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xWindow="2175" yWindow="0" windowWidth="2157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<sst xmlns="http://schemas.openxmlformats.org/spreadsheetml/2006/main" count="3101" uniqueCount="723">
  <si>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</si>
  <si>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</si>
  <si>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</si>
  <si>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</si>
  <si>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</si>
  <si>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</si>
  <si>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</si>
  <si>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</si>
  <si>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</si>
  <si>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</si>
  <si>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</si>
  <si>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</si>
  <si>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</si>
  <si>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</si>
  <si>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</si>
  <si>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</si>
  <si>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</si>
  <si>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</si>
  <si>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</si>
  <si>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</si>
  <si>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</si>
  <si>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</si>
  <si>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</si>
  <si>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</si>
  <si>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</si>
  <si>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</si>
  <si>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</si>
  <si>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</si>
  <si>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</si>
  <si>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</si>
  <si>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</si>
  <si>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</si>
  <si>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</si>
  <si>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</si>
  <si>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</si>
  <si>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</si>
  <si>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</si>
  <si>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</si>
  <si>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</si>
  <si>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</si>
  <si>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</si>
  <si>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</si>
  <si>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</si>
  <si>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</si>
  <si>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</si>
  <si>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</si>
  <si>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</si>
  <si>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</si>
  <si>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</si>
  <si>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</si>
  <si>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</si>
  <si>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</si>
  <si>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</si>
  <si>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</si>
  <si>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</si>
  <si>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</si>
  <si>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</si>
  <si>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</si>
  <si>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</si>
  <si>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</si>
  <si>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</si>
  <si>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</si>
  <si>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</si>
  <si>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</si>
  <si>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</si>
  <si>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</si>
  <si>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</si>
  <si>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</si>
  <si>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</si>
  <si>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</si>
  <si>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</si>
  <si>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</si>
  <si>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</si>
  <si>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</si>
  <si>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</si>
  <si>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</si>
  <si>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</si>
  <si>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</si>
  <si>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</si>
  <si>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</si>
  <si>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</si>
  <si>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</si>
  <si>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</si>
  <si>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</si>
  <si>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</si>
  <si>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</si>
  <si>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</si>
  <si>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</si>
  <si>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</si>
  <si>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</si>
  <si>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</si>
  <si>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</si>
  <si>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</si>
  <si>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</si>
  <si>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</si>
  <si>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</si>
  <si>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</si>
  <si>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</si>
  <si>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</si>
  <si>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</si>
  <si>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</si>
  <si>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</si>
  <si>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</si>
  <si>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</si>
  <si>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</si>
  <si>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</si>
  <si>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</si>
  <si>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</si>
  <si>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</si>
  <si>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</si>
  <si>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</si>
  <si>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</si>
  <si>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</si>
  <si>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</si>
  <si>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</si>
  <si>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</si>
  <si>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</si>
  <si>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</si>
  <si>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</si>
  <si>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</si>
  <si>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</si>
  <si>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</si>
  <si>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</si>
  <si>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</si>
  <si>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</si>
  <si>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</si>
  <si>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</si>
  <si>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</si>
  <si>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</si>
  <si>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</si>
  <si>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</si>
  <si>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</si>
  <si>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</si>
  <si>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</si>
  <si>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</si>
  <si>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</si>
  <si>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</si>
  <si>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</si>
  <si>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</si>
  <si>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</si>
  <si>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</si>
  <si>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</si>
  <si>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</si>
  <si>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</si>
  <si>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</si>
  <si>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</si>
  <si>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</si>
  <si>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</si>
  <si>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</si>
  <si>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</si>
  <si>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</si>
  <si>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</si>
  <si>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</si>
  <si>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</si>
  <si>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</si>
  <si>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</si>
  <si>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</si>
  <si>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</si>
  <si>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</si>
  <si>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</si>
  <si>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</si>
  <si>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</si>
  <si>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</si>
  <si>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</si>
  <si>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</si>
  <si>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</si>
  <si>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</si>
  <si>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</si>
  <si>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</si>
  <si>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</si>
  <si>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</si>
  <si>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</si>
  <si>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</si>
  <si>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</si>
  <si>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</si>
  <si>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</si>
  <si>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</si>
  <si>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</si>
  <si>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</si>
  <si>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</si>
  <si>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</si>
  <si>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</si>
  <si>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</si>
  <si>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</si>
  <si>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</si>
  <si>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</si>
  <si>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</si>
  <si>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</si>
  <si>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</si>
  <si>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</si>
  <si>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</si>
  <si>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</si>
  <si>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</si>
  <si>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</si>
  <si>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</si>
  <si>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</si>
  <si>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</si>
  <si>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</si>
  <si>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</si>
  <si>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</si>
  <si>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</si>
  <si>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</si>
  <si>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</si>
  <si>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</si>
  <si>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</si>
  <si>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</si>
  <si>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</si>
  <si>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</si>
  <si>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</si>
  <si>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</si>
  <si>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</si>
  <si>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</si>
  <si>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</si>
  <si>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</si>
  <si>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</si>
  <si>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</si>
  <si>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</si>
  <si>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</si>
  <si>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</si>
  <si>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</si>
  <si>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</si>
  <si>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</si>
  <si>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</si>
  <si>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</si>
  <si>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</si>
  <si>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</si>
  <si>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</si>
  <si>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</si>
  <si>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</si>
  <si>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</si>
  <si>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</si>
  <si>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</si>
  <si>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</si>
  <si>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</si>
  <si>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</si>
  <si>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</si>
  <si>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</si>
  <si>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</si>
  <si>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</si>
  <si>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</si>
  <si>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</si>
  <si>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</si>
  <si>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</si>
  <si>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</si>
  <si>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</si>
  <si>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</si>
  <si>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</si>
  <si>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</si>
  <si>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</si>
  <si>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</si>
  <si>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</si>
  <si>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</si>
  <si>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</si>
  <si>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</si>
  <si>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</si>
  <si>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</si>
  <si>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</si>
  <si>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</si>
  <si>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</si>
  <si>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</si>
  <si>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</si>
  <si>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</si>
  <si>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</si>
  <si>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</si>
  <si>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</si>
  <si>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</si>
  <si>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</si>
  <si>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</si>
  <si>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</si>
  <si>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</si>
  <si>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</si>
  <si>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</si>
  <si>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</si>
  <si>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</si>
  <si>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</si>
  <si>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</si>
  <si>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</si>
  <si>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</si>
  <si>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</si>
  <si>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</si>
  <si>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</si>
  <si>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</si>
  <si>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</si>
  <si>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</si>
  <si>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</si>
  <si>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</si>
  <si>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</si>
  <si>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</si>
  <si>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</si>
  <si>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</si>
  <si>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</si>
  <si>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</si>
  <si>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</si>
  <si>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</si>
  <si>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</si>
  <si>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</si>
  <si>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</si>
  <si>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</si>
  <si>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</si>
  <si>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</si>
  <si>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</si>
  <si>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</si>
  <si>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</si>
  <si>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</si>
  <si>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</si>
  <si>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</si>
  <si>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</si>
  <si>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</si>
  <si>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</si>
  <si>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</si>
  <si>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</si>
  <si>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</si>
  <si>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</si>
  <si>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</si>
  <si>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</si>
  <si>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</si>
  <si>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</si>
  <si>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</si>
  <si>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</si>
  <si>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</si>
  <si>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</si>
  <si>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</si>
  <si>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</si>
  <si>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</si>
  <si>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</si>
  <si>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</si>
  <si>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</si>
  <si>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</si>
  <si>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</si>
  <si>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</si>
  <si>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</si>
  <si>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</si>
  <si>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</si>
  <si>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</si>
  <si>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</si>
  <si>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</si>
  <si>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</si>
  <si>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</si>
  <si>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</si>
  <si>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</si>
  <si>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</si>
  <si>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</si>
  <si>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</si>
  <si>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</si>
  <si>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</si>
  <si>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</si>
  <si>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</si>
  <si>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</si>
  <si>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</si>
  <si>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</si>
  <si>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</si>
  <si>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</si>
  <si>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</si>
  <si>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</si>
  <si>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</si>
  <si>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</si>
  <si>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</si>
  <si>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</si>
  <si>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</si>
  <si>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</si>
  <si>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</si>
  <si>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</si>
  <si>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</si>
  <si>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</si>
  <si>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</si>
  <si>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</si>
  <si>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</si>
  <si>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</si>
  <si>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</si>
  <si>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</si>
  <si>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</si>
  <si>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</si>
  <si>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</si>
  <si>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</si>
  <si>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</si>
  <si>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</si>
  <si>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</si>
  <si>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</si>
  <si>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</si>
  <si>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</si>
  <si>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</si>
  <si>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</si>
  <si>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</si>
  <si>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</si>
  <si>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</si>
  <si>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</si>
  <si>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</si>
  <si>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</si>
  <si>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</si>
  <si>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</si>
  <si>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</si>
  <si>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</si>
  <si>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</si>
  <si>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</si>
  <si>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</si>
  <si>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</si>
  <si>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</si>
  <si>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</si>
  <si>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</si>
  <si>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</si>
  <si>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</si>
  <si>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</si>
  <si>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</si>
  <si>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</si>
  <si>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</si>
  <si>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</si>
  <si>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</si>
  <si>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</si>
  <si>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</si>
  <si>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</si>
  <si>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</si>
  <si>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</si>
  <si>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</si>
  <si>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</si>
  <si>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</si>
  <si>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</si>
  <si>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</si>
  <si>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</si>
  <si>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</si>
  <si>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</si>
  <si>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</si>
  <si>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</si>
  <si>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</si>
  <si>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</si>
  <si>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</si>
  <si>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</si>
  <si>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</si>
  <si>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</si>
  <si>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</si>
  <si>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</si>
  <si>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</si>
  <si>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</si>
  <si>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</si>
  <si>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</si>
  <si>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</si>
  <si>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</si>
  <si>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</si>
  <si>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</si>
  <si>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</si>
  <si>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</si>
  <si>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</si>
  <si>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</si>
  <si>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</si>
  <si>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</si>
  <si>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</si>
  <si>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</si>
  <si>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</si>
  <si>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</si>
  <si>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</si>
  <si>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</si>
  <si>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</si>
  <si>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</si>
  <si>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</si>
  <si>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</si>
  <si>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</si>
  <si>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</si>
  <si>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</si>
  <si>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</si>
  <si>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</si>
  <si>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</si>
  <si>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</si>
  <si>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</si>
  <si>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</si>
  <si>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</si>
  <si>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</si>
  <si>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</si>
  <si>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</si>
  <si>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</si>
  <si>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</si>
  <si>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</si>
  <si>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</si>
  <si>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</si>
  <si>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</si>
  <si>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</si>
  <si>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</si>
  <si>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</si>
  <si>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</si>
  <si>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</si>
  <si>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</si>
  <si>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</si>
  <si>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</si>
  <si>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</si>
  <si>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</si>
  <si>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</si>
  <si>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</si>
  <si>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</si>
  <si>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</si>
  <si>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</si>
  <si>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</si>
  <si>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</si>
  <si>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</si>
  <si>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</si>
  <si>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</si>
  <si>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</si>
  <si>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</si>
  <si>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</si>
  <si>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</si>
  <si>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</si>
  <si>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</si>
  <si>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</si>
  <si>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</si>
  <si>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</si>
  <si>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</si>
  <si>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</si>
  <si>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</si>
  <si>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</si>
  <si>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</si>
  <si>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</si>
  <si>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</si>
  <si>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</si>
  <si>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</si>
  <si>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</si>
  <si>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</si>
  <si>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</si>
  <si>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</si>
  <si>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</si>
  <si>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</si>
  <si>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</si>
  <si>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</si>
  <si>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</si>
  <si>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</si>
  <si>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</si>
  <si>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</si>
  <si>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</si>
  <si>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</si>
  <si>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</si>
  <si>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</si>
  <si>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</si>
  <si>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</si>
  <si>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</si>
  <si>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</si>
  <si>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</si>
  <si>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</si>
  <si>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</si>
  <si>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</si>
  <si>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</si>
  <si>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</si>
  <si>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</si>
  <si>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</si>
  <si>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</si>
  <si>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</si>
  <si>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</si>
  <si>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</si>
  <si>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</si>
  <si>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</si>
  <si>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</si>
  <si>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</si>
  <si>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</si>
  <si>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</si>
  <si>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</si>
  <si>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</si>
  <si>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</si>
  <si>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</si>
  <si>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</si>
  <si>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</si>
  <si>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</si>
  <si>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</si>
  <si>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後期高齢者医療制度関係業務事業費補助金</t>
    <phoneticPr fontId="5"/>
  </si>
  <si>
    <t>○</t>
  </si>
  <si>
    <t>保険局</t>
    <rPh sb="0" eb="3">
      <t>ホケンキョク</t>
    </rPh>
    <phoneticPr fontId="5"/>
  </si>
  <si>
    <t>高齢者医療課</t>
    <phoneticPr fontId="5"/>
  </si>
  <si>
    <t>高齢者の医療の確保に関する法律第102条、155条</t>
    <phoneticPr fontId="5"/>
  </si>
  <si>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phoneticPr fontId="5"/>
  </si>
  <si>
    <t>-</t>
  </si>
  <si>
    <t>受け付けたレセプトデータを審査支払した結果を実績としている等のため、目標を定量的に示すことは困難。</t>
    <phoneticPr fontId="5"/>
  </si>
  <si>
    <t>後期高齢者医療制度の円滑かつ健全な運営に資することを目的とする。達成状況は｢事業の妥当性を検証するための代替的な達成目標及び実績｣に記載。</t>
    <phoneticPr fontId="5"/>
  </si>
  <si>
    <t>①－１第三者求償事業
求償請求を適切に行う</t>
    <phoneticPr fontId="5"/>
  </si>
  <si>
    <t>補償決定された金額</t>
    <phoneticPr fontId="5"/>
  </si>
  <si>
    <t>百万円</t>
    <rPh sb="0" eb="2">
      <t>ヒャクマン</t>
    </rPh>
    <rPh sb="2" eb="3">
      <t>エン</t>
    </rPh>
    <phoneticPr fontId="5"/>
  </si>
  <si>
    <t>①－２　特別徴収情報経由事務
特別徴収経由事務のデータ授受を適切に行う</t>
    <phoneticPr fontId="5"/>
  </si>
  <si>
    <t>データ授受を行った特別徴収情報経由件数</t>
    <phoneticPr fontId="5"/>
  </si>
  <si>
    <t>①－３　レセプト電算処理システム推進事業
レセプト電算処理システムの推進を適切に行う</t>
    <phoneticPr fontId="5"/>
  </si>
  <si>
    <t>レセプト電算処理し、審査支払した件数</t>
    <phoneticPr fontId="5"/>
  </si>
  <si>
    <t>-</t>
    <phoneticPr fontId="5"/>
  </si>
  <si>
    <t>-</t>
    <phoneticPr fontId="5"/>
  </si>
  <si>
    <t>①-1：求償決定金額に対する補助額（国庫補助額÷求償決定金額）</t>
    <phoneticPr fontId="5"/>
  </si>
  <si>
    <t>①-2＋②-1：特別徴収情報経由件数１件あたりに対する補助額（国庫補助額÷特別徴収情報経由件数）</t>
    <phoneticPr fontId="5"/>
  </si>
  <si>
    <t>①-3＋②-2：審査１件あたりの補助額（国庫補助額÷審査支払件数）　</t>
    <phoneticPr fontId="5"/>
  </si>
  <si>
    <t>②-3-1：国保連合会１箇所あたりの中央会への補助額（国庫補助額÷国保連合会数４７）</t>
    <phoneticPr fontId="5"/>
  </si>
  <si>
    <t>②-3-2：広域連合１箇所あたりの中央会への補助額（国庫補助額÷広域連合数４７）　　　　　　　　　　　　　　</t>
    <phoneticPr fontId="5"/>
  </si>
  <si>
    <t>円</t>
    <rPh sb="0" eb="1">
      <t>エン</t>
    </rPh>
    <phoneticPr fontId="5"/>
  </si>
  <si>
    <t>千円/百万円</t>
    <rPh sb="5" eb="6">
      <t>エン</t>
    </rPh>
    <phoneticPr fontId="5"/>
  </si>
  <si>
    <t>千円/百万件</t>
  </si>
  <si>
    <t>千円</t>
    <rPh sb="0" eb="1">
      <t>セン</t>
    </rPh>
    <rPh sb="1" eb="2">
      <t>エン</t>
    </rPh>
    <phoneticPr fontId="5"/>
  </si>
  <si>
    <t>千円/箇所数</t>
    <rPh sb="3" eb="5">
      <t>カショ</t>
    </rPh>
    <rPh sb="5" eb="6">
      <t>スウ</t>
    </rPh>
    <phoneticPr fontId="5"/>
  </si>
  <si>
    <t>24,418/16,553</t>
  </si>
  <si>
    <t>150,209/576</t>
  </si>
  <si>
    <t>304,547/509</t>
  </si>
  <si>
    <t>7,218/47</t>
  </si>
  <si>
    <t>388,143/47</t>
  </si>
  <si>
    <t>-</t>
    <phoneticPr fontId="5"/>
  </si>
  <si>
    <t>-</t>
    <phoneticPr fontId="5"/>
  </si>
  <si>
    <t>-</t>
    <phoneticPr fontId="5"/>
  </si>
  <si>
    <t>-</t>
    <phoneticPr fontId="5"/>
  </si>
  <si>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</si>
  <si>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</si>
  <si>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</si>
  <si>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</si>
  <si>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</si>
  <si>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</si>
  <si>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後期高齢者医療制度に関する事務を効率に実施するために、国民健康保険団体連合会及び国民健康保険中央会が行う事業（第三者求償事業、レセプト電算処理システム推進事業等）に要する経費の一部について補助する。もって保健者等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</si>
  <si>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</si>
  <si>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</si>
  <si>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</si>
  <si>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</si>
  <si>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</si>
  <si>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</si>
  <si>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</si>
  <si>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</si>
  <si>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</si>
  <si>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</si>
  <si>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</si>
  <si>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後期高齢者医療制度のための関係業務事業に対して国庫補助することで、制度の円滑かつ健全な運営が可能となる。</t>
    <phoneticPr fontId="5"/>
  </si>
  <si>
    <t>後期高齢者医療サービスを効率的に実施するため共通事業・共同事業に対して国庫補助している。</t>
    <phoneticPr fontId="5"/>
  </si>
  <si>
    <t>後期高齢者医療の事務を効率的かつ円滑に実施していくために必要な事業である。</t>
    <phoneticPr fontId="5"/>
  </si>
  <si>
    <t>後期高齢者医療制度を効率的かつ円滑に運営していくために、国保業務との関連性・類似性を踏まえつつ、統一的なシステムを構築可能な国保制度に精通している団体を選定している。</t>
    <phoneticPr fontId="5"/>
  </si>
  <si>
    <t>-</t>
    <phoneticPr fontId="5"/>
  </si>
  <si>
    <t>システムのプログラム構成については、できる限り簡便かつ効率的なものになるよう外部のシステムコンサルタントによる検証を実施している。</t>
    <phoneticPr fontId="5"/>
  </si>
  <si>
    <t>国保中央会からの支出については、国保中央会の財務規定に基づき、適正かつ合理的に行われている。</t>
    <phoneticPr fontId="5"/>
  </si>
  <si>
    <t>事業の適切な遂行について、必要な経費に限定されている。</t>
    <phoneticPr fontId="5"/>
  </si>
  <si>
    <t>システム開発経費については、コスト削減や効率化が図られているか外部のシステムコンサルタントによる検証を実施している。</t>
    <phoneticPr fontId="5"/>
  </si>
  <si>
    <t>-</t>
    <phoneticPr fontId="5"/>
  </si>
  <si>
    <t>システムの改修や保守管理を統一的に実施することにより、経費の効率化を図るとともに、制度改正等における迅速な対応を可能としているところである。</t>
    <phoneticPr fontId="5"/>
  </si>
  <si>
    <t>補助金の実績報告書で詳細を把握し、適切に運用されていることを確認している。</t>
    <phoneticPr fontId="5"/>
  </si>
  <si>
    <t>診療報酬の審査支払のための電算処理システムの改修や保守管理に要する補助であり、診療報酬の適切かつ迅速な支払に寄与している。</t>
    <phoneticPr fontId="5"/>
  </si>
  <si>
    <t>後期高齢者医療制度事業費補助金</t>
    <phoneticPr fontId="5"/>
  </si>
  <si>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phoneticPr fontId="5"/>
  </si>
  <si>
    <t>限られた予算の中でシステム開発項目の重点化を図り、コスト削減に努めるとともに、後期高齢者医療に関する事務の効率化に努める。</t>
    <phoneticPr fontId="5"/>
  </si>
  <si>
    <t>249</t>
    <phoneticPr fontId="5"/>
  </si>
  <si>
    <t>221</t>
    <phoneticPr fontId="5"/>
  </si>
  <si>
    <t>188</t>
    <phoneticPr fontId="5"/>
  </si>
  <si>
    <t>221</t>
    <phoneticPr fontId="5"/>
  </si>
  <si>
    <t>234</t>
    <phoneticPr fontId="5"/>
  </si>
  <si>
    <t>244</t>
    <phoneticPr fontId="5"/>
  </si>
  <si>
    <t>240</t>
    <phoneticPr fontId="5"/>
  </si>
  <si>
    <t>245</t>
    <phoneticPr fontId="5"/>
  </si>
  <si>
    <t>253</t>
    <phoneticPr fontId="5"/>
  </si>
  <si>
    <t>A.国民健康保険中央会</t>
    <rPh sb="2" eb="4">
      <t>コクミン</t>
    </rPh>
    <rPh sb="4" eb="6">
      <t>ケンコウ</t>
    </rPh>
    <rPh sb="6" eb="8">
      <t>ホケン</t>
    </rPh>
    <rPh sb="8" eb="11">
      <t>チュウオウカイ</t>
    </rPh>
    <phoneticPr fontId="5"/>
  </si>
  <si>
    <t>C.京都府国民健康保険団体連合会</t>
    <rPh sb="2" eb="5">
      <t>キョウトフ</t>
    </rPh>
    <rPh sb="5" eb="7">
      <t>コクミン</t>
    </rPh>
    <rPh sb="7" eb="9">
      <t>ケンコウ</t>
    </rPh>
    <rPh sb="9" eb="11">
      <t>ホケン</t>
    </rPh>
    <rPh sb="11" eb="13">
      <t>ダンタイ</t>
    </rPh>
    <rPh sb="13" eb="16">
      <t>レンゴウカイ</t>
    </rPh>
    <phoneticPr fontId="5"/>
  </si>
  <si>
    <t>国民健康保険中央会</t>
    <phoneticPr fontId="5"/>
  </si>
  <si>
    <t>高齢者医療制度の円滑な運営を図るための事業</t>
    <phoneticPr fontId="5"/>
  </si>
  <si>
    <t>補助金等交付</t>
  </si>
  <si>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</si>
  <si>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</si>
  <si>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京都府国民健康保険団体連合会</t>
    <rPh sb="0" eb="3">
      <t>キョウトフ</t>
    </rPh>
    <rPh sb="3" eb="5">
      <t>コクミン</t>
    </rPh>
    <rPh sb="5" eb="7">
      <t>ケンコウ</t>
    </rPh>
    <rPh sb="7" eb="9">
      <t>ホケン</t>
    </rPh>
    <rPh sb="9" eb="11">
      <t>ダンタイ</t>
    </rPh>
    <rPh sb="11" eb="14">
      <t>レンゴウカイ</t>
    </rPh>
    <phoneticPr fontId="5"/>
  </si>
  <si>
    <t>福岡県国民健康保険団体連合会</t>
    <rPh sb="0" eb="3">
      <t>フクオカケン</t>
    </rPh>
    <phoneticPr fontId="5"/>
  </si>
  <si>
    <t>奈良県国民健康保険団体連合会</t>
    <rPh sb="0" eb="3">
      <t>ナラケン</t>
    </rPh>
    <phoneticPr fontId="5"/>
  </si>
  <si>
    <t>島根県国民健康保険団体連合会</t>
    <rPh sb="0" eb="3">
      <t>シマネケン</t>
    </rPh>
    <phoneticPr fontId="5"/>
  </si>
  <si>
    <t>北海道国民健康保険団体連合会</t>
    <rPh sb="0" eb="3">
      <t>ホッカイドウ</t>
    </rPh>
    <phoneticPr fontId="5"/>
  </si>
  <si>
    <t>神奈川県国民健康保険団体連合会</t>
    <rPh sb="0" eb="4">
      <t>カナガワケン</t>
    </rPh>
    <phoneticPr fontId="5"/>
  </si>
  <si>
    <t>茨城県国民健康保険団体連合会</t>
    <rPh sb="0" eb="3">
      <t>イバラギケン</t>
    </rPh>
    <phoneticPr fontId="5"/>
  </si>
  <si>
    <t>鳥取県国民健康保険団体連合会</t>
    <rPh sb="0" eb="2">
      <t>トットリ</t>
    </rPh>
    <rPh sb="2" eb="3">
      <t>ケン</t>
    </rPh>
    <phoneticPr fontId="5"/>
  </si>
  <si>
    <t>兵庫県国民健康保険団体連合会</t>
    <rPh sb="0" eb="3">
      <t>ヒョウゴケン</t>
    </rPh>
    <phoneticPr fontId="5"/>
  </si>
  <si>
    <t>青森県国民健康保険団体連合会</t>
    <rPh sb="0" eb="3">
      <t>アオモリケン</t>
    </rPh>
    <phoneticPr fontId="5"/>
  </si>
  <si>
    <t>補助金等交付</t>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</si>
  <si>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</si>
  <si>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</si>
  <si>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</si>
  <si>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</si>
  <si>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</si>
  <si>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</si>
  <si>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</si>
  <si>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【令和元年度執行ベース】</t>
    <rPh sb="1" eb="3">
      <t>レイワ</t>
    </rPh>
    <rPh sb="3" eb="4">
      <t>ガン</t>
    </rPh>
    <phoneticPr fontId="5"/>
  </si>
  <si>
    <t>38,348/12,281</t>
    <phoneticPr fontId="5"/>
  </si>
  <si>
    <t>158,538/601</t>
    <phoneticPr fontId="5"/>
  </si>
  <si>
    <t>①国保連合会が実施する事業
　１．第三者求償事業
　２．特別徴収情報経由事務関連事業
　３．レセプト電算処理システム推進事業
　４．高齢者の特性を踏まえた保健事業の全国的な横展開等事業
②国保中央会が実施する事業
　１．特別徴収情報経由事務関連事業
　２．レセプト電算処理システム推進事業
　３．後期高齢者医療事業の効率化に関する事業
　４．高齢者の特性を踏まえた保健事業の全国的な横展開等事業</t>
    <phoneticPr fontId="5"/>
  </si>
  <si>
    <t>359,353/47</t>
    <phoneticPr fontId="5"/>
  </si>
  <si>
    <t>9,336/47</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</si>
  <si>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601,206千件の特別徴収（平成30年度）、524,295千件の審査支払（平成30年度）を実施しており、後期高齢者医療制度に関する事務の効率的運用に不可欠なシステムと評価できる。</t>
    <phoneticPr fontId="5"/>
  </si>
  <si>
    <t>委託料</t>
    <rPh sb="0" eb="3">
      <t>イタクリョウ</t>
    </rPh>
    <phoneticPr fontId="5"/>
  </si>
  <si>
    <t>人件費</t>
    <rPh sb="0" eb="3">
      <t>ジンケンヒ</t>
    </rPh>
    <phoneticPr fontId="5"/>
  </si>
  <si>
    <t>使用量</t>
    <rPh sb="0" eb="3">
      <t>シヨウリョウ</t>
    </rPh>
    <phoneticPr fontId="5"/>
  </si>
  <si>
    <t>旅費</t>
    <rPh sb="0" eb="2">
      <t>リョヒ</t>
    </rPh>
    <phoneticPr fontId="5"/>
  </si>
  <si>
    <t>国保総合システム保守等</t>
    <phoneticPr fontId="5"/>
  </si>
  <si>
    <t>職員人件費</t>
    <phoneticPr fontId="5"/>
  </si>
  <si>
    <t>上京旅費</t>
    <phoneticPr fontId="5"/>
  </si>
  <si>
    <t>会場借上料</t>
    <phoneticPr fontId="5"/>
  </si>
  <si>
    <t>B.（株）日立製作所</t>
    <rPh sb="3" eb="4">
      <t>カブ</t>
    </rPh>
    <rPh sb="5" eb="7">
      <t>ヒタチ</t>
    </rPh>
    <rPh sb="7" eb="10">
      <t>セイサクショ</t>
    </rPh>
    <phoneticPr fontId="5"/>
  </si>
  <si>
    <t>㈱日立製作所</t>
    <phoneticPr fontId="5"/>
  </si>
  <si>
    <t>㈱NTTデータ</t>
    <phoneticPr fontId="5"/>
  </si>
  <si>
    <t>㈱ウェイライズコーポレーション</t>
    <phoneticPr fontId="5"/>
  </si>
  <si>
    <t>富士通㈱</t>
    <phoneticPr fontId="5"/>
  </si>
  <si>
    <t>日本電気㈱</t>
    <phoneticPr fontId="5"/>
  </si>
  <si>
    <t>広域連合電算処理システム保守等</t>
    <phoneticPr fontId="5"/>
  </si>
  <si>
    <t>システムコンサルティング</t>
    <phoneticPr fontId="5"/>
  </si>
  <si>
    <t>後期高齢者医療請求支払システム開発・改修等</t>
    <phoneticPr fontId="5"/>
  </si>
  <si>
    <t>年金特別徴収経由機関システム改修等</t>
    <phoneticPr fontId="5"/>
  </si>
  <si>
    <t>求償事務に従事する専門嘱託職員3名の報酬</t>
    <phoneticPr fontId="5"/>
  </si>
  <si>
    <t>報酬</t>
    <rPh sb="0" eb="2">
      <t>ホウシュウ</t>
    </rPh>
    <phoneticPr fontId="5"/>
  </si>
  <si>
    <t>委託費</t>
    <rPh sb="0" eb="3">
      <t>イタクヒ</t>
    </rPh>
    <phoneticPr fontId="5"/>
  </si>
  <si>
    <t>職員手当</t>
    <rPh sb="0" eb="2">
      <t>ショクイン</t>
    </rPh>
    <rPh sb="2" eb="4">
      <t>テアテ</t>
    </rPh>
    <phoneticPr fontId="5"/>
  </si>
  <si>
    <t>負担金</t>
    <rPh sb="0" eb="3">
      <t>フタンキン</t>
    </rPh>
    <phoneticPr fontId="5"/>
  </si>
  <si>
    <t>賃借料</t>
    <rPh sb="0" eb="3">
      <t>チンシャクリョウ</t>
    </rPh>
    <phoneticPr fontId="5"/>
  </si>
  <si>
    <t>第三者行為求償事務システム運用委託費
年金特別徴収経由事務に係るシステム運用委託費</t>
    <phoneticPr fontId="5"/>
  </si>
  <si>
    <t>年金特別徴収経由事務に係る職員１名の手当</t>
    <phoneticPr fontId="5"/>
  </si>
  <si>
    <t>国民健康保険中央会への後期高齢者医療審査支払システム負担金</t>
    <phoneticPr fontId="5"/>
  </si>
  <si>
    <t>第三者行為求償業務に係るテナント料（常勤職員５名、書庫スペース）</t>
    <phoneticPr fontId="5"/>
  </si>
  <si>
    <t>その他</t>
    <rPh sb="2" eb="3">
      <t>タ</t>
    </rPh>
    <phoneticPr fontId="5"/>
  </si>
  <si>
    <t>第三者行為求償事務に係る端末機器リース代（５台）
第三者行為求償業務に係るシステム・端末稼働、照明等光熱費
第三者行為求償事務に係る第三者への通知・照会返信切手等通信費</t>
    <phoneticPr fontId="5"/>
  </si>
  <si>
    <t>D.株式会社ケーケーシー情報システム</t>
    <phoneticPr fontId="5"/>
  </si>
  <si>
    <t>株式会社ケーケーシー情報システム</t>
    <phoneticPr fontId="5"/>
  </si>
  <si>
    <t>第三者行為求償事務に係るシステムの正常な機能の維持、メンテナンス等
年金特別徴収情報経由業務に係るシステム運用委託費</t>
    <phoneticPr fontId="5"/>
  </si>
  <si>
    <t>国民健康保険中央会</t>
    <phoneticPr fontId="5"/>
  </si>
  <si>
    <t>後期高齢者医療審査支払システム負担金</t>
    <phoneticPr fontId="5"/>
  </si>
  <si>
    <t>-</t>
    <phoneticPr fontId="5"/>
  </si>
  <si>
    <t>－</t>
    <phoneticPr fontId="5"/>
  </si>
  <si>
    <t>-</t>
    <phoneticPr fontId="5"/>
  </si>
  <si>
    <t>-</t>
    <phoneticPr fontId="5"/>
  </si>
  <si>
    <t>－</t>
    <phoneticPr fontId="5"/>
  </si>
  <si>
    <t>広域連合電算処理システム保守等</t>
    <phoneticPr fontId="5"/>
  </si>
  <si>
    <t>②国保中央会への国庫補助額（令和元年度交付決定より）</t>
    <rPh sb="14" eb="16">
      <t>レイワ</t>
    </rPh>
    <rPh sb="16" eb="19">
      <t>ガンネンド</t>
    </rPh>
    <rPh sb="19" eb="21">
      <t>コウフ</t>
    </rPh>
    <rPh sb="21" eb="23">
      <t>ケッテイ</t>
    </rPh>
    <phoneticPr fontId="5"/>
  </si>
  <si>
    <t>①国保連合会への国庫補助額（令和元年度交付決定より）</t>
    <phoneticPr fontId="5"/>
  </si>
  <si>
    <t>令和２年度後期高齢者医療制度関係業務事業費補助金交付要綱
「令和２年度後期高齢者医療制度関係業務事業費の国庫補助について」（令和２年５月13日厚生労働省発保0513第４号）等</t>
    <rPh sb="0" eb="2">
      <t>レイワ</t>
    </rPh>
    <rPh sb="3" eb="5">
      <t>ネンド</t>
    </rPh>
    <rPh sb="30" eb="32">
      <t>レイワ</t>
    </rPh>
    <rPh sb="33" eb="35">
      <t>ネンド</t>
    </rPh>
    <rPh sb="62" eb="64">
      <t>レイワ</t>
    </rPh>
    <rPh sb="65" eb="66">
      <t>ネン</t>
    </rPh>
    <phoneticPr fontId="5"/>
  </si>
  <si>
    <t>事務費</t>
    <rPh sb="0" eb="3">
      <t>ジムヒ</t>
    </rPh>
    <phoneticPr fontId="5"/>
  </si>
  <si>
    <t>第三者行為求償事務システム運用
年金特別徴収経由事務に係るシステム運用</t>
    <phoneticPr fontId="5"/>
  </si>
  <si>
    <t>点検対象外</t>
    <rPh sb="0" eb="5">
      <t>テンケンタイショウガイ</t>
    </rPh>
    <phoneticPr fontId="5"/>
  </si>
  <si>
    <t>安定した執行率が評価できる。引き続き、後期高齢者医療広域連合や国保中央会に対し、必要な予算を確保し適正な執行に努めること。</t>
    <rPh sb="0" eb="2">
      <t>アンテイ</t>
    </rPh>
    <rPh sb="4" eb="6">
      <t>シッコウ</t>
    </rPh>
    <rPh sb="6" eb="7">
      <t>リツ</t>
    </rPh>
    <rPh sb="8" eb="10">
      <t>ヒョウカ</t>
    </rPh>
    <rPh sb="14" eb="15">
      <t>ヒ</t>
    </rPh>
    <rPh sb="16" eb="17">
      <t>ツヅ</t>
    </rPh>
    <rPh sb="19" eb="21">
      <t>コウキ</t>
    </rPh>
    <rPh sb="21" eb="24">
      <t>コウレイシャ</t>
    </rPh>
    <rPh sb="24" eb="26">
      <t>イリョウ</t>
    </rPh>
    <rPh sb="26" eb="28">
      <t>コウイキ</t>
    </rPh>
    <rPh sb="28" eb="30">
      <t>レンゴウ</t>
    </rPh>
    <rPh sb="31" eb="33">
      <t>コクホ</t>
    </rPh>
    <rPh sb="33" eb="36">
      <t>チュウオウカイ</t>
    </rPh>
    <rPh sb="37" eb="38">
      <t>タイ</t>
    </rPh>
    <rPh sb="40" eb="42">
      <t>ヒツヨウ</t>
    </rPh>
    <rPh sb="43" eb="45">
      <t>ヨサン</t>
    </rPh>
    <rPh sb="46" eb="48">
      <t>カクホ</t>
    </rPh>
    <rPh sb="49" eb="51">
      <t>テキセイ</t>
    </rPh>
    <rPh sb="52" eb="54">
      <t>シッコウ</t>
    </rPh>
    <rPh sb="55" eb="56">
      <t>ツト</t>
    </rPh>
    <phoneticPr fontId="5"/>
  </si>
  <si>
    <t>本後 健</t>
    <phoneticPr fontId="5"/>
  </si>
  <si>
    <t>-</t>
    <phoneticPr fontId="5"/>
  </si>
  <si>
    <t>引き続き、必要な予算を確保し、適正な執行に努める。</t>
    <phoneticPr fontId="5"/>
  </si>
  <si>
    <t>高齢者の保健事業と介護予防の一体的実施の全国的な横展開等事業の要望による増</t>
    <phoneticPr fontId="5"/>
  </si>
  <si>
    <t>百万件</t>
    <rPh sb="0" eb="2">
      <t>ヒャクマン</t>
    </rPh>
    <rPh sb="2" eb="3">
      <t>ケン</t>
    </rPh>
    <phoneticPr fontId="5"/>
  </si>
  <si>
    <t>466,934/524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</si>
</sst>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157968</xdr:colOff>
      <xdr:row>742</xdr:row>
      <xdr:rowOff>152038</xdr:rowOff>
    </xdr:from>
    <xdr:to>
      <xdr:col>35</xdr:col>
      <xdr:colOff>16846</xdr:colOff>
      <xdr:row>744</xdr:row>
      <xdr:rowOff>246530</xdr:rowOff>
    </xdr:to>
    <xdr:sp macro="" textlink="">
      <xdr:nvSpPr>
        <xdr:cNvPr id="2" name="テキスト ボックス 1"/>
        <xdr:cNvSpPr txBox="1"/>
      </xdr:nvSpPr>
      <xdr:spPr bwMode="auto">
        <a:xfrm>
          <a:off x="3990380" y="53727362"/>
          <a:ext cx="3086172" cy="85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1,194</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ja-JP" altLang="en-US" sz="1100" b="1"/>
        </a:p>
      </xdr:txBody>
    </xdr:sp>
    <xdr:clientData/>
  </xdr:twoCellAnchor>
  <xdr:twoCellAnchor>
    <xdr:from>
      <xdr:col>19</xdr:col>
      <xdr:colOff>199629</xdr:colOff>
      <xdr:row>744</xdr:row>
      <xdr:rowOff>339016</xdr:rowOff>
    </xdr:from>
    <xdr:to>
      <xdr:col>35</xdr:col>
      <xdr:colOff>1837</xdr:colOff>
      <xdr:row>746</xdr:row>
      <xdr:rowOff>17293</xdr:rowOff>
    </xdr:to>
    <xdr:sp macro="" textlink="">
      <xdr:nvSpPr>
        <xdr:cNvPr id="3" name="大かっこ 2"/>
        <xdr:cNvSpPr/>
      </xdr:nvSpPr>
      <xdr:spPr bwMode="auto">
        <a:xfrm>
          <a:off x="4032041" y="54676340"/>
          <a:ext cx="3029502" cy="44027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34</xdr:col>
      <xdr:colOff>53788</xdr:colOff>
      <xdr:row>751</xdr:row>
      <xdr:rowOff>20540</xdr:rowOff>
    </xdr:from>
    <xdr:to>
      <xdr:col>46</xdr:col>
      <xdr:colOff>160795</xdr:colOff>
      <xdr:row>753</xdr:row>
      <xdr:rowOff>246529</xdr:rowOff>
    </xdr:to>
    <xdr:sp macro="" textlink="">
      <xdr:nvSpPr>
        <xdr:cNvPr id="4" name="テキスト ボックス 3"/>
        <xdr:cNvSpPr txBox="1"/>
      </xdr:nvSpPr>
      <xdr:spPr bwMode="auto">
        <a:xfrm>
          <a:off x="6911788" y="57024864"/>
          <a:ext cx="2527478" cy="98798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267</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121466</xdr:colOff>
      <xdr:row>751</xdr:row>
      <xdr:rowOff>10931</xdr:rowOff>
    </xdr:from>
    <xdr:to>
      <xdr:col>21</xdr:col>
      <xdr:colOff>19289</xdr:colOff>
      <xdr:row>753</xdr:row>
      <xdr:rowOff>156883</xdr:rowOff>
    </xdr:to>
    <xdr:sp macro="" textlink="">
      <xdr:nvSpPr>
        <xdr:cNvPr id="5" name="テキスト ボックス 4"/>
        <xdr:cNvSpPr txBox="1"/>
      </xdr:nvSpPr>
      <xdr:spPr bwMode="auto">
        <a:xfrm>
          <a:off x="1735113" y="57015255"/>
          <a:ext cx="2520000" cy="9079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927</a:t>
          </a:r>
          <a:r>
            <a:rPr kumimoji="1" lang="ja-JP" altLang="en-US" sz="1100" b="1">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99807</xdr:colOff>
      <xdr:row>746</xdr:row>
      <xdr:rowOff>22117</xdr:rowOff>
    </xdr:from>
    <xdr:to>
      <xdr:col>27</xdr:col>
      <xdr:colOff>99807</xdr:colOff>
      <xdr:row>747</xdr:row>
      <xdr:rowOff>100613</xdr:rowOff>
    </xdr:to>
    <xdr:cxnSp macro="">
      <xdr:nvCxnSpPr>
        <xdr:cNvPr id="6" name="直線コネクタ 5"/>
        <xdr:cNvCxnSpPr/>
      </xdr:nvCxnSpPr>
      <xdr:spPr bwMode="auto">
        <a:xfrm flipH="1">
          <a:off x="5545866" y="55121441"/>
          <a:ext cx="0" cy="45949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144403</xdr:colOff>
      <xdr:row>747</xdr:row>
      <xdr:rowOff>100614</xdr:rowOff>
    </xdr:from>
    <xdr:to>
      <xdr:col>40</xdr:col>
      <xdr:colOff>90277</xdr:colOff>
      <xdr:row>747</xdr:row>
      <xdr:rowOff>100614</xdr:rowOff>
    </xdr:to>
    <xdr:cxnSp macro="">
      <xdr:nvCxnSpPr>
        <xdr:cNvPr id="7" name="直線コネクタ 6"/>
        <xdr:cNvCxnSpPr/>
      </xdr:nvCxnSpPr>
      <xdr:spPr bwMode="auto">
        <a:xfrm>
          <a:off x="2968285" y="55580938"/>
          <a:ext cx="5190227"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144403</xdr:colOff>
      <xdr:row>747</xdr:row>
      <xdr:rowOff>91003</xdr:rowOff>
    </xdr:from>
    <xdr:to>
      <xdr:col>14</xdr:col>
      <xdr:colOff>144403</xdr:colOff>
      <xdr:row>749</xdr:row>
      <xdr:rowOff>303859</xdr:rowOff>
    </xdr:to>
    <xdr:cxnSp macro="">
      <xdr:nvCxnSpPr>
        <xdr:cNvPr id="8" name="直線矢印コネクタ 7"/>
        <xdr:cNvCxnSpPr/>
      </xdr:nvCxnSpPr>
      <xdr:spPr bwMode="auto">
        <a:xfrm flipH="1">
          <a:off x="2968285" y="55571327"/>
          <a:ext cx="0" cy="97485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100429</xdr:colOff>
      <xdr:row>747</xdr:row>
      <xdr:rowOff>89409</xdr:rowOff>
    </xdr:from>
    <xdr:to>
      <xdr:col>40</xdr:col>
      <xdr:colOff>100429</xdr:colOff>
      <xdr:row>749</xdr:row>
      <xdr:rowOff>331096</xdr:rowOff>
    </xdr:to>
    <xdr:cxnSp macro="">
      <xdr:nvCxnSpPr>
        <xdr:cNvPr id="9" name="直線矢印コネクタ 8"/>
        <xdr:cNvCxnSpPr/>
      </xdr:nvCxnSpPr>
      <xdr:spPr bwMode="auto">
        <a:xfrm>
          <a:off x="8168664" y="55569733"/>
          <a:ext cx="0" cy="100368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92967</xdr:colOff>
      <xdr:row>753</xdr:row>
      <xdr:rowOff>324790</xdr:rowOff>
    </xdr:from>
    <xdr:to>
      <xdr:col>22</xdr:col>
      <xdr:colOff>26894</xdr:colOff>
      <xdr:row>756</xdr:row>
      <xdr:rowOff>71955</xdr:rowOff>
    </xdr:to>
    <xdr:sp macro="" textlink="">
      <xdr:nvSpPr>
        <xdr:cNvPr id="10" name="大かっこ 9"/>
        <xdr:cNvSpPr/>
      </xdr:nvSpPr>
      <xdr:spPr bwMode="auto">
        <a:xfrm>
          <a:off x="1504908" y="58091114"/>
          <a:ext cx="2959515" cy="8901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32</xdr:col>
      <xdr:colOff>192255</xdr:colOff>
      <xdr:row>753</xdr:row>
      <xdr:rowOff>326429</xdr:rowOff>
    </xdr:from>
    <xdr:to>
      <xdr:col>47</xdr:col>
      <xdr:colOff>190501</xdr:colOff>
      <xdr:row>756</xdr:row>
      <xdr:rowOff>73594</xdr:rowOff>
    </xdr:to>
    <xdr:sp macro="" textlink="">
      <xdr:nvSpPr>
        <xdr:cNvPr id="11" name="大かっこ 10"/>
        <xdr:cNvSpPr/>
      </xdr:nvSpPr>
      <xdr:spPr bwMode="auto">
        <a:xfrm>
          <a:off x="6646843" y="58092753"/>
          <a:ext cx="3023834" cy="8901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8</xdr:col>
      <xdr:colOff>113382</xdr:colOff>
      <xdr:row>758</xdr:row>
      <xdr:rowOff>41296</xdr:rowOff>
    </xdr:from>
    <xdr:to>
      <xdr:col>21</xdr:col>
      <xdr:colOff>11205</xdr:colOff>
      <xdr:row>760</xdr:row>
      <xdr:rowOff>179296</xdr:rowOff>
    </xdr:to>
    <xdr:sp macro="" textlink="">
      <xdr:nvSpPr>
        <xdr:cNvPr id="13" name="テキスト ボックス 12"/>
        <xdr:cNvSpPr txBox="1"/>
      </xdr:nvSpPr>
      <xdr:spPr bwMode="auto">
        <a:xfrm rot="10800000" flipV="1">
          <a:off x="1727029" y="59712620"/>
          <a:ext cx="2520000" cy="900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５</a:t>
          </a:r>
          <a:r>
            <a:rPr kumimoji="1" lang="ja-JP" altLang="ja-JP" sz="1100" b="1">
              <a:solidFill>
                <a:schemeClr val="dk1"/>
              </a:solidFill>
              <a:effectLst/>
              <a:latin typeface="+mn-lt"/>
              <a:ea typeface="+mn-ea"/>
              <a:cs typeface="+mn-cs"/>
            </a:rPr>
            <a:t>団体）</a:t>
          </a:r>
          <a:endParaRPr kumimoji="1" lang="en-US" altLang="ja-JP" sz="1100" b="1">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849</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195298</xdr:colOff>
      <xdr:row>760</xdr:row>
      <xdr:rowOff>241701</xdr:rowOff>
    </xdr:from>
    <xdr:to>
      <xdr:col>21</xdr:col>
      <xdr:colOff>138042</xdr:colOff>
      <xdr:row>762</xdr:row>
      <xdr:rowOff>222930</xdr:rowOff>
    </xdr:to>
    <xdr:sp macro="" textlink="">
      <xdr:nvSpPr>
        <xdr:cNvPr id="14" name="大かっこ 13"/>
        <xdr:cNvSpPr/>
      </xdr:nvSpPr>
      <xdr:spPr bwMode="auto">
        <a:xfrm>
          <a:off x="1607239" y="60675025"/>
          <a:ext cx="2766627" cy="74322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8</xdr:col>
      <xdr:colOff>133232</xdr:colOff>
      <xdr:row>757</xdr:row>
      <xdr:rowOff>165367</xdr:rowOff>
    </xdr:from>
    <xdr:to>
      <xdr:col>21</xdr:col>
      <xdr:colOff>362</xdr:colOff>
      <xdr:row>757</xdr:row>
      <xdr:rowOff>368892</xdr:rowOff>
    </xdr:to>
    <xdr:sp macro="" textlink="">
      <xdr:nvSpPr>
        <xdr:cNvPr id="15" name="テキスト ボックス 14"/>
        <xdr:cNvSpPr txBox="1"/>
      </xdr:nvSpPr>
      <xdr:spPr bwMode="auto">
        <a:xfrm>
          <a:off x="1746879" y="59455691"/>
          <a:ext cx="2489307" cy="20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32</xdr:col>
      <xdr:colOff>156659</xdr:colOff>
      <xdr:row>757</xdr:row>
      <xdr:rowOff>199953</xdr:rowOff>
    </xdr:from>
    <xdr:to>
      <xdr:col>48</xdr:col>
      <xdr:colOff>52717</xdr:colOff>
      <xdr:row>757</xdr:row>
      <xdr:rowOff>368301</xdr:rowOff>
    </xdr:to>
    <xdr:sp macro="" textlink="">
      <xdr:nvSpPr>
        <xdr:cNvPr id="17" name="テキスト ボックス 16"/>
        <xdr:cNvSpPr txBox="1"/>
      </xdr:nvSpPr>
      <xdr:spPr bwMode="auto">
        <a:xfrm>
          <a:off x="6611247" y="59490277"/>
          <a:ext cx="3123352" cy="168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33</xdr:col>
      <xdr:colOff>108231</xdr:colOff>
      <xdr:row>760</xdr:row>
      <xdr:rowOff>358469</xdr:rowOff>
    </xdr:from>
    <xdr:to>
      <xdr:col>47</xdr:col>
      <xdr:colOff>133523</xdr:colOff>
      <xdr:row>762</xdr:row>
      <xdr:rowOff>288531</xdr:rowOff>
    </xdr:to>
    <xdr:sp macro="" textlink="">
      <xdr:nvSpPr>
        <xdr:cNvPr id="18" name="大かっこ 17"/>
        <xdr:cNvSpPr/>
      </xdr:nvSpPr>
      <xdr:spPr bwMode="auto">
        <a:xfrm>
          <a:off x="6764525" y="60791793"/>
          <a:ext cx="2849174" cy="6920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33</xdr:col>
      <xdr:colOff>145676</xdr:colOff>
      <xdr:row>758</xdr:row>
      <xdr:rowOff>53685</xdr:rowOff>
    </xdr:from>
    <xdr:to>
      <xdr:col>47</xdr:col>
      <xdr:colOff>126999</xdr:colOff>
      <xdr:row>760</xdr:row>
      <xdr:rowOff>263685</xdr:rowOff>
    </xdr:to>
    <xdr:sp macro="" textlink="">
      <xdr:nvSpPr>
        <xdr:cNvPr id="19" name="テキスト ボックス 18"/>
        <xdr:cNvSpPr txBox="1"/>
      </xdr:nvSpPr>
      <xdr:spPr bwMode="auto">
        <a:xfrm>
          <a:off x="6801970" y="59725009"/>
          <a:ext cx="2805205" cy="972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２</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京都府</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国民健康保険団体連合会の例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p>
        <a:p>
          <a:pPr algn="ct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５百万円</a:t>
          </a: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152399</xdr:colOff>
      <xdr:row>750</xdr:row>
      <xdr:rowOff>7384</xdr:rowOff>
    </xdr:from>
    <xdr:to>
      <xdr:col>48</xdr:col>
      <xdr:colOff>48457</xdr:colOff>
      <xdr:row>750</xdr:row>
      <xdr:rowOff>334482</xdr:rowOff>
    </xdr:to>
    <xdr:sp macro="" textlink="">
      <xdr:nvSpPr>
        <xdr:cNvPr id="20" name="テキスト ボックス 19"/>
        <xdr:cNvSpPr txBox="1"/>
      </xdr:nvSpPr>
      <xdr:spPr bwMode="auto">
        <a:xfrm>
          <a:off x="6606987" y="56630708"/>
          <a:ext cx="3123352"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6</xdr:col>
      <xdr:colOff>201704</xdr:colOff>
      <xdr:row>750</xdr:row>
      <xdr:rowOff>15602</xdr:rowOff>
    </xdr:from>
    <xdr:to>
      <xdr:col>22</xdr:col>
      <xdr:colOff>97762</xdr:colOff>
      <xdr:row>750</xdr:row>
      <xdr:rowOff>342700</xdr:rowOff>
    </xdr:to>
    <xdr:sp macro="" textlink="">
      <xdr:nvSpPr>
        <xdr:cNvPr id="21" name="テキスト ボックス 20"/>
        <xdr:cNvSpPr txBox="1"/>
      </xdr:nvSpPr>
      <xdr:spPr bwMode="auto">
        <a:xfrm>
          <a:off x="1411939" y="56638926"/>
          <a:ext cx="3123352"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14</xdr:col>
      <xdr:colOff>155388</xdr:colOff>
      <xdr:row>756</xdr:row>
      <xdr:rowOff>8964</xdr:rowOff>
    </xdr:from>
    <xdr:to>
      <xdr:col>14</xdr:col>
      <xdr:colOff>155388</xdr:colOff>
      <xdr:row>757</xdr:row>
      <xdr:rowOff>131964</xdr:rowOff>
    </xdr:to>
    <xdr:cxnSp macro="">
      <xdr:nvCxnSpPr>
        <xdr:cNvPr id="22" name="直線矢印コネクタ 21"/>
        <xdr:cNvCxnSpPr/>
      </xdr:nvCxnSpPr>
      <xdr:spPr bwMode="auto">
        <a:xfrm>
          <a:off x="2979270" y="58918288"/>
          <a:ext cx="0" cy="504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112059</xdr:colOff>
      <xdr:row>756</xdr:row>
      <xdr:rowOff>22411</xdr:rowOff>
    </xdr:from>
    <xdr:to>
      <xdr:col>40</xdr:col>
      <xdr:colOff>112059</xdr:colOff>
      <xdr:row>757</xdr:row>
      <xdr:rowOff>145411</xdr:rowOff>
    </xdr:to>
    <xdr:cxnSp macro="">
      <xdr:nvCxnSpPr>
        <xdr:cNvPr id="23" name="直線矢印コネクタ 22"/>
        <xdr:cNvCxnSpPr/>
      </xdr:nvCxnSpPr>
      <xdr:spPr bwMode="auto">
        <a:xfrm>
          <a:off x="8180294" y="58931735"/>
          <a:ext cx="0" cy="504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E1" zoomScaleNormal="75" zoomScaleSheetLayoutView="100"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273</v>
      </c>
      <c r="AT2" s="218"/>
      <c r="AU2" s="218"/>
      <c r="AV2" s="51" t="str">
        <f>IF(AW2="", "", "-")</f>
        <v/>
      </c>
      <c r="AW2" s="401"/>
      <c r="AX2" s="401"/>
    </row>
    <row r="3" spans="1:50" ht="21" customHeight="1" thickBot="1" x14ac:dyDescent="0.2">
      <c r="A3" s="529" t="s">
        <v>424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556</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557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514</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560</v>
      </c>
      <c r="AF5" s="726"/>
      <c r="AG5" s="726"/>
      <c r="AH5" s="726"/>
      <c r="AI5" s="726"/>
      <c r="AJ5" s="726"/>
      <c r="AK5" s="726"/>
      <c r="AL5" s="726"/>
      <c r="AM5" s="726"/>
      <c r="AN5" s="726"/>
      <c r="AO5" s="726"/>
      <c r="AP5" s="727"/>
      <c r="AQ5" s="728" t="s">
        <v>717</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76.5" customHeight="1" x14ac:dyDescent="0.15">
      <c r="A7" s="835" t="s">
        <v>22</v>
      </c>
      <c r="B7" s="836"/>
      <c r="C7" s="836"/>
      <c r="D7" s="836"/>
      <c r="E7" s="836"/>
      <c r="F7" s="837"/>
      <c r="G7" s="838" t="s">
        <v>561</v>
      </c>
      <c r="H7" s="839"/>
      <c r="I7" s="839"/>
      <c r="J7" s="839"/>
      <c r="K7" s="839"/>
      <c r="L7" s="839"/>
      <c r="M7" s="839"/>
      <c r="N7" s="839"/>
      <c r="O7" s="839"/>
      <c r="P7" s="839"/>
      <c r="Q7" s="839"/>
      <c r="R7" s="839"/>
      <c r="S7" s="839"/>
      <c r="T7" s="839"/>
      <c r="U7" s="839"/>
      <c r="V7" s="839"/>
      <c r="W7" s="839"/>
      <c r="X7" s="840"/>
      <c r="Y7" s="399" t="s">
        <v>388</v>
      </c>
      <c r="Z7" s="300"/>
      <c r="AA7" s="300"/>
      <c r="AB7" s="300"/>
      <c r="AC7" s="300"/>
      <c r="AD7" s="400"/>
      <c r="AE7" s="387" t="s">
        <v>712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259</v>
      </c>
      <c r="B8" s="836"/>
      <c r="C8" s="836"/>
      <c r="D8" s="836"/>
      <c r="E8" s="836"/>
      <c r="F8" s="837"/>
      <c r="G8" s="225" t="str">
        <f>入力規則等!A27</f>
        <v>高齢社会対策</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562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35.75" customHeight="1" x14ac:dyDescent="0.15">
      <c r="A10" s="748" t="s">
        <v>30</v>
      </c>
      <c r="B10" s="749"/>
      <c r="C10" s="749"/>
      <c r="D10" s="749"/>
      <c r="E10" s="749"/>
      <c r="F10" s="749"/>
      <c r="G10" s="681" t="s">
        <v>665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885</v>
      </c>
      <c r="Q13" s="117"/>
      <c r="R13" s="117"/>
      <c r="S13" s="117"/>
      <c r="T13" s="117"/>
      <c r="U13" s="117"/>
      <c r="V13" s="118"/>
      <c r="W13" s="116">
        <v>1073</v>
      </c>
      <c r="X13" s="117"/>
      <c r="Y13" s="117"/>
      <c r="Z13" s="117"/>
      <c r="AA13" s="117"/>
      <c r="AB13" s="117"/>
      <c r="AC13" s="118"/>
      <c r="AD13" s="116">
        <v>1194</v>
      </c>
      <c r="AE13" s="117"/>
      <c r="AF13" s="117"/>
      <c r="AG13" s="117"/>
      <c r="AH13" s="117"/>
      <c r="AI13" s="117"/>
      <c r="AJ13" s="118"/>
      <c r="AK13" s="116">
        <v>1233</v>
      </c>
      <c r="AL13" s="117"/>
      <c r="AM13" s="117"/>
      <c r="AN13" s="117"/>
      <c r="AO13" s="117"/>
      <c r="AP13" s="117"/>
      <c r="AQ13" s="118"/>
      <c r="AR13" s="113">
        <v>1315</v>
      </c>
      <c r="AS13" s="114"/>
      <c r="AT13" s="114"/>
      <c r="AU13" s="114"/>
      <c r="AV13" s="114"/>
      <c r="AW13" s="114"/>
      <c r="AX13" s="398"/>
    </row>
    <row r="14" spans="1:50" ht="21" customHeight="1" x14ac:dyDescent="0.15">
      <c r="A14" s="146"/>
      <c r="B14" s="147"/>
      <c r="C14" s="147"/>
      <c r="D14" s="147"/>
      <c r="E14" s="147"/>
      <c r="F14" s="148"/>
      <c r="G14" s="753"/>
      <c r="H14" s="754"/>
      <c r="I14" s="581" t="s">
        <v>8</v>
      </c>
      <c r="J14" s="635"/>
      <c r="K14" s="635"/>
      <c r="L14" s="635"/>
      <c r="M14" s="635"/>
      <c r="N14" s="635"/>
      <c r="O14" s="636"/>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718</v>
      </c>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563</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563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885</v>
      </c>
      <c r="Q18" s="123"/>
      <c r="R18" s="123"/>
      <c r="S18" s="123"/>
      <c r="T18" s="123"/>
      <c r="U18" s="123"/>
      <c r="V18" s="124"/>
      <c r="W18" s="122">
        <f>SUM(W13:AC17)</f>
        <v>1073</v>
      </c>
      <c r="X18" s="123"/>
      <c r="Y18" s="123"/>
      <c r="Z18" s="123"/>
      <c r="AA18" s="123"/>
      <c r="AB18" s="123"/>
      <c r="AC18" s="124"/>
      <c r="AD18" s="122">
        <f>SUM(AD13:AJ17)</f>
        <v>1194</v>
      </c>
      <c r="AE18" s="123"/>
      <c r="AF18" s="123"/>
      <c r="AG18" s="123"/>
      <c r="AH18" s="123"/>
      <c r="AI18" s="123"/>
      <c r="AJ18" s="124"/>
      <c r="AK18" s="122">
        <f>SUM(AK13:AQ17)</f>
        <v>1233</v>
      </c>
      <c r="AL18" s="123"/>
      <c r="AM18" s="123"/>
      <c r="AN18" s="123"/>
      <c r="AO18" s="123"/>
      <c r="AP18" s="123"/>
      <c r="AQ18" s="124"/>
      <c r="AR18" s="122">
        <f>SUM(AR13:AX17)</f>
        <v>1315</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885</v>
      </c>
      <c r="Q19" s="117"/>
      <c r="R19" s="117"/>
      <c r="S19" s="117"/>
      <c r="T19" s="117"/>
      <c r="U19" s="117"/>
      <c r="V19" s="118"/>
      <c r="W19" s="116">
        <v>1048</v>
      </c>
      <c r="X19" s="117"/>
      <c r="Y19" s="117"/>
      <c r="Z19" s="117"/>
      <c r="AA19" s="117"/>
      <c r="AB19" s="117"/>
      <c r="AC19" s="118"/>
      <c r="AD19" s="116">
        <v>1194</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0.97670083876980429</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36" t="s">
        <v>356</v>
      </c>
      <c r="H21" s="937"/>
      <c r="I21" s="937"/>
      <c r="J21" s="937"/>
      <c r="K21" s="937"/>
      <c r="L21" s="937"/>
      <c r="M21" s="937"/>
      <c r="N21" s="937"/>
      <c r="O21" s="937"/>
      <c r="P21" s="545">
        <f>IF(P19=0, "-", SUM(P19)/SUM(P13,P14))</f>
        <v>1</v>
      </c>
      <c r="Q21" s="545"/>
      <c r="R21" s="545"/>
      <c r="S21" s="545"/>
      <c r="T21" s="545"/>
      <c r="U21" s="545"/>
      <c r="V21" s="545"/>
      <c r="W21" s="545">
        <f t="shared" ref="W21" si="2">IF(W19=0, "-", SUM(W19)/SUM(W13,W14))</f>
        <v>0.97670083876980429</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427</v>
      </c>
      <c r="B22" s="197"/>
      <c r="C22" s="197"/>
      <c r="D22" s="197"/>
      <c r="E22" s="197"/>
      <c r="F22" s="198"/>
      <c r="G22" s="187" t="s">
        <v>335</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557</v>
      </c>
      <c r="H23" s="191"/>
      <c r="I23" s="191"/>
      <c r="J23" s="191"/>
      <c r="K23" s="191"/>
      <c r="L23" s="191"/>
      <c r="M23" s="191"/>
      <c r="N23" s="191"/>
      <c r="O23" s="192"/>
      <c r="P23" s="113">
        <v>1233</v>
      </c>
      <c r="Q23" s="114"/>
      <c r="R23" s="114"/>
      <c r="S23" s="114"/>
      <c r="T23" s="114"/>
      <c r="U23" s="114"/>
      <c r="V23" s="115"/>
      <c r="W23" s="113">
        <v>1315</v>
      </c>
      <c r="X23" s="114"/>
      <c r="Y23" s="114"/>
      <c r="Z23" s="114"/>
      <c r="AA23" s="114"/>
      <c r="AB23" s="114"/>
      <c r="AC23" s="115"/>
      <c r="AD23" s="207" t="s">
        <v>720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1233</v>
      </c>
      <c r="Q29" s="117"/>
      <c r="R29" s="117"/>
      <c r="S29" s="117"/>
      <c r="T29" s="117"/>
      <c r="U29" s="117"/>
      <c r="V29" s="118"/>
      <c r="W29" s="222">
        <f>AR13</f>
        <v>1315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5" t="s">
        <v>351</v>
      </c>
      <c r="B30" s="516"/>
      <c r="C30" s="516"/>
      <c r="D30" s="516"/>
      <c r="E30" s="516"/>
      <c r="F30" s="517"/>
      <c r="G30" s="656" t="s">
        <v>146</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391</v>
      </c>
      <c r="AF30" s="391"/>
      <c r="AG30" s="391"/>
      <c r="AH30" s="392"/>
      <c r="AI30" s="390" t="s">
        <v>413</v>
      </c>
      <c r="AJ30" s="391"/>
      <c r="AK30" s="391"/>
      <c r="AL30" s="392"/>
      <c r="AM30" s="393" t="s">
        <v>418</v>
      </c>
      <c r="AN30" s="393"/>
      <c r="AO30" s="393"/>
      <c r="AP30" s="390"/>
      <c r="AQ30" s="647" t="s">
        <v>235</v>
      </c>
      <c r="AR30" s="648"/>
      <c r="AS30" s="648"/>
      <c r="AT30" s="649"/>
      <c r="AU30" s="394" t="s">
        <v>134</v>
      </c>
      <c r="AV30" s="394"/>
      <c r="AW30" s="394"/>
      <c r="AX30" s="395"/>
    </row>
    <row r="31" spans="1:50" ht="18.75" hidden="1"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21"/>
      <c r="B32" s="519"/>
      <c r="C32" s="519"/>
      <c r="D32" s="519"/>
      <c r="E32" s="519"/>
      <c r="F32" s="520"/>
      <c r="G32" s="546"/>
      <c r="H32" s="547"/>
      <c r="I32" s="547"/>
      <c r="J32" s="547"/>
      <c r="K32" s="547"/>
      <c r="L32" s="547"/>
      <c r="M32" s="547"/>
      <c r="N32" s="547"/>
      <c r="O32" s="548"/>
      <c r="P32" s="165"/>
      <c r="Q32" s="165"/>
      <c r="R32" s="165"/>
      <c r="S32" s="165"/>
      <c r="T32" s="165"/>
      <c r="U32" s="165"/>
      <c r="V32" s="165"/>
      <c r="W32" s="165"/>
      <c r="X32" s="236"/>
      <c r="Y32" s="342" t="s">
        <v>12</v>
      </c>
      <c r="Z32" s="555"/>
      <c r="AA32" s="556"/>
      <c r="AB32" s="557"/>
      <c r="AC32" s="557"/>
      <c r="AD32" s="55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c r="AC33" s="528"/>
      <c r="AD33" s="52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906" t="s">
        <v>379</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50" t="s">
        <v>351</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72" t="s">
        <v>391</v>
      </c>
      <c r="AF37" s="373"/>
      <c r="AG37" s="373"/>
      <c r="AH37" s="374"/>
      <c r="AI37" s="372" t="s">
        <v>389</v>
      </c>
      <c r="AJ37" s="373"/>
      <c r="AK37" s="373"/>
      <c r="AL37" s="374"/>
      <c r="AM37" s="379" t="s">
        <v>418</v>
      </c>
      <c r="AN37" s="379"/>
      <c r="AO37" s="379"/>
      <c r="AP37" s="379"/>
      <c r="AQ37" s="271" t="s">
        <v>235</v>
      </c>
      <c r="AR37" s="272"/>
      <c r="AS37" s="272"/>
      <c r="AT37" s="273"/>
      <c r="AU37" s="385" t="s">
        <v>134</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2" t="s">
        <v>12</v>
      </c>
      <c r="Z39" s="555"/>
      <c r="AA39" s="556"/>
      <c r="AB39" s="557"/>
      <c r="AC39" s="557"/>
      <c r="AD39" s="55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50" t="s">
        <v>351</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72" t="s">
        <v>391</v>
      </c>
      <c r="AF44" s="373"/>
      <c r="AG44" s="373"/>
      <c r="AH44" s="374"/>
      <c r="AI44" s="372" t="s">
        <v>389</v>
      </c>
      <c r="AJ44" s="373"/>
      <c r="AK44" s="373"/>
      <c r="AL44" s="374"/>
      <c r="AM44" s="379" t="s">
        <v>418</v>
      </c>
      <c r="AN44" s="379"/>
      <c r="AO44" s="379"/>
      <c r="AP44" s="379"/>
      <c r="AQ44" s="271" t="s">
        <v>235</v>
      </c>
      <c r="AR44" s="272"/>
      <c r="AS44" s="272"/>
      <c r="AT44" s="273"/>
      <c r="AU44" s="385" t="s">
        <v>134</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2" t="s">
        <v>12</v>
      </c>
      <c r="Z46" s="555"/>
      <c r="AA46" s="556"/>
      <c r="AB46" s="557"/>
      <c r="AC46" s="557"/>
      <c r="AD46" s="55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8" t="s">
        <v>351</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72" t="s">
        <v>391</v>
      </c>
      <c r="AF51" s="373"/>
      <c r="AG51" s="373"/>
      <c r="AH51" s="374"/>
      <c r="AI51" s="372" t="s">
        <v>389</v>
      </c>
      <c r="AJ51" s="373"/>
      <c r="AK51" s="373"/>
      <c r="AL51" s="374"/>
      <c r="AM51" s="379" t="s">
        <v>418</v>
      </c>
      <c r="AN51" s="379"/>
      <c r="AO51" s="379"/>
      <c r="AP51" s="379"/>
      <c r="AQ51" s="271" t="s">
        <v>235</v>
      </c>
      <c r="AR51" s="272"/>
      <c r="AS51" s="272"/>
      <c r="AT51" s="273"/>
      <c r="AU51" s="381" t="s">
        <v>134</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8" t="s">
        <v>351</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72" t="s">
        <v>391</v>
      </c>
      <c r="AF58" s="373"/>
      <c r="AG58" s="373"/>
      <c r="AH58" s="374"/>
      <c r="AI58" s="372" t="s">
        <v>389</v>
      </c>
      <c r="AJ58" s="373"/>
      <c r="AK58" s="373"/>
      <c r="AL58" s="374"/>
      <c r="AM58" s="379" t="s">
        <v>418</v>
      </c>
      <c r="AN58" s="379"/>
      <c r="AO58" s="379"/>
      <c r="AP58" s="379"/>
      <c r="AQ58" s="271" t="s">
        <v>235</v>
      </c>
      <c r="AR58" s="272"/>
      <c r="AS58" s="272"/>
      <c r="AT58" s="273"/>
      <c r="AU58" s="381" t="s">
        <v>134</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352</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347</v>
      </c>
      <c r="X65" s="879"/>
      <c r="Y65" s="882"/>
      <c r="Z65" s="882"/>
      <c r="AA65" s="883"/>
      <c r="AB65" s="876" t="s">
        <v>11</v>
      </c>
      <c r="AC65" s="872"/>
      <c r="AD65" s="873"/>
      <c r="AE65" s="372" t="s">
        <v>391</v>
      </c>
      <c r="AF65" s="373"/>
      <c r="AG65" s="373"/>
      <c r="AH65" s="374"/>
      <c r="AI65" s="372" t="s">
        <v>389</v>
      </c>
      <c r="AJ65" s="373"/>
      <c r="AK65" s="373"/>
      <c r="AL65" s="374"/>
      <c r="AM65" s="379" t="s">
        <v>418</v>
      </c>
      <c r="AN65" s="379"/>
      <c r="AO65" s="379"/>
      <c r="AP65" s="379"/>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350</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369</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369</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370</v>
      </c>
      <c r="AC69" s="985"/>
      <c r="AD69" s="985"/>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357</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368</v>
      </c>
      <c r="X70" s="954"/>
      <c r="Y70" s="959" t="s">
        <v>12</v>
      </c>
      <c r="Z70" s="959"/>
      <c r="AA70" s="960"/>
      <c r="AB70" s="961" t="s">
        <v>369</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369</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370</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352</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391</v>
      </c>
      <c r="AF73" s="373"/>
      <c r="AG73" s="373"/>
      <c r="AH73" s="374"/>
      <c r="AI73" s="372" t="s">
        <v>389</v>
      </c>
      <c r="AJ73" s="373"/>
      <c r="AK73" s="373"/>
      <c r="AL73" s="374"/>
      <c r="AM73" s="379" t="s">
        <v>418</v>
      </c>
      <c r="AN73" s="379"/>
      <c r="AO73" s="379"/>
      <c r="AP73" s="379"/>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382</v>
      </c>
      <c r="B78" s="922"/>
      <c r="C78" s="922"/>
      <c r="D78" s="922"/>
      <c r="E78" s="919" t="s">
        <v>330</v>
      </c>
      <c r="F78" s="920"/>
      <c r="G78" s="56" t="s">
        <v>238</v>
      </c>
      <c r="H78" s="801"/>
      <c r="I78" s="248"/>
      <c r="J78" s="248"/>
      <c r="K78" s="248"/>
      <c r="L78" s="248"/>
      <c r="M78" s="248"/>
      <c r="N78" s="248"/>
      <c r="O78" s="802"/>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346</v>
      </c>
      <c r="AP79" s="153"/>
      <c r="AQ79" s="153"/>
      <c r="AR79" s="80" t="s">
        <v>344</v>
      </c>
      <c r="AS79" s="152"/>
      <c r="AT79" s="153"/>
      <c r="AU79" s="153"/>
      <c r="AV79" s="153"/>
      <c r="AW79" s="153"/>
      <c r="AX79" s="154"/>
    </row>
    <row r="80" spans="1:50" ht="18.75" customHeight="1" x14ac:dyDescent="0.15">
      <c r="A80" s="525" t="s">
        <v>147</v>
      </c>
      <c r="B80" s="855" t="s">
        <v>343</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customHeight="1" x14ac:dyDescent="0.15">
      <c r="A81" s="526"/>
      <c r="B81" s="858"/>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6"/>
      <c r="B82" s="858"/>
      <c r="C82" s="558"/>
      <c r="D82" s="558"/>
      <c r="E82" s="558"/>
      <c r="F82" s="559"/>
      <c r="G82" s="507" t="s">
        <v>564</v>
      </c>
      <c r="H82" s="507"/>
      <c r="I82" s="507"/>
      <c r="J82" s="507"/>
      <c r="K82" s="507"/>
      <c r="L82" s="507"/>
      <c r="M82" s="507"/>
      <c r="N82" s="507"/>
      <c r="O82" s="507"/>
      <c r="P82" s="507"/>
      <c r="Q82" s="507"/>
      <c r="R82" s="507"/>
      <c r="S82" s="507"/>
      <c r="T82" s="507"/>
      <c r="U82" s="507"/>
      <c r="V82" s="507"/>
      <c r="W82" s="507"/>
      <c r="X82" s="507"/>
      <c r="Y82" s="507"/>
      <c r="Z82" s="507"/>
      <c r="AA82" s="761"/>
      <c r="AB82" s="506" t="s">
        <v>565</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391</v>
      </c>
      <c r="AF85" s="373"/>
      <c r="AG85" s="373"/>
      <c r="AH85" s="374"/>
      <c r="AI85" s="372" t="s">
        <v>389</v>
      </c>
      <c r="AJ85" s="373"/>
      <c r="AK85" s="373"/>
      <c r="AL85" s="374"/>
      <c r="AM85" s="379" t="s">
        <v>418</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t="s">
        <v>573</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6"/>
      <c r="B87" s="558"/>
      <c r="C87" s="558"/>
      <c r="D87" s="558"/>
      <c r="E87" s="558"/>
      <c r="F87" s="559"/>
      <c r="G87" s="235" t="s">
        <v>566</v>
      </c>
      <c r="H87" s="165"/>
      <c r="I87" s="165"/>
      <c r="J87" s="165"/>
      <c r="K87" s="165"/>
      <c r="L87" s="165"/>
      <c r="M87" s="165"/>
      <c r="N87" s="165"/>
      <c r="O87" s="236"/>
      <c r="P87" s="165" t="s">
        <v>567</v>
      </c>
      <c r="Q87" s="808"/>
      <c r="R87" s="808"/>
      <c r="S87" s="808"/>
      <c r="T87" s="808"/>
      <c r="U87" s="808"/>
      <c r="V87" s="808"/>
      <c r="W87" s="808"/>
      <c r="X87" s="809"/>
      <c r="Y87" s="764" t="s">
        <v>62</v>
      </c>
      <c r="Z87" s="765"/>
      <c r="AA87" s="766"/>
      <c r="AB87" s="557" t="s">
        <v>568</v>
      </c>
      <c r="AC87" s="557"/>
      <c r="AD87" s="557"/>
      <c r="AE87" s="368">
        <v>16553</v>
      </c>
      <c r="AF87" s="369"/>
      <c r="AG87" s="369"/>
      <c r="AH87" s="369"/>
      <c r="AI87" s="368">
        <v>12281</v>
      </c>
      <c r="AJ87" s="369"/>
      <c r="AK87" s="369"/>
      <c r="AL87" s="369"/>
      <c r="AM87" s="368" t="s">
        <v>563</v>
      </c>
      <c r="AN87" s="369"/>
      <c r="AO87" s="369"/>
      <c r="AP87" s="369"/>
      <c r="AQ87" s="119" t="s">
        <v>563</v>
      </c>
      <c r="AR87" s="120"/>
      <c r="AS87" s="120"/>
      <c r="AT87" s="121"/>
      <c r="AU87" s="369" t="s">
        <v>563</v>
      </c>
      <c r="AV87" s="369"/>
      <c r="AW87" s="369"/>
      <c r="AX87" s="371"/>
    </row>
    <row r="88" spans="1:60" ht="23.25" customHeight="1" x14ac:dyDescent="0.15">
      <c r="A88" s="526"/>
      <c r="B88" s="558"/>
      <c r="C88" s="558"/>
      <c r="D88" s="558"/>
      <c r="E88" s="558"/>
      <c r="F88" s="559"/>
      <c r="G88" s="237"/>
      <c r="H88" s="238"/>
      <c r="I88" s="238"/>
      <c r="J88" s="238"/>
      <c r="K88" s="238"/>
      <c r="L88" s="238"/>
      <c r="M88" s="238"/>
      <c r="N88" s="238"/>
      <c r="O88" s="239"/>
      <c r="P88" s="810"/>
      <c r="Q88" s="810"/>
      <c r="R88" s="810"/>
      <c r="S88" s="810"/>
      <c r="T88" s="810"/>
      <c r="U88" s="810"/>
      <c r="V88" s="810"/>
      <c r="W88" s="810"/>
      <c r="X88" s="811"/>
      <c r="Y88" s="738" t="s">
        <v>54</v>
      </c>
      <c r="Z88" s="739"/>
      <c r="AA88" s="740"/>
      <c r="AB88" s="528" t="s">
        <v>563</v>
      </c>
      <c r="AC88" s="528"/>
      <c r="AD88" s="528"/>
      <c r="AE88" s="368" t="s">
        <v>563</v>
      </c>
      <c r="AF88" s="369"/>
      <c r="AG88" s="369"/>
      <c r="AH88" s="369"/>
      <c r="AI88" s="368" t="s">
        <v>563</v>
      </c>
      <c r="AJ88" s="369"/>
      <c r="AK88" s="369"/>
      <c r="AL88" s="369"/>
      <c r="AM88" s="368" t="s">
        <v>563</v>
      </c>
      <c r="AN88" s="369"/>
      <c r="AO88" s="369"/>
      <c r="AP88" s="369"/>
      <c r="AQ88" s="119" t="s">
        <v>563</v>
      </c>
      <c r="AR88" s="120"/>
      <c r="AS88" s="120"/>
      <c r="AT88" s="121"/>
      <c r="AU88" s="369" t="s">
        <v>563</v>
      </c>
      <c r="AV88" s="369"/>
      <c r="AW88" s="369"/>
      <c r="AX88" s="371"/>
      <c r="AY88" s="10"/>
      <c r="AZ88" s="10"/>
      <c r="BA88" s="10"/>
      <c r="BB88" s="10"/>
      <c r="BC88" s="10"/>
    </row>
    <row r="89" spans="1:60" ht="23.25"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2"/>
      <c r="Y89" s="738" t="s">
        <v>13</v>
      </c>
      <c r="Z89" s="739"/>
      <c r="AA89" s="740"/>
      <c r="AB89" s="467" t="s">
        <v>14</v>
      </c>
      <c r="AC89" s="467"/>
      <c r="AD89" s="467"/>
      <c r="AE89" s="368">
        <v>100</v>
      </c>
      <c r="AF89" s="369"/>
      <c r="AG89" s="369"/>
      <c r="AH89" s="369"/>
      <c r="AI89" s="368">
        <v>100</v>
      </c>
      <c r="AJ89" s="369"/>
      <c r="AK89" s="369"/>
      <c r="AL89" s="369"/>
      <c r="AM89" s="368" t="s">
        <v>563</v>
      </c>
      <c r="AN89" s="369"/>
      <c r="AO89" s="369"/>
      <c r="AP89" s="370"/>
      <c r="AQ89" s="119" t="s">
        <v>563</v>
      </c>
      <c r="AR89" s="120"/>
      <c r="AS89" s="120"/>
      <c r="AT89" s="121"/>
      <c r="AU89" s="368" t="s">
        <v>563</v>
      </c>
      <c r="AV89" s="369"/>
      <c r="AW89" s="369"/>
      <c r="AX89" s="371"/>
      <c r="AY89" s="10"/>
      <c r="AZ89" s="10"/>
      <c r="BA89" s="10"/>
      <c r="BB89" s="10"/>
      <c r="BC89" s="10"/>
      <c r="BD89" s="10"/>
      <c r="BE89" s="10"/>
      <c r="BF89" s="10"/>
      <c r="BG89" s="10"/>
      <c r="BH89" s="10"/>
    </row>
    <row r="90" spans="1:60" ht="18.75"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391</v>
      </c>
      <c r="AF90" s="373"/>
      <c r="AG90" s="373"/>
      <c r="AH90" s="374"/>
      <c r="AI90" s="372" t="s">
        <v>389</v>
      </c>
      <c r="AJ90" s="373"/>
      <c r="AK90" s="373"/>
      <c r="AL90" s="374"/>
      <c r="AM90" s="379" t="s">
        <v>418</v>
      </c>
      <c r="AN90" s="379"/>
      <c r="AO90" s="379"/>
      <c r="AP90" s="379"/>
      <c r="AQ90" s="180" t="s">
        <v>235</v>
      </c>
      <c r="AR90" s="173"/>
      <c r="AS90" s="173"/>
      <c r="AT90" s="174"/>
      <c r="AU90" s="377" t="s">
        <v>134</v>
      </c>
      <c r="AV90" s="377"/>
      <c r="AW90" s="377"/>
      <c r="AX90" s="378"/>
    </row>
    <row r="91" spans="1:60" ht="18.75"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t="s">
        <v>573</v>
      </c>
      <c r="AR91" s="275"/>
      <c r="AS91" s="141" t="s">
        <v>236</v>
      </c>
      <c r="AT91" s="176"/>
      <c r="AU91" s="275">
        <v>2</v>
      </c>
      <c r="AV91" s="275"/>
      <c r="AW91" s="383" t="s">
        <v>181</v>
      </c>
      <c r="AX91" s="384"/>
      <c r="AY91" s="10"/>
      <c r="AZ91" s="10"/>
      <c r="BA91" s="10"/>
      <c r="BB91" s="10"/>
      <c r="BC91" s="10"/>
    </row>
    <row r="92" spans="1:60" ht="23.25" customHeight="1" x14ac:dyDescent="0.15">
      <c r="A92" s="526"/>
      <c r="B92" s="558"/>
      <c r="C92" s="558"/>
      <c r="D92" s="558"/>
      <c r="E92" s="558"/>
      <c r="F92" s="559"/>
      <c r="G92" s="235" t="s">
        <v>569</v>
      </c>
      <c r="H92" s="165"/>
      <c r="I92" s="165"/>
      <c r="J92" s="165"/>
      <c r="K92" s="165"/>
      <c r="L92" s="165"/>
      <c r="M92" s="165"/>
      <c r="N92" s="165"/>
      <c r="O92" s="236"/>
      <c r="P92" s="165" t="s">
        <v>570</v>
      </c>
      <c r="Q92" s="808"/>
      <c r="R92" s="808"/>
      <c r="S92" s="808"/>
      <c r="T92" s="808"/>
      <c r="U92" s="808"/>
      <c r="V92" s="808"/>
      <c r="W92" s="808"/>
      <c r="X92" s="809"/>
      <c r="Y92" s="764" t="s">
        <v>62</v>
      </c>
      <c r="Z92" s="765"/>
      <c r="AA92" s="766"/>
      <c r="AB92" s="557" t="s">
        <v>721</v>
      </c>
      <c r="AC92" s="557"/>
      <c r="AD92" s="557"/>
      <c r="AE92" s="368">
        <v>576</v>
      </c>
      <c r="AF92" s="369"/>
      <c r="AG92" s="369"/>
      <c r="AH92" s="369"/>
      <c r="AI92" s="368">
        <v>601</v>
      </c>
      <c r="AJ92" s="369"/>
      <c r="AK92" s="369"/>
      <c r="AL92" s="369"/>
      <c r="AM92" s="368" t="s">
        <v>563</v>
      </c>
      <c r="AN92" s="369"/>
      <c r="AO92" s="369"/>
      <c r="AP92" s="369"/>
      <c r="AQ92" s="119" t="s">
        <v>563</v>
      </c>
      <c r="AR92" s="120"/>
      <c r="AS92" s="120"/>
      <c r="AT92" s="121"/>
      <c r="AU92" s="369" t="s">
        <v>563</v>
      </c>
      <c r="AV92" s="369"/>
      <c r="AW92" s="369"/>
      <c r="AX92" s="371"/>
      <c r="AY92" s="10"/>
      <c r="AZ92" s="10"/>
      <c r="BA92" s="10"/>
      <c r="BB92" s="10"/>
      <c r="BC92" s="10"/>
      <c r="BD92" s="10"/>
      <c r="BE92" s="10"/>
      <c r="BF92" s="10"/>
      <c r="BG92" s="10"/>
      <c r="BH92" s="10"/>
    </row>
    <row r="93" spans="1:60" ht="23.25" customHeight="1" x14ac:dyDescent="0.15">
      <c r="A93" s="526"/>
      <c r="B93" s="558"/>
      <c r="C93" s="558"/>
      <c r="D93" s="558"/>
      <c r="E93" s="558"/>
      <c r="F93" s="559"/>
      <c r="G93" s="237"/>
      <c r="H93" s="238"/>
      <c r="I93" s="238"/>
      <c r="J93" s="238"/>
      <c r="K93" s="238"/>
      <c r="L93" s="238"/>
      <c r="M93" s="238"/>
      <c r="N93" s="238"/>
      <c r="O93" s="239"/>
      <c r="P93" s="810"/>
      <c r="Q93" s="810"/>
      <c r="R93" s="810"/>
      <c r="S93" s="810"/>
      <c r="T93" s="810"/>
      <c r="U93" s="810"/>
      <c r="V93" s="810"/>
      <c r="W93" s="810"/>
      <c r="X93" s="811"/>
      <c r="Y93" s="738" t="s">
        <v>54</v>
      </c>
      <c r="Z93" s="739"/>
      <c r="AA93" s="740"/>
      <c r="AB93" s="528" t="s">
        <v>563</v>
      </c>
      <c r="AC93" s="528"/>
      <c r="AD93" s="528"/>
      <c r="AE93" s="368" t="s">
        <v>563</v>
      </c>
      <c r="AF93" s="369"/>
      <c r="AG93" s="369"/>
      <c r="AH93" s="369"/>
      <c r="AI93" s="368" t="s">
        <v>563</v>
      </c>
      <c r="AJ93" s="369"/>
      <c r="AK93" s="369"/>
      <c r="AL93" s="369"/>
      <c r="AM93" s="368" t="s">
        <v>563</v>
      </c>
      <c r="AN93" s="369"/>
      <c r="AO93" s="369"/>
      <c r="AP93" s="369"/>
      <c r="AQ93" s="119" t="s">
        <v>563</v>
      </c>
      <c r="AR93" s="120"/>
      <c r="AS93" s="120"/>
      <c r="AT93" s="121"/>
      <c r="AU93" s="369" t="s">
        <v>563</v>
      </c>
      <c r="AV93" s="369"/>
      <c r="AW93" s="369"/>
      <c r="AX93" s="371"/>
    </row>
    <row r="94" spans="1:60" ht="23.25"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2"/>
      <c r="Y94" s="738" t="s">
        <v>13</v>
      </c>
      <c r="Z94" s="739"/>
      <c r="AA94" s="740"/>
      <c r="AB94" s="467" t="s">
        <v>14</v>
      </c>
      <c r="AC94" s="467"/>
      <c r="AD94" s="467"/>
      <c r="AE94" s="368">
        <v>100</v>
      </c>
      <c r="AF94" s="369"/>
      <c r="AG94" s="369"/>
      <c r="AH94" s="369"/>
      <c r="AI94" s="368">
        <v>100</v>
      </c>
      <c r="AJ94" s="369"/>
      <c r="AK94" s="369"/>
      <c r="AL94" s="369"/>
      <c r="AM94" s="368" t="s">
        <v>563</v>
      </c>
      <c r="AN94" s="369"/>
      <c r="AO94" s="369"/>
      <c r="AP94" s="369"/>
      <c r="AQ94" s="119" t="s">
        <v>563</v>
      </c>
      <c r="AR94" s="120"/>
      <c r="AS94" s="120"/>
      <c r="AT94" s="121"/>
      <c r="AU94" s="369" t="s">
        <v>563</v>
      </c>
      <c r="AV94" s="369"/>
      <c r="AW94" s="369"/>
      <c r="AX94" s="371"/>
      <c r="AY94" s="10"/>
      <c r="AZ94" s="10"/>
      <c r="BA94" s="10"/>
      <c r="BB94" s="10"/>
      <c r="BC94" s="10"/>
    </row>
    <row r="95" spans="1:60" ht="18.75"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391</v>
      </c>
      <c r="AF95" s="373"/>
      <c r="AG95" s="373"/>
      <c r="AH95" s="374"/>
      <c r="AI95" s="372" t="s">
        <v>389</v>
      </c>
      <c r="AJ95" s="373"/>
      <c r="AK95" s="373"/>
      <c r="AL95" s="374"/>
      <c r="AM95" s="379" t="s">
        <v>418</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t="s">
        <v>574</v>
      </c>
      <c r="AR96" s="275"/>
      <c r="AS96" s="141" t="s">
        <v>236</v>
      </c>
      <c r="AT96" s="176"/>
      <c r="AU96" s="275">
        <v>2</v>
      </c>
      <c r="AV96" s="275"/>
      <c r="AW96" s="383" t="s">
        <v>181</v>
      </c>
      <c r="AX96" s="384"/>
    </row>
    <row r="97" spans="1:60" ht="23.25" customHeight="1" x14ac:dyDescent="0.15">
      <c r="A97" s="526"/>
      <c r="B97" s="558"/>
      <c r="C97" s="558"/>
      <c r="D97" s="558"/>
      <c r="E97" s="558"/>
      <c r="F97" s="559"/>
      <c r="G97" s="235" t="s">
        <v>571</v>
      </c>
      <c r="H97" s="165"/>
      <c r="I97" s="165"/>
      <c r="J97" s="165"/>
      <c r="K97" s="165"/>
      <c r="L97" s="165"/>
      <c r="M97" s="165"/>
      <c r="N97" s="165"/>
      <c r="O97" s="236"/>
      <c r="P97" s="165" t="s">
        <v>572</v>
      </c>
      <c r="Q97" s="808"/>
      <c r="R97" s="808"/>
      <c r="S97" s="808"/>
      <c r="T97" s="808"/>
      <c r="U97" s="808"/>
      <c r="V97" s="808"/>
      <c r="W97" s="808"/>
      <c r="X97" s="809"/>
      <c r="Y97" s="764" t="s">
        <v>62</v>
      </c>
      <c r="Z97" s="765"/>
      <c r="AA97" s="766"/>
      <c r="AB97" s="410" t="s">
        <v>721</v>
      </c>
      <c r="AC97" s="411"/>
      <c r="AD97" s="412"/>
      <c r="AE97" s="368">
        <v>509</v>
      </c>
      <c r="AF97" s="369"/>
      <c r="AG97" s="369"/>
      <c r="AH97" s="370"/>
      <c r="AI97" s="368">
        <v>524</v>
      </c>
      <c r="AJ97" s="369"/>
      <c r="AK97" s="369"/>
      <c r="AL97" s="370"/>
      <c r="AM97" s="368" t="s">
        <v>563</v>
      </c>
      <c r="AN97" s="369"/>
      <c r="AO97" s="369"/>
      <c r="AP97" s="369"/>
      <c r="AQ97" s="119" t="s">
        <v>563</v>
      </c>
      <c r="AR97" s="120"/>
      <c r="AS97" s="120"/>
      <c r="AT97" s="121"/>
      <c r="AU97" s="369" t="s">
        <v>563</v>
      </c>
      <c r="AV97" s="369"/>
      <c r="AW97" s="369"/>
      <c r="AX97" s="371"/>
      <c r="AY97" s="10"/>
      <c r="AZ97" s="10"/>
      <c r="BA97" s="10"/>
      <c r="BB97" s="10"/>
      <c r="BC97" s="10"/>
    </row>
    <row r="98" spans="1:60" ht="23.25" customHeight="1" x14ac:dyDescent="0.15">
      <c r="A98" s="526"/>
      <c r="B98" s="558"/>
      <c r="C98" s="558"/>
      <c r="D98" s="558"/>
      <c r="E98" s="558"/>
      <c r="F98" s="559"/>
      <c r="G98" s="237"/>
      <c r="H98" s="238"/>
      <c r="I98" s="238"/>
      <c r="J98" s="238"/>
      <c r="K98" s="238"/>
      <c r="L98" s="238"/>
      <c r="M98" s="238"/>
      <c r="N98" s="238"/>
      <c r="O98" s="239"/>
      <c r="P98" s="810"/>
      <c r="Q98" s="810"/>
      <c r="R98" s="810"/>
      <c r="S98" s="810"/>
      <c r="T98" s="810"/>
      <c r="U98" s="810"/>
      <c r="V98" s="810"/>
      <c r="W98" s="810"/>
      <c r="X98" s="811"/>
      <c r="Y98" s="738" t="s">
        <v>54</v>
      </c>
      <c r="Z98" s="739"/>
      <c r="AA98" s="740"/>
      <c r="AB98" s="304" t="s">
        <v>563</v>
      </c>
      <c r="AC98" s="305"/>
      <c r="AD98" s="306"/>
      <c r="AE98" s="368" t="s">
        <v>563</v>
      </c>
      <c r="AF98" s="369"/>
      <c r="AG98" s="369"/>
      <c r="AH98" s="370"/>
      <c r="AI98" s="368" t="s">
        <v>563</v>
      </c>
      <c r="AJ98" s="369"/>
      <c r="AK98" s="369"/>
      <c r="AL98" s="370"/>
      <c r="AM98" s="368" t="s">
        <v>563</v>
      </c>
      <c r="AN98" s="369"/>
      <c r="AO98" s="369"/>
      <c r="AP98" s="369"/>
      <c r="AQ98" s="119" t="s">
        <v>563</v>
      </c>
      <c r="AR98" s="120"/>
      <c r="AS98" s="120"/>
      <c r="AT98" s="121"/>
      <c r="AU98" s="369" t="s">
        <v>563</v>
      </c>
      <c r="AV98" s="369"/>
      <c r="AW98" s="369"/>
      <c r="AX98" s="371"/>
      <c r="AY98" s="10"/>
      <c r="AZ98" s="10"/>
      <c r="BA98" s="10"/>
      <c r="BB98" s="10"/>
      <c r="BC98" s="10"/>
      <c r="BD98" s="10"/>
      <c r="BE98" s="10"/>
      <c r="BF98" s="10"/>
      <c r="BG98" s="10"/>
      <c r="BH98" s="10"/>
    </row>
    <row r="99" spans="1:60" ht="23.25" customHeight="1" thickBot="1" x14ac:dyDescent="0.2">
      <c r="A99" s="527"/>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6" t="s">
        <v>13</v>
      </c>
      <c r="Z99" s="487"/>
      <c r="AA99" s="488"/>
      <c r="AB99" s="468" t="s">
        <v>14</v>
      </c>
      <c r="AC99" s="469"/>
      <c r="AD99" s="470"/>
      <c r="AE99" s="826">
        <v>100</v>
      </c>
      <c r="AF99" s="827"/>
      <c r="AG99" s="827"/>
      <c r="AH99" s="854"/>
      <c r="AI99" s="826">
        <v>100</v>
      </c>
      <c r="AJ99" s="827"/>
      <c r="AK99" s="827"/>
      <c r="AL99" s="854"/>
      <c r="AM99" s="826" t="s">
        <v>563</v>
      </c>
      <c r="AN99" s="827"/>
      <c r="AO99" s="827"/>
      <c r="AP99" s="827"/>
      <c r="AQ99" s="828" t="s">
        <v>563</v>
      </c>
      <c r="AR99" s="829"/>
      <c r="AS99" s="829"/>
      <c r="AT99" s="830"/>
      <c r="AU99" s="827" t="s">
        <v>563</v>
      </c>
      <c r="AV99" s="827"/>
      <c r="AW99" s="827"/>
      <c r="AX99" s="831"/>
    </row>
    <row r="100" spans="1:60" ht="31.5" customHeight="1" x14ac:dyDescent="0.15">
      <c r="A100" s="841" t="s">
        <v>353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391</v>
      </c>
      <c r="AF100" s="833"/>
      <c r="AG100" s="833"/>
      <c r="AH100" s="834"/>
      <c r="AI100" s="832" t="s">
        <v>411</v>
      </c>
      <c r="AJ100" s="833"/>
      <c r="AK100" s="833"/>
      <c r="AL100" s="834"/>
      <c r="AM100" s="832" t="s">
        <v>418</v>
      </c>
      <c r="AN100" s="833"/>
      <c r="AO100" s="833"/>
      <c r="AP100" s="834"/>
      <c r="AQ100" s="938" t="s">
        <v>431</v>
      </c>
      <c r="AR100" s="939"/>
      <c r="AS100" s="939"/>
      <c r="AT100" s="940"/>
      <c r="AU100" s="938" t="s">
        <v>432</v>
      </c>
      <c r="AV100" s="939"/>
      <c r="AW100" s="939"/>
      <c r="AX100" s="941"/>
    </row>
    <row r="101" spans="1:60" ht="23.25" customHeight="1" x14ac:dyDescent="0.15">
      <c r="A101" s="497"/>
      <c r="B101" s="498"/>
      <c r="C101" s="498"/>
      <c r="D101" s="498"/>
      <c r="E101" s="498"/>
      <c r="F101" s="499"/>
      <c r="G101" s="165" t="s">
        <v>711</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557" t="s">
        <v>568</v>
      </c>
      <c r="AC101" s="557"/>
      <c r="AD101" s="557"/>
      <c r="AE101" s="368">
        <v>223</v>
      </c>
      <c r="AF101" s="369"/>
      <c r="AG101" s="369"/>
      <c r="AH101" s="370"/>
      <c r="AI101" s="368">
        <v>248</v>
      </c>
      <c r="AJ101" s="369"/>
      <c r="AK101" s="369"/>
      <c r="AL101" s="370"/>
      <c r="AM101" s="368">
        <v>267</v>
      </c>
      <c r="AN101" s="369"/>
      <c r="AO101" s="369"/>
      <c r="AP101" s="370"/>
      <c r="AQ101" s="368" t="s">
        <v>563</v>
      </c>
      <c r="AR101" s="369"/>
      <c r="AS101" s="369"/>
      <c r="AT101" s="370"/>
      <c r="AU101" s="368" t="s">
        <v>563</v>
      </c>
      <c r="AV101" s="369"/>
      <c r="AW101" s="369"/>
      <c r="AX101" s="370"/>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3"/>
      <c r="AA102" s="344"/>
      <c r="AB102" s="557" t="s">
        <v>568</v>
      </c>
      <c r="AC102" s="557"/>
      <c r="AD102" s="557"/>
      <c r="AE102" s="362">
        <v>223</v>
      </c>
      <c r="AF102" s="362"/>
      <c r="AG102" s="362"/>
      <c r="AH102" s="362"/>
      <c r="AI102" s="362">
        <v>248</v>
      </c>
      <c r="AJ102" s="362"/>
      <c r="AK102" s="362"/>
      <c r="AL102" s="362"/>
      <c r="AM102" s="362">
        <v>267</v>
      </c>
      <c r="AN102" s="362"/>
      <c r="AO102" s="362"/>
      <c r="AP102" s="362"/>
      <c r="AQ102" s="823" t="s">
        <v>563</v>
      </c>
      <c r="AR102" s="824"/>
      <c r="AS102" s="824"/>
      <c r="AT102" s="825"/>
      <c r="AU102" s="823" t="s">
        <v>563</v>
      </c>
      <c r="AV102" s="824"/>
      <c r="AW102" s="824"/>
      <c r="AX102" s="825"/>
    </row>
    <row r="103" spans="1:60" ht="31.5" customHeight="1" x14ac:dyDescent="0.15">
      <c r="A103" s="494" t="s">
        <v>353</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391</v>
      </c>
      <c r="AF103" s="302"/>
      <c r="AG103" s="302"/>
      <c r="AH103" s="303"/>
      <c r="AI103" s="307" t="s">
        <v>389</v>
      </c>
      <c r="AJ103" s="302"/>
      <c r="AK103" s="302"/>
      <c r="AL103" s="303"/>
      <c r="AM103" s="307" t="s">
        <v>418</v>
      </c>
      <c r="AN103" s="302"/>
      <c r="AO103" s="302"/>
      <c r="AP103" s="303"/>
      <c r="AQ103" s="364" t="s">
        <v>431</v>
      </c>
      <c r="AR103" s="365"/>
      <c r="AS103" s="365"/>
      <c r="AT103" s="366"/>
      <c r="AU103" s="364" t="s">
        <v>432</v>
      </c>
      <c r="AV103" s="365"/>
      <c r="AW103" s="365"/>
      <c r="AX103" s="367"/>
    </row>
    <row r="104" spans="1:60" ht="23.25" customHeight="1" x14ac:dyDescent="0.15">
      <c r="A104" s="497"/>
      <c r="B104" s="498"/>
      <c r="C104" s="498"/>
      <c r="D104" s="498"/>
      <c r="E104" s="498"/>
      <c r="F104" s="499"/>
      <c r="G104" s="165" t="s">
        <v>710</v>
      </c>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t="s">
        <v>568</v>
      </c>
      <c r="AC104" s="478"/>
      <c r="AD104" s="479"/>
      <c r="AE104" s="368">
        <v>662</v>
      </c>
      <c r="AF104" s="369"/>
      <c r="AG104" s="369"/>
      <c r="AH104" s="370"/>
      <c r="AI104" s="368">
        <v>800</v>
      </c>
      <c r="AJ104" s="369"/>
      <c r="AK104" s="369"/>
      <c r="AL104" s="370"/>
      <c r="AM104" s="368">
        <v>927</v>
      </c>
      <c r="AN104" s="369"/>
      <c r="AO104" s="369"/>
      <c r="AP104" s="370"/>
      <c r="AQ104" s="368" t="s">
        <v>563</v>
      </c>
      <c r="AR104" s="369"/>
      <c r="AS104" s="369"/>
      <c r="AT104" s="370"/>
      <c r="AU104" s="368" t="s">
        <v>563</v>
      </c>
      <c r="AV104" s="369"/>
      <c r="AW104" s="369"/>
      <c r="AX104" s="370"/>
    </row>
    <row r="105" spans="1:60" ht="23.25"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0" t="s">
        <v>568</v>
      </c>
      <c r="AC105" s="411"/>
      <c r="AD105" s="412"/>
      <c r="AE105" s="362">
        <v>662</v>
      </c>
      <c r="AF105" s="362"/>
      <c r="AG105" s="362"/>
      <c r="AH105" s="362"/>
      <c r="AI105" s="362">
        <v>800</v>
      </c>
      <c r="AJ105" s="362"/>
      <c r="AK105" s="362"/>
      <c r="AL105" s="362"/>
      <c r="AM105" s="362">
        <v>927</v>
      </c>
      <c r="AN105" s="362"/>
      <c r="AO105" s="362"/>
      <c r="AP105" s="362"/>
      <c r="AQ105" s="368" t="s">
        <v>563</v>
      </c>
      <c r="AR105" s="369"/>
      <c r="AS105" s="369"/>
      <c r="AT105" s="370"/>
      <c r="AU105" s="823" t="s">
        <v>563</v>
      </c>
      <c r="AV105" s="824"/>
      <c r="AW105" s="824"/>
      <c r="AX105" s="825"/>
    </row>
    <row r="106" spans="1:60" ht="31.5" hidden="1" customHeight="1" x14ac:dyDescent="0.15">
      <c r="A106" s="494" t="s">
        <v>353</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391</v>
      </c>
      <c r="AF106" s="302"/>
      <c r="AG106" s="302"/>
      <c r="AH106" s="303"/>
      <c r="AI106" s="307" t="s">
        <v>389</v>
      </c>
      <c r="AJ106" s="302"/>
      <c r="AK106" s="302"/>
      <c r="AL106" s="303"/>
      <c r="AM106" s="307" t="s">
        <v>418</v>
      </c>
      <c r="AN106" s="302"/>
      <c r="AO106" s="302"/>
      <c r="AP106" s="303"/>
      <c r="AQ106" s="364" t="s">
        <v>431</v>
      </c>
      <c r="AR106" s="365"/>
      <c r="AS106" s="365"/>
      <c r="AT106" s="366"/>
      <c r="AU106" s="364" t="s">
        <v>432</v>
      </c>
      <c r="AV106" s="365"/>
      <c r="AW106" s="365"/>
      <c r="AX106" s="367"/>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4" t="s">
        <v>353</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391</v>
      </c>
      <c r="AF109" s="302"/>
      <c r="AG109" s="302"/>
      <c r="AH109" s="303"/>
      <c r="AI109" s="307" t="s">
        <v>389</v>
      </c>
      <c r="AJ109" s="302"/>
      <c r="AK109" s="302"/>
      <c r="AL109" s="303"/>
      <c r="AM109" s="307" t="s">
        <v>418</v>
      </c>
      <c r="AN109" s="302"/>
      <c r="AO109" s="302"/>
      <c r="AP109" s="303"/>
      <c r="AQ109" s="364" t="s">
        <v>431</v>
      </c>
      <c r="AR109" s="365"/>
      <c r="AS109" s="365"/>
      <c r="AT109" s="366"/>
      <c r="AU109" s="364" t="s">
        <v>432</v>
      </c>
      <c r="AV109" s="365"/>
      <c r="AW109" s="365"/>
      <c r="AX109" s="367"/>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4" t="s">
        <v>353</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391</v>
      </c>
      <c r="AF112" s="302"/>
      <c r="AG112" s="302"/>
      <c r="AH112" s="303"/>
      <c r="AI112" s="307" t="s">
        <v>389</v>
      </c>
      <c r="AJ112" s="302"/>
      <c r="AK112" s="302"/>
      <c r="AL112" s="303"/>
      <c r="AM112" s="307" t="s">
        <v>418</v>
      </c>
      <c r="AN112" s="302"/>
      <c r="AO112" s="302"/>
      <c r="AP112" s="303"/>
      <c r="AQ112" s="364" t="s">
        <v>431</v>
      </c>
      <c r="AR112" s="365"/>
      <c r="AS112" s="365"/>
      <c r="AT112" s="366"/>
      <c r="AU112" s="364" t="s">
        <v>432</v>
      </c>
      <c r="AV112" s="365"/>
      <c r="AW112" s="365"/>
      <c r="AX112" s="367"/>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391</v>
      </c>
      <c r="AF115" s="302"/>
      <c r="AG115" s="302"/>
      <c r="AH115" s="303"/>
      <c r="AI115" s="307" t="s">
        <v>389</v>
      </c>
      <c r="AJ115" s="302"/>
      <c r="AK115" s="302"/>
      <c r="AL115" s="303"/>
      <c r="AM115" s="307" t="s">
        <v>418</v>
      </c>
      <c r="AN115" s="302"/>
      <c r="AO115" s="302"/>
      <c r="AP115" s="303"/>
      <c r="AQ115" s="339" t="s">
        <v>433</v>
      </c>
      <c r="AR115" s="340"/>
      <c r="AS115" s="340"/>
      <c r="AT115" s="340"/>
      <c r="AU115" s="340"/>
      <c r="AV115" s="340"/>
      <c r="AW115" s="340"/>
      <c r="AX115" s="341"/>
    </row>
    <row r="116" spans="1:50" ht="23.25" customHeight="1" x14ac:dyDescent="0.15">
      <c r="A116" s="296"/>
      <c r="B116" s="297"/>
      <c r="C116" s="297"/>
      <c r="D116" s="297"/>
      <c r="E116" s="297"/>
      <c r="F116" s="298"/>
      <c r="G116" s="355" t="s">
        <v>575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580</v>
      </c>
      <c r="AC116" s="305"/>
      <c r="AD116" s="306"/>
      <c r="AE116" s="362">
        <v>1E-3</v>
      </c>
      <c r="AF116" s="362"/>
      <c r="AG116" s="362"/>
      <c r="AH116" s="362"/>
      <c r="AI116" s="362">
        <v>0</v>
      </c>
      <c r="AJ116" s="362"/>
      <c r="AK116" s="362"/>
      <c r="AL116" s="362"/>
      <c r="AM116" s="362" t="s">
        <v>590</v>
      </c>
      <c r="AN116" s="362"/>
      <c r="AO116" s="362"/>
      <c r="AP116" s="362"/>
      <c r="AQ116" s="368" t="s">
        <v>573</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581</v>
      </c>
      <c r="AC117" s="346"/>
      <c r="AD117" s="347"/>
      <c r="AE117" s="310" t="s">
        <v>585</v>
      </c>
      <c r="AF117" s="310"/>
      <c r="AG117" s="310"/>
      <c r="AH117" s="310"/>
      <c r="AI117" s="310" t="s">
        <v>663</v>
      </c>
      <c r="AJ117" s="310"/>
      <c r="AK117" s="310"/>
      <c r="AL117" s="310"/>
      <c r="AM117" s="310" t="s">
        <v>591</v>
      </c>
      <c r="AN117" s="310"/>
      <c r="AO117" s="310"/>
      <c r="AP117" s="310"/>
      <c r="AQ117" s="310" t="s">
        <v>592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391</v>
      </c>
      <c r="AF118" s="302"/>
      <c r="AG118" s="302"/>
      <c r="AH118" s="303"/>
      <c r="AI118" s="307" t="s">
        <v>389</v>
      </c>
      <c r="AJ118" s="302"/>
      <c r="AK118" s="302"/>
      <c r="AL118" s="303"/>
      <c r="AM118" s="307" t="s">
        <v>418</v>
      </c>
      <c r="AN118" s="302"/>
      <c r="AO118" s="302"/>
      <c r="AP118" s="303"/>
      <c r="AQ118" s="339" t="s">
        <v>433</v>
      </c>
      <c r="AR118" s="340"/>
      <c r="AS118" s="340"/>
      <c r="AT118" s="340"/>
      <c r="AU118" s="340"/>
      <c r="AV118" s="340"/>
      <c r="AW118" s="340"/>
      <c r="AX118" s="341"/>
    </row>
    <row r="119" spans="1:50" ht="23.25" customHeight="1" x14ac:dyDescent="0.15">
      <c r="A119" s="296"/>
      <c r="B119" s="297"/>
      <c r="C119" s="297"/>
      <c r="D119" s="297"/>
      <c r="E119" s="297"/>
      <c r="F119" s="298"/>
      <c r="G119" s="355" t="s">
        <v>576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580</v>
      </c>
      <c r="AC119" s="305"/>
      <c r="AD119" s="306"/>
      <c r="AE119" s="362">
        <v>0.26</v>
      </c>
      <c r="AF119" s="362"/>
      <c r="AG119" s="362"/>
      <c r="AH119" s="362"/>
      <c r="AI119" s="362">
        <v>0.26</v>
      </c>
      <c r="AJ119" s="362"/>
      <c r="AK119" s="362"/>
      <c r="AL119" s="362"/>
      <c r="AM119" s="362" t="s">
        <v>573</v>
      </c>
      <c r="AN119" s="362"/>
      <c r="AO119" s="362"/>
      <c r="AP119" s="362"/>
      <c r="AQ119" s="362" t="s">
        <v>593</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582</v>
      </c>
      <c r="AC120" s="346"/>
      <c r="AD120" s="347"/>
      <c r="AE120" s="310" t="s">
        <v>586</v>
      </c>
      <c r="AF120" s="310"/>
      <c r="AG120" s="310"/>
      <c r="AH120" s="310"/>
      <c r="AI120" s="310" t="s">
        <v>664</v>
      </c>
      <c r="AJ120" s="310"/>
      <c r="AK120" s="310"/>
      <c r="AL120" s="310"/>
      <c r="AM120" s="310" t="s">
        <v>594</v>
      </c>
      <c r="AN120" s="310"/>
      <c r="AO120" s="310"/>
      <c r="AP120" s="310"/>
      <c r="AQ120" s="310" t="s">
        <v>573</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391</v>
      </c>
      <c r="AF121" s="302"/>
      <c r="AG121" s="302"/>
      <c r="AH121" s="303"/>
      <c r="AI121" s="307" t="s">
        <v>389</v>
      </c>
      <c r="AJ121" s="302"/>
      <c r="AK121" s="302"/>
      <c r="AL121" s="303"/>
      <c r="AM121" s="307" t="s">
        <v>418</v>
      </c>
      <c r="AN121" s="302"/>
      <c r="AO121" s="302"/>
      <c r="AP121" s="303"/>
      <c r="AQ121" s="339" t="s">
        <v>433</v>
      </c>
      <c r="AR121" s="340"/>
      <c r="AS121" s="340"/>
      <c r="AT121" s="340"/>
      <c r="AU121" s="340"/>
      <c r="AV121" s="340"/>
      <c r="AW121" s="340"/>
      <c r="AX121" s="341"/>
    </row>
    <row r="122" spans="1:50" ht="23.25" customHeight="1" x14ac:dyDescent="0.15">
      <c r="A122" s="296"/>
      <c r="B122" s="297"/>
      <c r="C122" s="297"/>
      <c r="D122" s="297"/>
      <c r="E122" s="297"/>
      <c r="F122" s="298"/>
      <c r="G122" s="355" t="s">
        <v>577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580</v>
      </c>
      <c r="AC122" s="305"/>
      <c r="AD122" s="306"/>
      <c r="AE122" s="362">
        <v>0.59799999999999998</v>
      </c>
      <c r="AF122" s="362"/>
      <c r="AG122" s="362"/>
      <c r="AH122" s="362"/>
      <c r="AI122" s="362">
        <v>0.9</v>
      </c>
      <c r="AJ122" s="362"/>
      <c r="AK122" s="362"/>
      <c r="AL122" s="362"/>
      <c r="AM122" s="362" t="s">
        <v>573</v>
      </c>
      <c r="AN122" s="362"/>
      <c r="AO122" s="362"/>
      <c r="AP122" s="362"/>
      <c r="AQ122" s="362" t="s">
        <v>573</v>
      </c>
      <c r="AR122" s="362"/>
      <c r="AS122" s="362"/>
      <c r="AT122" s="362"/>
      <c r="AU122" s="362"/>
      <c r="AV122" s="362"/>
      <c r="AW122" s="362"/>
      <c r="AX122" s="363"/>
    </row>
    <row r="123" spans="1:50" ht="46.5"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582</v>
      </c>
      <c r="AC123" s="346"/>
      <c r="AD123" s="347"/>
      <c r="AE123" s="310" t="s">
        <v>587</v>
      </c>
      <c r="AF123" s="310"/>
      <c r="AG123" s="310"/>
      <c r="AH123" s="310"/>
      <c r="AI123" s="310" t="s">
        <v>722</v>
      </c>
      <c r="AJ123" s="310"/>
      <c r="AK123" s="310"/>
      <c r="AL123" s="310"/>
      <c r="AM123" s="310" t="s">
        <v>592</v>
      </c>
      <c r="AN123" s="310"/>
      <c r="AO123" s="310"/>
      <c r="AP123" s="310"/>
      <c r="AQ123" s="310" t="s">
        <v>595</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391</v>
      </c>
      <c r="AF124" s="302"/>
      <c r="AG124" s="302"/>
      <c r="AH124" s="303"/>
      <c r="AI124" s="307" t="s">
        <v>389</v>
      </c>
      <c r="AJ124" s="302"/>
      <c r="AK124" s="302"/>
      <c r="AL124" s="303"/>
      <c r="AM124" s="307" t="s">
        <v>418</v>
      </c>
      <c r="AN124" s="302"/>
      <c r="AO124" s="302"/>
      <c r="AP124" s="303"/>
      <c r="AQ124" s="339" t="s">
        <v>433</v>
      </c>
      <c r="AR124" s="340"/>
      <c r="AS124" s="340"/>
      <c r="AT124" s="340"/>
      <c r="AU124" s="340"/>
      <c r="AV124" s="340"/>
      <c r="AW124" s="340"/>
      <c r="AX124" s="341"/>
    </row>
    <row r="125" spans="1:50" ht="23.25" customHeight="1" x14ac:dyDescent="0.15">
      <c r="A125" s="296"/>
      <c r="B125" s="297"/>
      <c r="C125" s="297"/>
      <c r="D125" s="297"/>
      <c r="E125" s="297"/>
      <c r="F125" s="298"/>
      <c r="G125" s="355" t="s">
        <v>578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583</v>
      </c>
      <c r="AC125" s="305"/>
      <c r="AD125" s="306"/>
      <c r="AE125" s="362">
        <v>153.57</v>
      </c>
      <c r="AF125" s="362"/>
      <c r="AG125" s="362"/>
      <c r="AH125" s="362"/>
      <c r="AI125" s="362">
        <v>198.6</v>
      </c>
      <c r="AJ125" s="362"/>
      <c r="AK125" s="362"/>
      <c r="AL125" s="362"/>
      <c r="AM125" s="362" t="s">
        <v>573</v>
      </c>
      <c r="AN125" s="362"/>
      <c r="AO125" s="362"/>
      <c r="AP125" s="362"/>
      <c r="AQ125" s="362" t="s">
        <v>596</v>
      </c>
      <c r="AR125" s="362"/>
      <c r="AS125" s="362"/>
      <c r="AT125" s="362"/>
      <c r="AU125" s="362"/>
      <c r="AV125" s="362"/>
      <c r="AW125" s="362"/>
      <c r="AX125" s="363"/>
    </row>
    <row r="126" spans="1:50" ht="46.5"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584</v>
      </c>
      <c r="AC126" s="346"/>
      <c r="AD126" s="347"/>
      <c r="AE126" s="310" t="s">
        <v>588</v>
      </c>
      <c r="AF126" s="310"/>
      <c r="AG126" s="310"/>
      <c r="AH126" s="310"/>
      <c r="AI126" s="310" t="s">
        <v>667</v>
      </c>
      <c r="AJ126" s="310"/>
      <c r="AK126" s="310"/>
      <c r="AL126" s="310"/>
      <c r="AM126" s="310" t="s">
        <v>574</v>
      </c>
      <c r="AN126" s="310"/>
      <c r="AO126" s="310"/>
      <c r="AP126" s="310"/>
      <c r="AQ126" s="310" t="s">
        <v>597</v>
      </c>
      <c r="AR126" s="310"/>
      <c r="AS126" s="310"/>
      <c r="AT126" s="310"/>
      <c r="AU126" s="310"/>
      <c r="AV126" s="310"/>
      <c r="AW126" s="310"/>
      <c r="AX126" s="311"/>
    </row>
    <row r="127" spans="1:50" ht="23.25"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391</v>
      </c>
      <c r="AF127" s="302"/>
      <c r="AG127" s="302"/>
      <c r="AH127" s="303"/>
      <c r="AI127" s="307" t="s">
        <v>389</v>
      </c>
      <c r="AJ127" s="302"/>
      <c r="AK127" s="302"/>
      <c r="AL127" s="303"/>
      <c r="AM127" s="307" t="s">
        <v>418</v>
      </c>
      <c r="AN127" s="302"/>
      <c r="AO127" s="302"/>
      <c r="AP127" s="303"/>
      <c r="AQ127" s="339" t="s">
        <v>433</v>
      </c>
      <c r="AR127" s="340"/>
      <c r="AS127" s="340"/>
      <c r="AT127" s="340"/>
      <c r="AU127" s="340"/>
      <c r="AV127" s="340"/>
      <c r="AW127" s="340"/>
      <c r="AX127" s="341"/>
    </row>
    <row r="128" spans="1:50" ht="23.25" customHeight="1" x14ac:dyDescent="0.15">
      <c r="A128" s="296"/>
      <c r="B128" s="297"/>
      <c r="C128" s="297"/>
      <c r="D128" s="297"/>
      <c r="E128" s="297"/>
      <c r="F128" s="298"/>
      <c r="G128" s="355" t="s">
        <v>579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583</v>
      </c>
      <c r="AC128" s="305"/>
      <c r="AD128" s="306"/>
      <c r="AE128" s="362">
        <v>8258.36</v>
      </c>
      <c r="AF128" s="362"/>
      <c r="AG128" s="362"/>
      <c r="AH128" s="362"/>
      <c r="AI128" s="362">
        <v>7645.8</v>
      </c>
      <c r="AJ128" s="362"/>
      <c r="AK128" s="362"/>
      <c r="AL128" s="362"/>
      <c r="AM128" s="362" t="s">
        <v>573</v>
      </c>
      <c r="AN128" s="362"/>
      <c r="AO128" s="362"/>
      <c r="AP128" s="362"/>
      <c r="AQ128" s="362" t="s">
        <v>573</v>
      </c>
      <c r="AR128" s="362"/>
      <c r="AS128" s="362"/>
      <c r="AT128" s="362"/>
      <c r="AU128" s="362"/>
      <c r="AV128" s="362"/>
      <c r="AW128" s="362"/>
      <c r="AX128" s="363"/>
    </row>
    <row r="129" spans="1:50" ht="46.5"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584</v>
      </c>
      <c r="AC129" s="346"/>
      <c r="AD129" s="347"/>
      <c r="AE129" s="310" t="s">
        <v>589</v>
      </c>
      <c r="AF129" s="310"/>
      <c r="AG129" s="310"/>
      <c r="AH129" s="310"/>
      <c r="AI129" s="310" t="s">
        <v>666</v>
      </c>
      <c r="AJ129" s="310"/>
      <c r="AK129" s="310"/>
      <c r="AL129" s="310"/>
      <c r="AM129" s="310" t="s">
        <v>574</v>
      </c>
      <c r="AN129" s="310"/>
      <c r="AO129" s="310"/>
      <c r="AP129" s="310"/>
      <c r="AQ129" s="310" t="s">
        <v>574</v>
      </c>
      <c r="AR129" s="310"/>
      <c r="AS129" s="310"/>
      <c r="AT129" s="310"/>
      <c r="AU129" s="310"/>
      <c r="AV129" s="310"/>
      <c r="AW129" s="310"/>
      <c r="AX129" s="311"/>
    </row>
    <row r="130" spans="1:50" ht="45" customHeight="1" x14ac:dyDescent="0.15">
      <c r="A130" s="1003" t="s">
        <v>406</v>
      </c>
      <c r="B130" s="1001"/>
      <c r="C130" s="1000" t="s">
        <v>239</v>
      </c>
      <c r="D130" s="1001"/>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573</v>
      </c>
      <c r="AV133" s="140"/>
      <c r="AW133" s="141" t="s">
        <v>181</v>
      </c>
      <c r="AX133" s="142"/>
    </row>
    <row r="134" spans="1:50" ht="39.75" customHeight="1" x14ac:dyDescent="0.15">
      <c r="A134" s="1004"/>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601</v>
      </c>
      <c r="AC134" s="228"/>
      <c r="AD134" s="228"/>
      <c r="AE134" s="270" t="s">
        <v>602</v>
      </c>
      <c r="AF134" s="120"/>
      <c r="AG134" s="120"/>
      <c r="AH134" s="120"/>
      <c r="AI134" s="270" t="s">
        <v>590</v>
      </c>
      <c r="AJ134" s="120"/>
      <c r="AK134" s="120"/>
      <c r="AL134" s="120"/>
      <c r="AM134" s="270" t="s">
        <v>602</v>
      </c>
      <c r="AN134" s="120"/>
      <c r="AO134" s="120"/>
      <c r="AP134" s="120"/>
      <c r="AQ134" s="270" t="s">
        <v>573</v>
      </c>
      <c r="AR134" s="120"/>
      <c r="AS134" s="120"/>
      <c r="AT134" s="120"/>
      <c r="AU134" s="270" t="s">
        <v>603</v>
      </c>
      <c r="AV134" s="120"/>
      <c r="AW134" s="120"/>
      <c r="AX134" s="219"/>
    </row>
    <row r="135" spans="1:50" ht="39.7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595</v>
      </c>
      <c r="AC135" s="137"/>
      <c r="AD135" s="137"/>
      <c r="AE135" s="270" t="s">
        <v>590</v>
      </c>
      <c r="AF135" s="120"/>
      <c r="AG135" s="120"/>
      <c r="AH135" s="120"/>
      <c r="AI135" s="270" t="s">
        <v>573</v>
      </c>
      <c r="AJ135" s="120"/>
      <c r="AK135" s="120"/>
      <c r="AL135" s="120"/>
      <c r="AM135" s="270" t="s">
        <v>590</v>
      </c>
      <c r="AN135" s="120"/>
      <c r="AO135" s="120"/>
      <c r="AP135" s="120"/>
      <c r="AQ135" s="270" t="s">
        <v>604</v>
      </c>
      <c r="AR135" s="120"/>
      <c r="AS135" s="120"/>
      <c r="AT135" s="120"/>
      <c r="AU135" s="270" t="s">
        <v>574</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4"/>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4"/>
      <c r="B154" s="256"/>
      <c r="C154" s="255"/>
      <c r="D154" s="256"/>
      <c r="E154" s="255"/>
      <c r="F154" s="318"/>
      <c r="G154" s="235" t="s">
        <v>597</v>
      </c>
      <c r="H154" s="165"/>
      <c r="I154" s="165"/>
      <c r="J154" s="165"/>
      <c r="K154" s="165"/>
      <c r="L154" s="165"/>
      <c r="M154" s="165"/>
      <c r="N154" s="165"/>
      <c r="O154" s="165"/>
      <c r="P154" s="236"/>
      <c r="Q154" s="164" t="s">
        <v>605</v>
      </c>
      <c r="R154" s="165"/>
      <c r="S154" s="165"/>
      <c r="T154" s="165"/>
      <c r="U154" s="165"/>
      <c r="V154" s="165"/>
      <c r="W154" s="165"/>
      <c r="X154" s="165"/>
      <c r="Y154" s="165"/>
      <c r="Z154" s="165"/>
      <c r="AA154" s="933"/>
      <c r="AB154" s="259" t="s">
        <v>606</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4"/>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4"/>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4"/>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34"/>
      <c r="AB157" s="261"/>
      <c r="AC157" s="262"/>
      <c r="AD157" s="262"/>
      <c r="AE157" s="164" t="s">
        <v>601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421</v>
      </c>
      <c r="D430" s="254"/>
      <c r="E430" s="242" t="s">
        <v>399</v>
      </c>
      <c r="F430" s="457"/>
      <c r="G430" s="244" t="s">
        <v>255</v>
      </c>
      <c r="H430" s="162"/>
      <c r="I430" s="162"/>
      <c r="J430" s="245" t="s">
        <v>596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603</v>
      </c>
      <c r="AV432" s="140"/>
      <c r="AW432" s="141" t="s">
        <v>181</v>
      </c>
      <c r="AX432" s="142"/>
    </row>
    <row r="433" spans="1:50" ht="23.25" customHeight="1" x14ac:dyDescent="0.15">
      <c r="A433" s="1004"/>
      <c r="B433" s="256"/>
      <c r="C433" s="255"/>
      <c r="D433" s="256"/>
      <c r="E433" s="170"/>
      <c r="F433" s="171"/>
      <c r="G433" s="235" t="s">
        <v>607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593</v>
      </c>
      <c r="AC433" s="137"/>
      <c r="AD433" s="137"/>
      <c r="AE433" s="119" t="s">
        <v>573</v>
      </c>
      <c r="AF433" s="120"/>
      <c r="AG433" s="120"/>
      <c r="AH433" s="120"/>
      <c r="AI433" s="119" t="s">
        <v>608</v>
      </c>
      <c r="AJ433" s="120"/>
      <c r="AK433" s="120"/>
      <c r="AL433" s="120"/>
      <c r="AM433" s="119" t="s">
        <v>573</v>
      </c>
      <c r="AN433" s="120"/>
      <c r="AO433" s="120"/>
      <c r="AP433" s="121"/>
      <c r="AQ433" s="119" t="s">
        <v>573</v>
      </c>
      <c r="AR433" s="120"/>
      <c r="AS433" s="120"/>
      <c r="AT433" s="121"/>
      <c r="AU433" s="120" t="s">
        <v>573</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608</v>
      </c>
      <c r="AC434" s="228"/>
      <c r="AD434" s="228"/>
      <c r="AE434" s="119" t="s">
        <v>573</v>
      </c>
      <c r="AF434" s="120"/>
      <c r="AG434" s="120"/>
      <c r="AH434" s="121"/>
      <c r="AI434" s="119" t="s">
        <v>590</v>
      </c>
      <c r="AJ434" s="120"/>
      <c r="AK434" s="120"/>
      <c r="AL434" s="120"/>
      <c r="AM434" s="119" t="s">
        <v>590</v>
      </c>
      <c r="AN434" s="120"/>
      <c r="AO434" s="120"/>
      <c r="AP434" s="121"/>
      <c r="AQ434" s="119" t="s">
        <v>595</v>
      </c>
      <c r="AR434" s="120"/>
      <c r="AS434" s="120"/>
      <c r="AT434" s="121"/>
      <c r="AU434" s="120" t="s">
        <v>573</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8" t="s">
        <v>134</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609</v>
      </c>
      <c r="AR457" s="140"/>
      <c r="AS457" s="141" t="s">
        <v>236</v>
      </c>
      <c r="AT457" s="176"/>
      <c r="AU457" s="140" t="s">
        <v>602</v>
      </c>
      <c r="AV457" s="140"/>
      <c r="AW457" s="141" t="s">
        <v>181</v>
      </c>
      <c r="AX457" s="142"/>
    </row>
    <row r="458" spans="1:50" ht="23.25" customHeight="1" x14ac:dyDescent="0.15">
      <c r="A458" s="1004"/>
      <c r="B458" s="256"/>
      <c r="C458" s="255"/>
      <c r="D458" s="256"/>
      <c r="E458" s="170"/>
      <c r="F458" s="171"/>
      <c r="G458" s="235" t="s">
        <v>573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573</v>
      </c>
      <c r="AC458" s="137"/>
      <c r="AD458" s="137"/>
      <c r="AE458" s="119" t="s">
        <v>563</v>
      </c>
      <c r="AF458" s="120"/>
      <c r="AG458" s="120"/>
      <c r="AH458" s="120"/>
      <c r="AI458" s="119" t="s">
        <v>563</v>
      </c>
      <c r="AJ458" s="120"/>
      <c r="AK458" s="120"/>
      <c r="AL458" s="120"/>
      <c r="AM458" s="119" t="s">
        <v>563</v>
      </c>
      <c r="AN458" s="120"/>
      <c r="AO458" s="120"/>
      <c r="AP458" s="121"/>
      <c r="AQ458" s="119" t="s">
        <v>563</v>
      </c>
      <c r="AR458" s="120"/>
      <c r="AS458" s="120"/>
      <c r="AT458" s="121"/>
      <c r="AU458" s="120" t="s">
        <v>563</v>
      </c>
      <c r="AV458" s="120"/>
      <c r="AW458" s="120"/>
      <c r="AX458" s="219"/>
    </row>
    <row r="459" spans="1:50" ht="23.25"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595</v>
      </c>
      <c r="AC459" s="228"/>
      <c r="AD459" s="228"/>
      <c r="AE459" s="119" t="s">
        <v>563</v>
      </c>
      <c r="AF459" s="120"/>
      <c r="AG459" s="120"/>
      <c r="AH459" s="121"/>
      <c r="AI459" s="119" t="s">
        <v>563</v>
      </c>
      <c r="AJ459" s="120"/>
      <c r="AK459" s="120"/>
      <c r="AL459" s="120"/>
      <c r="AM459" s="119" t="s">
        <v>563</v>
      </c>
      <c r="AN459" s="120"/>
      <c r="AO459" s="120"/>
      <c r="AP459" s="121"/>
      <c r="AQ459" s="119" t="s">
        <v>563</v>
      </c>
      <c r="AR459" s="120"/>
      <c r="AS459" s="120"/>
      <c r="AT459" s="121"/>
      <c r="AU459" s="120" t="s">
        <v>563</v>
      </c>
      <c r="AV459" s="120"/>
      <c r="AW459" s="120"/>
      <c r="AX459" s="219"/>
    </row>
    <row r="460" spans="1:50" ht="23.25"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563</v>
      </c>
      <c r="AF460" s="120"/>
      <c r="AG460" s="120"/>
      <c r="AH460" s="121"/>
      <c r="AI460" s="119" t="s">
        <v>563</v>
      </c>
      <c r="AJ460" s="120"/>
      <c r="AK460" s="120"/>
      <c r="AL460" s="120"/>
      <c r="AM460" s="119" t="s">
        <v>563</v>
      </c>
      <c r="AN460" s="120"/>
      <c r="AO460" s="120"/>
      <c r="AP460" s="121"/>
      <c r="AQ460" s="119" t="s">
        <v>563</v>
      </c>
      <c r="AR460" s="120"/>
      <c r="AS460" s="120"/>
      <c r="AT460" s="121"/>
      <c r="AU460" s="120" t="s">
        <v>563</v>
      </c>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590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403</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404</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403</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404</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8.2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558</v>
      </c>
      <c r="AE702" s="905"/>
      <c r="AF702" s="905"/>
      <c r="AG702" s="894" t="s">
        <v>612</v>
      </c>
      <c r="AH702" s="895"/>
      <c r="AI702" s="895"/>
      <c r="AJ702" s="895"/>
      <c r="AK702" s="895"/>
      <c r="AL702" s="895"/>
      <c r="AM702" s="895"/>
      <c r="AN702" s="895"/>
      <c r="AO702" s="895"/>
      <c r="AP702" s="895"/>
      <c r="AQ702" s="895"/>
      <c r="AR702" s="895"/>
      <c r="AS702" s="895"/>
      <c r="AT702" s="895"/>
      <c r="AU702" s="895"/>
      <c r="AV702" s="895"/>
      <c r="AW702" s="895"/>
      <c r="AX702" s="896"/>
    </row>
    <row r="703" spans="1:50" ht="39"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558</v>
      </c>
      <c r="AE703" s="159"/>
      <c r="AF703" s="159"/>
      <c r="AG703" s="673" t="s">
        <v>613</v>
      </c>
      <c r="AH703" s="674"/>
      <c r="AI703" s="674"/>
      <c r="AJ703" s="674"/>
      <c r="AK703" s="674"/>
      <c r="AL703" s="674"/>
      <c r="AM703" s="674"/>
      <c r="AN703" s="674"/>
      <c r="AO703" s="674"/>
      <c r="AP703" s="674"/>
      <c r="AQ703" s="674"/>
      <c r="AR703" s="674"/>
      <c r="AS703" s="674"/>
      <c r="AT703" s="674"/>
      <c r="AU703" s="674"/>
      <c r="AV703" s="674"/>
      <c r="AW703" s="674"/>
      <c r="AX703" s="675"/>
    </row>
    <row r="704" spans="1:50" ht="39.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558</v>
      </c>
      <c r="AE704" s="592"/>
      <c r="AF704" s="592"/>
      <c r="AG704" s="437" t="s">
        <v>614</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558</v>
      </c>
      <c r="AE705" s="742"/>
      <c r="AF705" s="742"/>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20"/>
      <c r="D706" s="621"/>
      <c r="E706" s="692" t="s">
        <v>380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610</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610</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611</v>
      </c>
      <c r="AE708" s="677"/>
      <c r="AF708" s="677"/>
      <c r="AG708" s="532" t="s">
        <v>616</v>
      </c>
      <c r="AH708" s="533"/>
      <c r="AI708" s="533"/>
      <c r="AJ708" s="533"/>
      <c r="AK708" s="533"/>
      <c r="AL708" s="533"/>
      <c r="AM708" s="533"/>
      <c r="AN708" s="533"/>
      <c r="AO708" s="533"/>
      <c r="AP708" s="533"/>
      <c r="AQ708" s="533"/>
      <c r="AR708" s="533"/>
      <c r="AS708" s="533"/>
      <c r="AT708" s="533"/>
      <c r="AU708" s="533"/>
      <c r="AV708" s="533"/>
      <c r="AW708" s="533"/>
      <c r="AX708" s="534"/>
    </row>
    <row r="709" spans="1:50" ht="63.7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558</v>
      </c>
      <c r="AE709" s="159"/>
      <c r="AF709" s="159"/>
      <c r="AG709" s="673" t="s">
        <v>617</v>
      </c>
      <c r="AH709" s="674"/>
      <c r="AI709" s="674"/>
      <c r="AJ709" s="674"/>
      <c r="AK709" s="674"/>
      <c r="AL709" s="674"/>
      <c r="AM709" s="674"/>
      <c r="AN709" s="674"/>
      <c r="AO709" s="674"/>
      <c r="AP709" s="674"/>
      <c r="AQ709" s="674"/>
      <c r="AR709" s="674"/>
      <c r="AS709" s="674"/>
      <c r="AT709" s="674"/>
      <c r="AU709" s="674"/>
      <c r="AV709" s="674"/>
      <c r="AW709" s="674"/>
      <c r="AX709" s="675"/>
    </row>
    <row r="710" spans="1:50" ht="36.7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558</v>
      </c>
      <c r="AE710" s="159"/>
      <c r="AF710" s="159"/>
      <c r="AG710" s="673" t="s">
        <v>618</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558</v>
      </c>
      <c r="AE711" s="159"/>
      <c r="AF711" s="159"/>
      <c r="AG711" s="673" t="s">
        <v>619</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611</v>
      </c>
      <c r="AE712" s="592"/>
      <c r="AF712" s="592"/>
      <c r="AG712" s="600" t="s">
        <v>573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3" t="s">
        <v>621</v>
      </c>
      <c r="AH713" s="674"/>
      <c r="AI713" s="674"/>
      <c r="AJ713" s="674"/>
      <c r="AK713" s="674"/>
      <c r="AL713" s="674"/>
      <c r="AM713" s="674"/>
      <c r="AN713" s="674"/>
      <c r="AO713" s="674"/>
      <c r="AP713" s="674"/>
      <c r="AQ713" s="674"/>
      <c r="AR713" s="674"/>
      <c r="AS713" s="674"/>
      <c r="AT713" s="674"/>
      <c r="AU713" s="674"/>
      <c r="AV713" s="674"/>
      <c r="AW713" s="674"/>
      <c r="AX713" s="675"/>
    </row>
    <row r="714" spans="1:50" ht="42" customHeight="1" x14ac:dyDescent="0.15">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558</v>
      </c>
      <c r="AE714" s="598"/>
      <c r="AF714" s="599"/>
      <c r="AG714" s="698" t="s">
        <v>620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611</v>
      </c>
      <c r="AE715" s="677"/>
      <c r="AF715" s="786"/>
      <c r="AG715" s="532" t="s">
        <v>609</v>
      </c>
      <c r="AH715" s="533"/>
      <c r="AI715" s="533"/>
      <c r="AJ715" s="533"/>
      <c r="AK715" s="533"/>
      <c r="AL715" s="533"/>
      <c r="AM715" s="533"/>
      <c r="AN715" s="533"/>
      <c r="AO715" s="533"/>
      <c r="AP715" s="533"/>
      <c r="AQ715" s="533"/>
      <c r="AR715" s="533"/>
      <c r="AS715" s="533"/>
      <c r="AT715" s="533"/>
      <c r="AU715" s="533"/>
      <c r="AV715" s="533"/>
      <c r="AW715" s="533"/>
      <c r="AX715" s="534"/>
    </row>
    <row r="716" spans="1:50" ht="53.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558</v>
      </c>
      <c r="AE716" s="768"/>
      <c r="AF716" s="768"/>
      <c r="AG716" s="673" t="s">
        <v>622</v>
      </c>
      <c r="AH716" s="674"/>
      <c r="AI716" s="674"/>
      <c r="AJ716" s="674"/>
      <c r="AK716" s="674"/>
      <c r="AL716" s="674"/>
      <c r="AM716" s="674"/>
      <c r="AN716" s="674"/>
      <c r="AO716" s="674"/>
      <c r="AP716" s="674"/>
      <c r="AQ716" s="674"/>
      <c r="AR716" s="674"/>
      <c r="AS716" s="674"/>
      <c r="AT716" s="674"/>
      <c r="AU716" s="674"/>
      <c r="AV716" s="674"/>
      <c r="AW716" s="674"/>
      <c r="AX716" s="675"/>
    </row>
    <row r="717" spans="1:50" ht="39.75"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558</v>
      </c>
      <c r="AE717" s="159"/>
      <c r="AF717" s="159"/>
      <c r="AG717" s="673" t="s">
        <v>623</v>
      </c>
      <c r="AH717" s="674"/>
      <c r="AI717" s="674"/>
      <c r="AJ717" s="674"/>
      <c r="AK717" s="674"/>
      <c r="AL717" s="674"/>
      <c r="AM717" s="674"/>
      <c r="AN717" s="674"/>
      <c r="AO717" s="674"/>
      <c r="AP717" s="674"/>
      <c r="AQ717" s="674"/>
      <c r="AR717" s="674"/>
      <c r="AS717" s="674"/>
      <c r="AT717" s="674"/>
      <c r="AU717" s="674"/>
      <c r="AV717" s="674"/>
      <c r="AW717" s="674"/>
      <c r="AX717" s="675"/>
    </row>
    <row r="718" spans="1:50" ht="55.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558</v>
      </c>
      <c r="AE718" s="159"/>
      <c r="AF718" s="159"/>
      <c r="AG718" s="167" t="s">
        <v>624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558</v>
      </c>
      <c r="AE719" s="677"/>
      <c r="AF719" s="677"/>
      <c r="AG719" s="164" t="s">
        <v>626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5" t="s">
        <v>341</v>
      </c>
      <c r="D720" s="943"/>
      <c r="E720" s="943"/>
      <c r="F720" s="946"/>
      <c r="G720" s="942" t="s">
        <v>342</v>
      </c>
      <c r="H720" s="943"/>
      <c r="I720" s="943"/>
      <c r="J720" s="943"/>
      <c r="K720" s="943"/>
      <c r="L720" s="943"/>
      <c r="M720" s="943"/>
      <c r="N720" s="942" t="s">
        <v>345</v>
      </c>
      <c r="O720" s="943"/>
      <c r="P720" s="943"/>
      <c r="Q720" s="943"/>
      <c r="R720" s="943"/>
      <c r="S720" s="943"/>
      <c r="T720" s="943"/>
      <c r="U720" s="943"/>
      <c r="V720" s="943"/>
      <c r="W720" s="943"/>
      <c r="X720" s="943"/>
      <c r="Y720" s="943"/>
      <c r="Z720" s="943"/>
      <c r="AA720" s="943"/>
      <c r="AB720" s="943"/>
      <c r="AC720" s="943"/>
      <c r="AD720" s="943"/>
      <c r="AE720" s="943"/>
      <c r="AF720" s="944"/>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59"/>
      <c r="B721" s="660"/>
      <c r="C721" s="927" t="s">
        <v>556</v>
      </c>
      <c r="D721" s="928"/>
      <c r="E721" s="928"/>
      <c r="F721" s="929"/>
      <c r="G721" s="947"/>
      <c r="H721" s="948"/>
      <c r="I721" s="82" t="str">
        <f>IF(OR(G721="　", G721=""), "", "-")</f>
        <v/>
      </c>
      <c r="J721" s="926">
        <v>272</v>
      </c>
      <c r="K721" s="926"/>
      <c r="L721" s="82" t="str">
        <f>IF(M721="","","-")</f>
        <v/>
      </c>
      <c r="M721" s="83"/>
      <c r="N721" s="923" t="s">
        <v>625</v>
      </c>
      <c r="O721" s="924"/>
      <c r="P721" s="924"/>
      <c r="Q721" s="924"/>
      <c r="R721" s="924"/>
      <c r="S721" s="924"/>
      <c r="T721" s="924"/>
      <c r="U721" s="924"/>
      <c r="V721" s="924"/>
      <c r="W721" s="924"/>
      <c r="X721" s="924"/>
      <c r="Y721" s="924"/>
      <c r="Z721" s="924"/>
      <c r="AA721" s="924"/>
      <c r="AB721" s="924"/>
      <c r="AC721" s="924"/>
      <c r="AD721" s="924"/>
      <c r="AE721" s="924"/>
      <c r="AF721" s="925"/>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x14ac:dyDescent="0.15">
      <c r="A722" s="659"/>
      <c r="B722" s="660"/>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customHeight="1" x14ac:dyDescent="0.15">
      <c r="A723" s="659"/>
      <c r="B723" s="660"/>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customHeight="1" x14ac:dyDescent="0.15">
      <c r="A724" s="659"/>
      <c r="B724" s="660"/>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customHeight="1" x14ac:dyDescent="0.15">
      <c r="A725" s="661"/>
      <c r="B725" s="662"/>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2" t="s">
        <v>53</v>
      </c>
      <c r="D726" s="587"/>
      <c r="E726" s="587"/>
      <c r="F726" s="588"/>
      <c r="G726" s="806" t="s">
        <v>668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627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5" customHeight="1" thickBot="1" x14ac:dyDescent="0.2">
      <c r="A729" s="774" t="s">
        <v>715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5.75" customHeight="1" thickBot="1" x14ac:dyDescent="0.2">
      <c r="A731" s="624" t="s">
        <v>138</v>
      </c>
      <c r="B731" s="625"/>
      <c r="C731" s="625"/>
      <c r="D731" s="625"/>
      <c r="E731" s="626"/>
      <c r="F731" s="689" t="s">
        <v>716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4.25" customHeight="1" thickBot="1" x14ac:dyDescent="0.2">
      <c r="A733" s="758" t="s">
        <v>138</v>
      </c>
      <c r="B733" s="759"/>
      <c r="C733" s="759"/>
      <c r="D733" s="759"/>
      <c r="E733" s="760"/>
      <c r="F733" s="775" t="s">
        <v>719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402</v>
      </c>
      <c r="B737" s="101"/>
      <c r="C737" s="101"/>
      <c r="D737" s="102"/>
      <c r="E737" s="103" t="s">
        <v>628</v>
      </c>
      <c r="F737" s="103"/>
      <c r="G737" s="103"/>
      <c r="H737" s="103"/>
      <c r="I737" s="103"/>
      <c r="J737" s="103"/>
      <c r="K737" s="103"/>
      <c r="L737" s="103"/>
      <c r="M737" s="103"/>
      <c r="N737" s="109" t="s">
        <v>397</v>
      </c>
      <c r="O737" s="109"/>
      <c r="P737" s="109"/>
      <c r="Q737" s="109"/>
      <c r="R737" s="103" t="s">
        <v>629</v>
      </c>
      <c r="S737" s="103"/>
      <c r="T737" s="103"/>
      <c r="U737" s="103"/>
      <c r="V737" s="103"/>
      <c r="W737" s="103"/>
      <c r="X737" s="103"/>
      <c r="Y737" s="103"/>
      <c r="Z737" s="103"/>
      <c r="AA737" s="109" t="s">
        <v>396</v>
      </c>
      <c r="AB737" s="109"/>
      <c r="AC737" s="109"/>
      <c r="AD737" s="109"/>
      <c r="AE737" s="103" t="s">
        <v>630</v>
      </c>
      <c r="AF737" s="103"/>
      <c r="AG737" s="103"/>
      <c r="AH737" s="103"/>
      <c r="AI737" s="103"/>
      <c r="AJ737" s="103"/>
      <c r="AK737" s="103"/>
      <c r="AL737" s="103"/>
      <c r="AM737" s="103"/>
      <c r="AN737" s="109" t="s">
        <v>395</v>
      </c>
      <c r="AO737" s="109"/>
      <c r="AP737" s="109"/>
      <c r="AQ737" s="109"/>
      <c r="AR737" s="110" t="s">
        <v>631</v>
      </c>
      <c r="AS737" s="111"/>
      <c r="AT737" s="111"/>
      <c r="AU737" s="111"/>
      <c r="AV737" s="111"/>
      <c r="AW737" s="111"/>
      <c r="AX737" s="112"/>
      <c r="AY737" s="88"/>
      <c r="AZ737" s="88"/>
    </row>
    <row r="738" spans="1:52" ht="24.75" customHeight="1" x14ac:dyDescent="0.15">
      <c r="A738" s="100" t="s">
        <v>394</v>
      </c>
      <c r="B738" s="101"/>
      <c r="C738" s="101"/>
      <c r="D738" s="102"/>
      <c r="E738" s="103" t="s">
        <v>632</v>
      </c>
      <c r="F738" s="103"/>
      <c r="G738" s="103"/>
      <c r="H738" s="103"/>
      <c r="I738" s="103"/>
      <c r="J738" s="103"/>
      <c r="K738" s="103"/>
      <c r="L738" s="103"/>
      <c r="M738" s="103"/>
      <c r="N738" s="109" t="s">
        <v>393</v>
      </c>
      <c r="O738" s="109"/>
      <c r="P738" s="109"/>
      <c r="Q738" s="109"/>
      <c r="R738" s="103" t="s">
        <v>633</v>
      </c>
      <c r="S738" s="103"/>
      <c r="T738" s="103"/>
      <c r="U738" s="103"/>
      <c r="V738" s="103"/>
      <c r="W738" s="103"/>
      <c r="X738" s="103"/>
      <c r="Y738" s="103"/>
      <c r="Z738" s="103"/>
      <c r="AA738" s="109" t="s">
        <v>392</v>
      </c>
      <c r="AB738" s="109"/>
      <c r="AC738" s="109"/>
      <c r="AD738" s="109"/>
      <c r="AE738" s="103" t="s">
        <v>634</v>
      </c>
      <c r="AF738" s="103"/>
      <c r="AG738" s="103"/>
      <c r="AH738" s="103"/>
      <c r="AI738" s="103"/>
      <c r="AJ738" s="103"/>
      <c r="AK738" s="103"/>
      <c r="AL738" s="103"/>
      <c r="AM738" s="103"/>
      <c r="AN738" s="109" t="s">
        <v>391</v>
      </c>
      <c r="AO738" s="109"/>
      <c r="AP738" s="109"/>
      <c r="AQ738" s="109"/>
      <c r="AR738" s="110" t="s">
        <v>635</v>
      </c>
      <c r="AS738" s="111"/>
      <c r="AT738" s="111"/>
      <c r="AU738" s="111"/>
      <c r="AV738" s="111"/>
      <c r="AW738" s="111"/>
      <c r="AX738" s="112"/>
    </row>
    <row r="739" spans="1:52" ht="24.75" customHeight="1" x14ac:dyDescent="0.15">
      <c r="A739" s="100" t="s">
        <v>390</v>
      </c>
      <c r="B739" s="101"/>
      <c r="C739" s="101"/>
      <c r="D739" s="102"/>
      <c r="E739" s="103" t="s">
        <v>636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556</v>
      </c>
      <c r="F740" s="125"/>
      <c r="G740" s="125"/>
      <c r="H740" s="92" t="str">
        <f>IF(E740="", "", "(")</f>
        <v>(</v>
      </c>
      <c r="I740" s="125"/>
      <c r="J740" s="125"/>
      <c r="K740" s="92" t="str">
        <f>IF(OR(I740="　", I740=""), "", "-")</f>
        <v/>
      </c>
      <c r="L740" s="126">
        <v>263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662</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30"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30"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30"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30"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30"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30"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30"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0"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30"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0"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0"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30"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0"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30"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0"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0"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0"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0"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30"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0"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30"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385</v>
      </c>
      <c r="B780" s="770"/>
      <c r="C780" s="770"/>
      <c r="D780" s="770"/>
      <c r="E780" s="770"/>
      <c r="F780" s="771"/>
      <c r="G780" s="448" t="s">
        <v>637</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677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2"/>
      <c r="B782" s="772"/>
      <c r="C782" s="772"/>
      <c r="D782" s="772"/>
      <c r="E782" s="772"/>
      <c r="F782" s="773"/>
      <c r="G782" s="458" t="s">
        <v>669</v>
      </c>
      <c r="H782" s="459"/>
      <c r="I782" s="459"/>
      <c r="J782" s="459"/>
      <c r="K782" s="460"/>
      <c r="L782" s="461" t="s">
        <v>673</v>
      </c>
      <c r="M782" s="462"/>
      <c r="N782" s="462"/>
      <c r="O782" s="462"/>
      <c r="P782" s="462"/>
      <c r="Q782" s="462"/>
      <c r="R782" s="462"/>
      <c r="S782" s="462"/>
      <c r="T782" s="462"/>
      <c r="U782" s="462"/>
      <c r="V782" s="462"/>
      <c r="W782" s="462"/>
      <c r="X782" s="463"/>
      <c r="Y782" s="464">
        <v>852</v>
      </c>
      <c r="Z782" s="465"/>
      <c r="AA782" s="465"/>
      <c r="AB782" s="563"/>
      <c r="AC782" s="458" t="s">
        <v>713</v>
      </c>
      <c r="AD782" s="459"/>
      <c r="AE782" s="459"/>
      <c r="AF782" s="459"/>
      <c r="AG782" s="460"/>
      <c r="AH782" s="461" t="s">
        <v>709</v>
      </c>
      <c r="AI782" s="462"/>
      <c r="AJ782" s="462"/>
      <c r="AK782" s="462"/>
      <c r="AL782" s="462"/>
      <c r="AM782" s="462"/>
      <c r="AN782" s="462"/>
      <c r="AO782" s="462"/>
      <c r="AP782" s="462"/>
      <c r="AQ782" s="462"/>
      <c r="AR782" s="462"/>
      <c r="AS782" s="462"/>
      <c r="AT782" s="463"/>
      <c r="AU782" s="464">
        <v>543</v>
      </c>
      <c r="AV782" s="465"/>
      <c r="AW782" s="465"/>
      <c r="AX782" s="466"/>
    </row>
    <row r="783" spans="1:50" ht="24.75" customHeight="1" x14ac:dyDescent="0.15">
      <c r="A783" s="562"/>
      <c r="B783" s="772"/>
      <c r="C783" s="772"/>
      <c r="D783" s="772"/>
      <c r="E783" s="772"/>
      <c r="F783" s="773"/>
      <c r="G783" s="352" t="s">
        <v>670</v>
      </c>
      <c r="H783" s="353"/>
      <c r="I783" s="353"/>
      <c r="J783" s="353"/>
      <c r="K783" s="354"/>
      <c r="L783" s="405" t="s">
        <v>674</v>
      </c>
      <c r="M783" s="406"/>
      <c r="N783" s="406"/>
      <c r="O783" s="406"/>
      <c r="P783" s="406"/>
      <c r="Q783" s="406"/>
      <c r="R783" s="406"/>
      <c r="S783" s="406"/>
      <c r="T783" s="406"/>
      <c r="U783" s="406"/>
      <c r="V783" s="406"/>
      <c r="W783" s="406"/>
      <c r="X783" s="407"/>
      <c r="Y783" s="402">
        <v>70</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2"/>
      <c r="B784" s="772"/>
      <c r="C784" s="772"/>
      <c r="D784" s="772"/>
      <c r="E784" s="772"/>
      <c r="F784" s="773"/>
      <c r="G784" s="352" t="s">
        <v>671</v>
      </c>
      <c r="H784" s="353"/>
      <c r="I784" s="353"/>
      <c r="J784" s="353"/>
      <c r="K784" s="354"/>
      <c r="L784" s="405" t="s">
        <v>676</v>
      </c>
      <c r="M784" s="406"/>
      <c r="N784" s="406"/>
      <c r="O784" s="406"/>
      <c r="P784" s="406"/>
      <c r="Q784" s="406"/>
      <c r="R784" s="406"/>
      <c r="S784" s="406"/>
      <c r="T784" s="406"/>
      <c r="U784" s="406"/>
      <c r="V784" s="406"/>
      <c r="W784" s="406"/>
      <c r="X784" s="407"/>
      <c r="Y784" s="402">
        <v>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2"/>
      <c r="B785" s="772"/>
      <c r="C785" s="772"/>
      <c r="D785" s="772"/>
      <c r="E785" s="772"/>
      <c r="F785" s="773"/>
      <c r="G785" s="352" t="s">
        <v>672</v>
      </c>
      <c r="H785" s="353"/>
      <c r="I785" s="353"/>
      <c r="J785" s="353"/>
      <c r="K785" s="354"/>
      <c r="L785" s="405" t="s">
        <v>675</v>
      </c>
      <c r="M785" s="406"/>
      <c r="N785" s="406"/>
      <c r="O785" s="406"/>
      <c r="P785" s="406"/>
      <c r="Q785" s="406"/>
      <c r="R785" s="406"/>
      <c r="S785" s="406"/>
      <c r="T785" s="406"/>
      <c r="U785" s="406"/>
      <c r="V785" s="406"/>
      <c r="W785" s="406"/>
      <c r="X785" s="407"/>
      <c r="Y785" s="402">
        <v>1</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2"/>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2"/>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927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543</v>
      </c>
      <c r="AV792" s="419"/>
      <c r="AW792" s="419"/>
      <c r="AX792" s="421"/>
    </row>
    <row r="793" spans="1:50" ht="24.75" customHeight="1" x14ac:dyDescent="0.15">
      <c r="A793" s="562"/>
      <c r="B793" s="772"/>
      <c r="C793" s="772"/>
      <c r="D793" s="772"/>
      <c r="E793" s="772"/>
      <c r="F793" s="773"/>
      <c r="G793" s="448" t="s">
        <v>638</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699</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48" customHeight="1" x14ac:dyDescent="0.15">
      <c r="A795" s="562"/>
      <c r="B795" s="772"/>
      <c r="C795" s="772"/>
      <c r="D795" s="772"/>
      <c r="E795" s="772"/>
      <c r="F795" s="773"/>
      <c r="G795" s="458" t="s">
        <v>688</v>
      </c>
      <c r="H795" s="459"/>
      <c r="I795" s="459"/>
      <c r="J795" s="459"/>
      <c r="K795" s="460"/>
      <c r="L795" s="461" t="s">
        <v>687</v>
      </c>
      <c r="M795" s="462"/>
      <c r="N795" s="462"/>
      <c r="O795" s="462"/>
      <c r="P795" s="462"/>
      <c r="Q795" s="462"/>
      <c r="R795" s="462"/>
      <c r="S795" s="462"/>
      <c r="T795" s="462"/>
      <c r="U795" s="462"/>
      <c r="V795" s="462"/>
      <c r="W795" s="462"/>
      <c r="X795" s="463"/>
      <c r="Y795" s="464">
        <v>7</v>
      </c>
      <c r="Z795" s="465"/>
      <c r="AA795" s="465"/>
      <c r="AB795" s="563"/>
      <c r="AC795" s="458" t="s">
        <v>713</v>
      </c>
      <c r="AD795" s="459"/>
      <c r="AE795" s="459"/>
      <c r="AF795" s="459"/>
      <c r="AG795" s="460"/>
      <c r="AH795" s="461" t="s">
        <v>714</v>
      </c>
      <c r="AI795" s="462"/>
      <c r="AJ795" s="462"/>
      <c r="AK795" s="462"/>
      <c r="AL795" s="462"/>
      <c r="AM795" s="462"/>
      <c r="AN795" s="462"/>
      <c r="AO795" s="462"/>
      <c r="AP795" s="462"/>
      <c r="AQ795" s="462"/>
      <c r="AR795" s="462"/>
      <c r="AS795" s="462"/>
      <c r="AT795" s="463"/>
      <c r="AU795" s="464">
        <v>4</v>
      </c>
      <c r="AV795" s="465"/>
      <c r="AW795" s="465"/>
      <c r="AX795" s="466"/>
    </row>
    <row r="796" spans="1:50" ht="42" customHeight="1" x14ac:dyDescent="0.15">
      <c r="A796" s="562"/>
      <c r="B796" s="772"/>
      <c r="C796" s="772"/>
      <c r="D796" s="772"/>
      <c r="E796" s="772"/>
      <c r="F796" s="773"/>
      <c r="G796" s="352" t="s">
        <v>689</v>
      </c>
      <c r="H796" s="353"/>
      <c r="I796" s="353"/>
      <c r="J796" s="353"/>
      <c r="K796" s="354"/>
      <c r="L796" s="405" t="s">
        <v>693</v>
      </c>
      <c r="M796" s="406"/>
      <c r="N796" s="406"/>
      <c r="O796" s="406"/>
      <c r="P796" s="406"/>
      <c r="Q796" s="406"/>
      <c r="R796" s="406"/>
      <c r="S796" s="406"/>
      <c r="T796" s="406"/>
      <c r="U796" s="406"/>
      <c r="V796" s="406"/>
      <c r="W796" s="406"/>
      <c r="X796" s="407"/>
      <c r="Y796" s="402">
        <v>4</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2"/>
      <c r="B797" s="772"/>
      <c r="C797" s="772"/>
      <c r="D797" s="772"/>
      <c r="E797" s="772"/>
      <c r="F797" s="773"/>
      <c r="G797" s="352" t="s">
        <v>690</v>
      </c>
      <c r="H797" s="353"/>
      <c r="I797" s="353"/>
      <c r="J797" s="353"/>
      <c r="K797" s="354"/>
      <c r="L797" s="405" t="s">
        <v>694</v>
      </c>
      <c r="M797" s="406"/>
      <c r="N797" s="406"/>
      <c r="O797" s="406"/>
      <c r="P797" s="406"/>
      <c r="Q797" s="406"/>
      <c r="R797" s="406"/>
      <c r="S797" s="406"/>
      <c r="T797" s="406"/>
      <c r="U797" s="406"/>
      <c r="V797" s="406"/>
      <c r="W797" s="406"/>
      <c r="X797" s="407"/>
      <c r="Y797" s="402">
        <v>3</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33" customHeight="1" x14ac:dyDescent="0.15">
      <c r="A798" s="562"/>
      <c r="B798" s="772"/>
      <c r="C798" s="772"/>
      <c r="D798" s="772"/>
      <c r="E798" s="772"/>
      <c r="F798" s="773"/>
      <c r="G798" s="352" t="s">
        <v>691</v>
      </c>
      <c r="H798" s="353"/>
      <c r="I798" s="353"/>
      <c r="J798" s="353"/>
      <c r="K798" s="354"/>
      <c r="L798" s="405" t="s">
        <v>695</v>
      </c>
      <c r="M798" s="406"/>
      <c r="N798" s="406"/>
      <c r="O798" s="406"/>
      <c r="P798" s="406"/>
      <c r="Q798" s="406"/>
      <c r="R798" s="406"/>
      <c r="S798" s="406"/>
      <c r="T798" s="406"/>
      <c r="U798" s="406"/>
      <c r="V798" s="406"/>
      <c r="W798" s="406"/>
      <c r="X798" s="407"/>
      <c r="Y798" s="402">
        <v>1</v>
      </c>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33.75" customHeight="1" x14ac:dyDescent="0.15">
      <c r="A799" s="562"/>
      <c r="B799" s="772"/>
      <c r="C799" s="772"/>
      <c r="D799" s="772"/>
      <c r="E799" s="772"/>
      <c r="F799" s="773"/>
      <c r="G799" s="352" t="s">
        <v>692</v>
      </c>
      <c r="H799" s="353"/>
      <c r="I799" s="353"/>
      <c r="J799" s="353"/>
      <c r="K799" s="354"/>
      <c r="L799" s="405" t="s">
        <v>696</v>
      </c>
      <c r="M799" s="406"/>
      <c r="N799" s="406"/>
      <c r="O799" s="406"/>
      <c r="P799" s="406"/>
      <c r="Q799" s="406"/>
      <c r="R799" s="406"/>
      <c r="S799" s="406"/>
      <c r="T799" s="406"/>
      <c r="U799" s="406"/>
      <c r="V799" s="406"/>
      <c r="W799" s="406"/>
      <c r="X799" s="407"/>
      <c r="Y799" s="402">
        <v>1</v>
      </c>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77.25" customHeight="1" x14ac:dyDescent="0.15">
      <c r="A800" s="562"/>
      <c r="B800" s="772"/>
      <c r="C800" s="772"/>
      <c r="D800" s="772"/>
      <c r="E800" s="772"/>
      <c r="F800" s="773"/>
      <c r="G800" s="352" t="s">
        <v>697</v>
      </c>
      <c r="H800" s="353"/>
      <c r="I800" s="353"/>
      <c r="J800" s="353"/>
      <c r="K800" s="354"/>
      <c r="L800" s="405" t="s">
        <v>698</v>
      </c>
      <c r="M800" s="406"/>
      <c r="N800" s="406"/>
      <c r="O800" s="406"/>
      <c r="P800" s="406"/>
      <c r="Q800" s="406"/>
      <c r="R800" s="406"/>
      <c r="S800" s="406"/>
      <c r="T800" s="406"/>
      <c r="U800" s="406"/>
      <c r="V800" s="406"/>
      <c r="W800" s="406"/>
      <c r="X800" s="407"/>
      <c r="Y800" s="402">
        <v>1</v>
      </c>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36" hidden="1" customHeight="1" x14ac:dyDescent="0.15">
      <c r="A801" s="562"/>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2"/>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2"/>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17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4</v>
      </c>
      <c r="AV805" s="419"/>
      <c r="AW805" s="419"/>
      <c r="AX805" s="421"/>
    </row>
    <row r="806" spans="1:50" ht="24.75" hidden="1" customHeight="1" x14ac:dyDescent="0.15">
      <c r="A806" s="562"/>
      <c r="B806" s="772"/>
      <c r="C806" s="772"/>
      <c r="D806" s="772"/>
      <c r="E806" s="772"/>
      <c r="F806" s="773"/>
      <c r="G806" s="448" t="s">
        <v>321</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322</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2"/>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2"/>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2"/>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5" t="s">
        <v>346</v>
      </c>
      <c r="AM832" s="966"/>
      <c r="AN832" s="966"/>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366</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639</v>
      </c>
      <c r="D838" s="422"/>
      <c r="E838" s="422"/>
      <c r="F838" s="422"/>
      <c r="G838" s="422"/>
      <c r="H838" s="422"/>
      <c r="I838" s="422"/>
      <c r="J838" s="423">
        <v>2010005018852</v>
      </c>
      <c r="K838" s="424"/>
      <c r="L838" s="424"/>
      <c r="M838" s="424"/>
      <c r="N838" s="424"/>
      <c r="O838" s="424"/>
      <c r="P838" s="429" t="s">
        <v>640</v>
      </c>
      <c r="Q838" s="321"/>
      <c r="R838" s="321"/>
      <c r="S838" s="321"/>
      <c r="T838" s="321"/>
      <c r="U838" s="321"/>
      <c r="V838" s="321"/>
      <c r="W838" s="321"/>
      <c r="X838" s="321"/>
      <c r="Y838" s="322">
        <v>927</v>
      </c>
      <c r="Z838" s="323"/>
      <c r="AA838" s="323"/>
      <c r="AB838" s="324"/>
      <c r="AC838" s="332" t="s">
        <v>641</v>
      </c>
      <c r="AD838" s="427"/>
      <c r="AE838" s="427"/>
      <c r="AF838" s="427"/>
      <c r="AG838" s="427"/>
      <c r="AH838" s="425" t="s">
        <v>573</v>
      </c>
      <c r="AI838" s="426"/>
      <c r="AJ838" s="426"/>
      <c r="AK838" s="426"/>
      <c r="AL838" s="329" t="s">
        <v>573</v>
      </c>
      <c r="AM838" s="330"/>
      <c r="AN838" s="330"/>
      <c r="AO838" s="331"/>
      <c r="AP838" s="325" t="s">
        <v>590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366</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678</v>
      </c>
      <c r="D871" s="422"/>
      <c r="E871" s="422"/>
      <c r="F871" s="422"/>
      <c r="G871" s="422"/>
      <c r="H871" s="422"/>
      <c r="I871" s="422"/>
      <c r="J871" s="423">
        <v>7010001008844</v>
      </c>
      <c r="K871" s="424"/>
      <c r="L871" s="424"/>
      <c r="M871" s="424"/>
      <c r="N871" s="424"/>
      <c r="O871" s="424"/>
      <c r="P871" s="429" t="s">
        <v>683</v>
      </c>
      <c r="Q871" s="321"/>
      <c r="R871" s="321"/>
      <c r="S871" s="321"/>
      <c r="T871" s="321"/>
      <c r="U871" s="321"/>
      <c r="V871" s="321"/>
      <c r="W871" s="321"/>
      <c r="X871" s="321"/>
      <c r="Y871" s="322">
        <v>543</v>
      </c>
      <c r="Z871" s="323"/>
      <c r="AA871" s="323"/>
      <c r="AB871" s="324"/>
      <c r="AC871" s="332" t="s">
        <v>378</v>
      </c>
      <c r="AD871" s="427"/>
      <c r="AE871" s="427"/>
      <c r="AF871" s="427"/>
      <c r="AG871" s="427"/>
      <c r="AH871" s="425" t="s">
        <v>563</v>
      </c>
      <c r="AI871" s="426"/>
      <c r="AJ871" s="426"/>
      <c r="AK871" s="426"/>
      <c r="AL871" s="329" t="s">
        <v>563</v>
      </c>
      <c r="AM871" s="330"/>
      <c r="AN871" s="330"/>
      <c r="AO871" s="331"/>
      <c r="AP871" s="325" t="s">
        <v>563</v>
      </c>
      <c r="AQ871" s="325"/>
      <c r="AR871" s="325"/>
      <c r="AS871" s="325"/>
      <c r="AT871" s="325"/>
      <c r="AU871" s="325"/>
      <c r="AV871" s="325"/>
      <c r="AW871" s="325"/>
      <c r="AX871" s="325"/>
    </row>
    <row r="872" spans="1:50" ht="30" customHeight="1" x14ac:dyDescent="0.15">
      <c r="A872" s="408">
        <v>2</v>
      </c>
      <c r="B872" s="408">
        <v>1</v>
      </c>
      <c r="C872" s="428" t="s">
        <v>679</v>
      </c>
      <c r="D872" s="422"/>
      <c r="E872" s="422"/>
      <c r="F872" s="422"/>
      <c r="G872" s="422"/>
      <c r="H872" s="422"/>
      <c r="I872" s="422"/>
      <c r="J872" s="423">
        <v>9010601021385</v>
      </c>
      <c r="K872" s="424"/>
      <c r="L872" s="424"/>
      <c r="M872" s="424"/>
      <c r="N872" s="424"/>
      <c r="O872" s="424"/>
      <c r="P872" s="429" t="s">
        <v>673</v>
      </c>
      <c r="Q872" s="321"/>
      <c r="R872" s="321"/>
      <c r="S872" s="321"/>
      <c r="T872" s="321"/>
      <c r="U872" s="321"/>
      <c r="V872" s="321"/>
      <c r="W872" s="321"/>
      <c r="X872" s="321"/>
      <c r="Y872" s="322">
        <v>205</v>
      </c>
      <c r="Z872" s="323"/>
      <c r="AA872" s="323"/>
      <c r="AB872" s="324"/>
      <c r="AC872" s="332" t="s">
        <v>378</v>
      </c>
      <c r="AD872" s="332"/>
      <c r="AE872" s="332"/>
      <c r="AF872" s="332"/>
      <c r="AG872" s="332"/>
      <c r="AH872" s="425" t="s">
        <v>563</v>
      </c>
      <c r="AI872" s="426"/>
      <c r="AJ872" s="426"/>
      <c r="AK872" s="426"/>
      <c r="AL872" s="329" t="s">
        <v>563</v>
      </c>
      <c r="AM872" s="330"/>
      <c r="AN872" s="330"/>
      <c r="AO872" s="331"/>
      <c r="AP872" s="325" t="s">
        <v>563</v>
      </c>
      <c r="AQ872" s="325"/>
      <c r="AR872" s="325"/>
      <c r="AS872" s="325"/>
      <c r="AT872" s="325"/>
      <c r="AU872" s="325"/>
      <c r="AV872" s="325"/>
      <c r="AW872" s="325"/>
      <c r="AX872" s="325"/>
    </row>
    <row r="873" spans="1:50" ht="30" customHeight="1" x14ac:dyDescent="0.15">
      <c r="A873" s="408">
        <v>3</v>
      </c>
      <c r="B873" s="408">
        <v>1</v>
      </c>
      <c r="C873" s="428" t="s">
        <v>680</v>
      </c>
      <c r="D873" s="422"/>
      <c r="E873" s="422"/>
      <c r="F873" s="422"/>
      <c r="G873" s="422"/>
      <c r="H873" s="422"/>
      <c r="I873" s="422"/>
      <c r="J873" s="423">
        <v>2011501012332</v>
      </c>
      <c r="K873" s="424"/>
      <c r="L873" s="424"/>
      <c r="M873" s="424"/>
      <c r="N873" s="424"/>
      <c r="O873" s="424"/>
      <c r="P873" s="429" t="s">
        <v>684</v>
      </c>
      <c r="Q873" s="321"/>
      <c r="R873" s="321"/>
      <c r="S873" s="321"/>
      <c r="T873" s="321"/>
      <c r="U873" s="321"/>
      <c r="V873" s="321"/>
      <c r="W873" s="321"/>
      <c r="X873" s="321"/>
      <c r="Y873" s="322">
        <v>58</v>
      </c>
      <c r="Z873" s="323"/>
      <c r="AA873" s="323"/>
      <c r="AB873" s="324"/>
      <c r="AC873" s="332" t="s">
        <v>378</v>
      </c>
      <c r="AD873" s="332"/>
      <c r="AE873" s="332"/>
      <c r="AF873" s="332"/>
      <c r="AG873" s="332"/>
      <c r="AH873" s="327" t="s">
        <v>563</v>
      </c>
      <c r="AI873" s="328"/>
      <c r="AJ873" s="328"/>
      <c r="AK873" s="328"/>
      <c r="AL873" s="329" t="s">
        <v>563</v>
      </c>
      <c r="AM873" s="330"/>
      <c r="AN873" s="330"/>
      <c r="AO873" s="331"/>
      <c r="AP873" s="325" t="s">
        <v>563</v>
      </c>
      <c r="AQ873" s="325"/>
      <c r="AR873" s="325"/>
      <c r="AS873" s="325"/>
      <c r="AT873" s="325"/>
      <c r="AU873" s="325"/>
      <c r="AV873" s="325"/>
      <c r="AW873" s="325"/>
      <c r="AX873" s="325"/>
    </row>
    <row r="874" spans="1:50" ht="30" customHeight="1" x14ac:dyDescent="0.15">
      <c r="A874" s="408">
        <v>4</v>
      </c>
      <c r="B874" s="408">
        <v>1</v>
      </c>
      <c r="C874" s="428" t="s">
        <v>681</v>
      </c>
      <c r="D874" s="422"/>
      <c r="E874" s="422"/>
      <c r="F874" s="422"/>
      <c r="G874" s="422"/>
      <c r="H874" s="422"/>
      <c r="I874" s="422"/>
      <c r="J874" s="423">
        <v>1020001071491</v>
      </c>
      <c r="K874" s="424"/>
      <c r="L874" s="424"/>
      <c r="M874" s="424"/>
      <c r="N874" s="424"/>
      <c r="O874" s="424"/>
      <c r="P874" s="429" t="s">
        <v>685</v>
      </c>
      <c r="Q874" s="321"/>
      <c r="R874" s="321"/>
      <c r="S874" s="321"/>
      <c r="T874" s="321"/>
      <c r="U874" s="321"/>
      <c r="V874" s="321"/>
      <c r="W874" s="321"/>
      <c r="X874" s="321"/>
      <c r="Y874" s="322">
        <v>22</v>
      </c>
      <c r="Z874" s="323"/>
      <c r="AA874" s="323"/>
      <c r="AB874" s="324"/>
      <c r="AC874" s="332" t="s">
        <v>378</v>
      </c>
      <c r="AD874" s="332"/>
      <c r="AE874" s="332"/>
      <c r="AF874" s="332"/>
      <c r="AG874" s="332"/>
      <c r="AH874" s="327" t="s">
        <v>563</v>
      </c>
      <c r="AI874" s="328"/>
      <c r="AJ874" s="328"/>
      <c r="AK874" s="328"/>
      <c r="AL874" s="329" t="s">
        <v>563</v>
      </c>
      <c r="AM874" s="330"/>
      <c r="AN874" s="330"/>
      <c r="AO874" s="331"/>
      <c r="AP874" s="325" t="s">
        <v>563</v>
      </c>
      <c r="AQ874" s="325"/>
      <c r="AR874" s="325"/>
      <c r="AS874" s="325"/>
      <c r="AT874" s="325"/>
      <c r="AU874" s="325"/>
      <c r="AV874" s="325"/>
      <c r="AW874" s="325"/>
      <c r="AX874" s="325"/>
    </row>
    <row r="875" spans="1:50" ht="30" customHeight="1" x14ac:dyDescent="0.15">
      <c r="A875" s="408">
        <v>5</v>
      </c>
      <c r="B875" s="408">
        <v>1</v>
      </c>
      <c r="C875" s="428" t="s">
        <v>682</v>
      </c>
      <c r="D875" s="422"/>
      <c r="E875" s="422"/>
      <c r="F875" s="422"/>
      <c r="G875" s="422"/>
      <c r="H875" s="422"/>
      <c r="I875" s="422"/>
      <c r="J875" s="423">
        <v>7010401022916</v>
      </c>
      <c r="K875" s="424"/>
      <c r="L875" s="424"/>
      <c r="M875" s="424"/>
      <c r="N875" s="424"/>
      <c r="O875" s="424"/>
      <c r="P875" s="429" t="s">
        <v>686</v>
      </c>
      <c r="Q875" s="321"/>
      <c r="R875" s="321"/>
      <c r="S875" s="321"/>
      <c r="T875" s="321"/>
      <c r="U875" s="321"/>
      <c r="V875" s="321"/>
      <c r="W875" s="321"/>
      <c r="X875" s="321"/>
      <c r="Y875" s="322">
        <v>21</v>
      </c>
      <c r="Z875" s="323"/>
      <c r="AA875" s="323"/>
      <c r="AB875" s="324"/>
      <c r="AC875" s="326" t="s">
        <v>378</v>
      </c>
      <c r="AD875" s="326"/>
      <c r="AE875" s="326"/>
      <c r="AF875" s="326"/>
      <c r="AG875" s="326"/>
      <c r="AH875" s="327" t="s">
        <v>563</v>
      </c>
      <c r="AI875" s="328"/>
      <c r="AJ875" s="328"/>
      <c r="AK875" s="328"/>
      <c r="AL875" s="329" t="s">
        <v>563</v>
      </c>
      <c r="AM875" s="330"/>
      <c r="AN875" s="330"/>
      <c r="AO875" s="331"/>
      <c r="AP875" s="325" t="s">
        <v>563</v>
      </c>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366</v>
      </c>
      <c r="AI903" s="350"/>
      <c r="AJ903" s="350"/>
      <c r="AK903" s="350"/>
      <c r="AL903" s="350" t="s">
        <v>21</v>
      </c>
      <c r="AM903" s="350"/>
      <c r="AN903" s="350"/>
      <c r="AO903" s="430"/>
      <c r="AP903" s="431" t="s">
        <v>301</v>
      </c>
      <c r="AQ903" s="431"/>
      <c r="AR903" s="431"/>
      <c r="AS903" s="431"/>
      <c r="AT903" s="431"/>
      <c r="AU903" s="431"/>
      <c r="AV903" s="431"/>
      <c r="AW903" s="431"/>
      <c r="AX903" s="431"/>
    </row>
    <row r="904" spans="1:50" ht="99" customHeight="1" x14ac:dyDescent="0.15">
      <c r="A904" s="408">
        <v>1</v>
      </c>
      <c r="B904" s="408">
        <v>1</v>
      </c>
      <c r="C904" s="428" t="s">
        <v>644</v>
      </c>
      <c r="D904" s="422"/>
      <c r="E904" s="422"/>
      <c r="F904" s="422"/>
      <c r="G904" s="422"/>
      <c r="H904" s="422"/>
      <c r="I904" s="422"/>
      <c r="J904" s="423">
        <v>5700150026785</v>
      </c>
      <c r="K904" s="424"/>
      <c r="L904" s="424"/>
      <c r="M904" s="424"/>
      <c r="N904" s="424"/>
      <c r="O904" s="424"/>
      <c r="P904" s="429" t="s">
        <v>642</v>
      </c>
      <c r="Q904" s="321"/>
      <c r="R904" s="321"/>
      <c r="S904" s="321"/>
      <c r="T904" s="321"/>
      <c r="U904" s="321"/>
      <c r="V904" s="321"/>
      <c r="W904" s="321"/>
      <c r="X904" s="321"/>
      <c r="Y904" s="322">
        <v>17</v>
      </c>
      <c r="Z904" s="323"/>
      <c r="AA904" s="323"/>
      <c r="AB904" s="324"/>
      <c r="AC904" s="270" t="s">
        <v>654</v>
      </c>
      <c r="AD904" s="435"/>
      <c r="AE904" s="435"/>
      <c r="AF904" s="435"/>
      <c r="AG904" s="436"/>
      <c r="AH904" s="425" t="s">
        <v>573</v>
      </c>
      <c r="AI904" s="426"/>
      <c r="AJ904" s="426"/>
      <c r="AK904" s="426"/>
      <c r="AL904" s="329" t="s">
        <v>573</v>
      </c>
      <c r="AM904" s="330"/>
      <c r="AN904" s="330"/>
      <c r="AO904" s="331"/>
      <c r="AP904" s="325" t="s">
        <v>660</v>
      </c>
      <c r="AQ904" s="325"/>
      <c r="AR904" s="325"/>
      <c r="AS904" s="325"/>
      <c r="AT904" s="325"/>
      <c r="AU904" s="325"/>
      <c r="AV904" s="325"/>
      <c r="AW904" s="325"/>
      <c r="AX904" s="325"/>
    </row>
    <row r="905" spans="1:50" ht="99" customHeight="1" x14ac:dyDescent="0.15">
      <c r="A905" s="408">
        <v>2</v>
      </c>
      <c r="B905" s="408">
        <v>1</v>
      </c>
      <c r="C905" s="428" t="s">
        <v>645</v>
      </c>
      <c r="D905" s="422"/>
      <c r="E905" s="422"/>
      <c r="F905" s="422"/>
      <c r="G905" s="422"/>
      <c r="H905" s="422"/>
      <c r="I905" s="422"/>
      <c r="J905" s="423">
        <v>2700150059136</v>
      </c>
      <c r="K905" s="424"/>
      <c r="L905" s="424"/>
      <c r="M905" s="424"/>
      <c r="N905" s="424"/>
      <c r="O905" s="424"/>
      <c r="P905" s="429" t="s">
        <v>642</v>
      </c>
      <c r="Q905" s="321"/>
      <c r="R905" s="321"/>
      <c r="S905" s="321"/>
      <c r="T905" s="321"/>
      <c r="U905" s="321"/>
      <c r="V905" s="321"/>
      <c r="W905" s="321"/>
      <c r="X905" s="321"/>
      <c r="Y905" s="322">
        <v>15</v>
      </c>
      <c r="Z905" s="323"/>
      <c r="AA905" s="323"/>
      <c r="AB905" s="324"/>
      <c r="AC905" s="270" t="s">
        <v>655</v>
      </c>
      <c r="AD905" s="435"/>
      <c r="AE905" s="435"/>
      <c r="AF905" s="435"/>
      <c r="AG905" s="436"/>
      <c r="AH905" s="425" t="s">
        <v>563</v>
      </c>
      <c r="AI905" s="426"/>
      <c r="AJ905" s="426"/>
      <c r="AK905" s="426"/>
      <c r="AL905" s="329" t="s">
        <v>563</v>
      </c>
      <c r="AM905" s="330"/>
      <c r="AN905" s="330"/>
      <c r="AO905" s="331"/>
      <c r="AP905" s="325" t="s">
        <v>563</v>
      </c>
      <c r="AQ905" s="325"/>
      <c r="AR905" s="325"/>
      <c r="AS905" s="325"/>
      <c r="AT905" s="325"/>
      <c r="AU905" s="325"/>
      <c r="AV905" s="325"/>
      <c r="AW905" s="325"/>
      <c r="AX905" s="325"/>
    </row>
    <row r="906" spans="1:50" ht="99" customHeight="1" x14ac:dyDescent="0.15">
      <c r="A906" s="408">
        <v>3</v>
      </c>
      <c r="B906" s="408">
        <v>1</v>
      </c>
      <c r="C906" s="428" t="s">
        <v>646</v>
      </c>
      <c r="D906" s="422"/>
      <c r="E906" s="422"/>
      <c r="F906" s="422"/>
      <c r="G906" s="422"/>
      <c r="H906" s="422"/>
      <c r="I906" s="422"/>
      <c r="J906" s="423">
        <v>8700150030256</v>
      </c>
      <c r="K906" s="424"/>
      <c r="L906" s="424"/>
      <c r="M906" s="424"/>
      <c r="N906" s="424"/>
      <c r="O906" s="424"/>
      <c r="P906" s="429" t="s">
        <v>643</v>
      </c>
      <c r="Q906" s="321"/>
      <c r="R906" s="321"/>
      <c r="S906" s="321"/>
      <c r="T906" s="321"/>
      <c r="U906" s="321"/>
      <c r="V906" s="321"/>
      <c r="W906" s="321"/>
      <c r="X906" s="321"/>
      <c r="Y906" s="322">
        <v>13</v>
      </c>
      <c r="Z906" s="323"/>
      <c r="AA906" s="323"/>
      <c r="AB906" s="324"/>
      <c r="AC906" s="270" t="s">
        <v>656</v>
      </c>
      <c r="AD906" s="435"/>
      <c r="AE906" s="435"/>
      <c r="AF906" s="435"/>
      <c r="AG906" s="436"/>
      <c r="AH906" s="327" t="s">
        <v>563</v>
      </c>
      <c r="AI906" s="328"/>
      <c r="AJ906" s="328"/>
      <c r="AK906" s="328"/>
      <c r="AL906" s="329" t="s">
        <v>563</v>
      </c>
      <c r="AM906" s="330"/>
      <c r="AN906" s="330"/>
      <c r="AO906" s="331"/>
      <c r="AP906" s="325" t="s">
        <v>563</v>
      </c>
      <c r="AQ906" s="325"/>
      <c r="AR906" s="325"/>
      <c r="AS906" s="325"/>
      <c r="AT906" s="325"/>
      <c r="AU906" s="325"/>
      <c r="AV906" s="325"/>
      <c r="AW906" s="325"/>
      <c r="AX906" s="325"/>
    </row>
    <row r="907" spans="1:50" ht="99" customHeight="1" x14ac:dyDescent="0.15">
      <c r="A907" s="408">
        <v>4</v>
      </c>
      <c r="B907" s="408">
        <v>1</v>
      </c>
      <c r="C907" s="428" t="s">
        <v>647</v>
      </c>
      <c r="D907" s="422"/>
      <c r="E907" s="422"/>
      <c r="F907" s="422"/>
      <c r="G907" s="422"/>
      <c r="H907" s="422"/>
      <c r="I907" s="422"/>
      <c r="J907" s="423">
        <v>8700150055575</v>
      </c>
      <c r="K907" s="424"/>
      <c r="L907" s="424"/>
      <c r="M907" s="424"/>
      <c r="N907" s="424"/>
      <c r="O907" s="424"/>
      <c r="P907" s="429" t="s">
        <v>642</v>
      </c>
      <c r="Q907" s="321"/>
      <c r="R907" s="321"/>
      <c r="S907" s="321"/>
      <c r="T907" s="321"/>
      <c r="U907" s="321"/>
      <c r="V907" s="321"/>
      <c r="W907" s="321"/>
      <c r="X907" s="321"/>
      <c r="Y907" s="322">
        <v>12</v>
      </c>
      <c r="Z907" s="323"/>
      <c r="AA907" s="323"/>
      <c r="AB907" s="324"/>
      <c r="AC907" s="270" t="s">
        <v>655</v>
      </c>
      <c r="AD907" s="435"/>
      <c r="AE907" s="435"/>
      <c r="AF907" s="435"/>
      <c r="AG907" s="436"/>
      <c r="AH907" s="327" t="s">
        <v>563</v>
      </c>
      <c r="AI907" s="328"/>
      <c r="AJ907" s="328"/>
      <c r="AK907" s="328"/>
      <c r="AL907" s="329" t="s">
        <v>563</v>
      </c>
      <c r="AM907" s="330"/>
      <c r="AN907" s="330"/>
      <c r="AO907" s="331"/>
      <c r="AP907" s="325" t="s">
        <v>563</v>
      </c>
      <c r="AQ907" s="325"/>
      <c r="AR907" s="325"/>
      <c r="AS907" s="325"/>
      <c r="AT907" s="325"/>
      <c r="AU907" s="325"/>
      <c r="AV907" s="325"/>
      <c r="AW907" s="325"/>
      <c r="AX907" s="325"/>
    </row>
    <row r="908" spans="1:50" ht="99" customHeight="1" x14ac:dyDescent="0.15">
      <c r="A908" s="408">
        <v>5</v>
      </c>
      <c r="B908" s="408">
        <v>1</v>
      </c>
      <c r="C908" s="428" t="s">
        <v>648</v>
      </c>
      <c r="D908" s="422"/>
      <c r="E908" s="422"/>
      <c r="F908" s="422"/>
      <c r="G908" s="422"/>
      <c r="H908" s="422"/>
      <c r="I908" s="422"/>
      <c r="J908" s="423">
        <v>9700150032202</v>
      </c>
      <c r="K908" s="424"/>
      <c r="L908" s="424"/>
      <c r="M908" s="424"/>
      <c r="N908" s="424"/>
      <c r="O908" s="424"/>
      <c r="P908" s="429" t="s">
        <v>642</v>
      </c>
      <c r="Q908" s="321"/>
      <c r="R908" s="321"/>
      <c r="S908" s="321"/>
      <c r="T908" s="321"/>
      <c r="U908" s="321"/>
      <c r="V908" s="321"/>
      <c r="W908" s="321"/>
      <c r="X908" s="321"/>
      <c r="Y908" s="322">
        <v>10</v>
      </c>
      <c r="Z908" s="323"/>
      <c r="AA908" s="323"/>
      <c r="AB908" s="324"/>
      <c r="AC908" s="432" t="s">
        <v>657</v>
      </c>
      <c r="AD908" s="433"/>
      <c r="AE908" s="433"/>
      <c r="AF908" s="433"/>
      <c r="AG908" s="434"/>
      <c r="AH908" s="327" t="s">
        <v>563</v>
      </c>
      <c r="AI908" s="328"/>
      <c r="AJ908" s="328"/>
      <c r="AK908" s="328"/>
      <c r="AL908" s="329" t="s">
        <v>563</v>
      </c>
      <c r="AM908" s="330"/>
      <c r="AN908" s="330"/>
      <c r="AO908" s="331"/>
      <c r="AP908" s="325" t="s">
        <v>563</v>
      </c>
      <c r="AQ908" s="325"/>
      <c r="AR908" s="325"/>
      <c r="AS908" s="325"/>
      <c r="AT908" s="325"/>
      <c r="AU908" s="325"/>
      <c r="AV908" s="325"/>
      <c r="AW908" s="325"/>
      <c r="AX908" s="325"/>
    </row>
    <row r="909" spans="1:50" ht="99" customHeight="1" x14ac:dyDescent="0.15">
      <c r="A909" s="408">
        <v>6</v>
      </c>
      <c r="B909" s="408">
        <v>1</v>
      </c>
      <c r="C909" s="428" t="s">
        <v>649</v>
      </c>
      <c r="D909" s="422"/>
      <c r="E909" s="422"/>
      <c r="F909" s="422"/>
      <c r="G909" s="422"/>
      <c r="H909" s="422"/>
      <c r="I909" s="422"/>
      <c r="J909" s="423">
        <v>4700150011945</v>
      </c>
      <c r="K909" s="424"/>
      <c r="L909" s="424"/>
      <c r="M909" s="424"/>
      <c r="N909" s="424"/>
      <c r="O909" s="424"/>
      <c r="P909" s="429" t="s">
        <v>642</v>
      </c>
      <c r="Q909" s="321"/>
      <c r="R909" s="321"/>
      <c r="S909" s="321"/>
      <c r="T909" s="321"/>
      <c r="U909" s="321"/>
      <c r="V909" s="321"/>
      <c r="W909" s="321"/>
      <c r="X909" s="321"/>
      <c r="Y909" s="322">
        <v>10</v>
      </c>
      <c r="Z909" s="323"/>
      <c r="AA909" s="323"/>
      <c r="AB909" s="324"/>
      <c r="AC909" s="432" t="s">
        <v>658</v>
      </c>
      <c r="AD909" s="433"/>
      <c r="AE909" s="433"/>
      <c r="AF909" s="433"/>
      <c r="AG909" s="434"/>
      <c r="AH909" s="327" t="s">
        <v>563</v>
      </c>
      <c r="AI909" s="328"/>
      <c r="AJ909" s="328"/>
      <c r="AK909" s="328"/>
      <c r="AL909" s="329" t="s">
        <v>563</v>
      </c>
      <c r="AM909" s="330"/>
      <c r="AN909" s="330"/>
      <c r="AO909" s="331"/>
      <c r="AP909" s="325" t="s">
        <v>563</v>
      </c>
      <c r="AQ909" s="325"/>
      <c r="AR909" s="325"/>
      <c r="AS909" s="325"/>
      <c r="AT909" s="325"/>
      <c r="AU909" s="325"/>
      <c r="AV909" s="325"/>
      <c r="AW909" s="325"/>
      <c r="AX909" s="325"/>
    </row>
    <row r="910" spans="1:50" ht="99" customHeight="1" x14ac:dyDescent="0.15">
      <c r="A910" s="408">
        <v>7</v>
      </c>
      <c r="B910" s="408">
        <v>1</v>
      </c>
      <c r="C910" s="428" t="s">
        <v>650</v>
      </c>
      <c r="D910" s="422"/>
      <c r="E910" s="422"/>
      <c r="F910" s="422"/>
      <c r="G910" s="422"/>
      <c r="H910" s="422"/>
      <c r="I910" s="422"/>
      <c r="J910" s="423">
        <v>5700150018163</v>
      </c>
      <c r="K910" s="424"/>
      <c r="L910" s="424"/>
      <c r="M910" s="424"/>
      <c r="N910" s="424"/>
      <c r="O910" s="424"/>
      <c r="P910" s="429" t="s">
        <v>642</v>
      </c>
      <c r="Q910" s="321"/>
      <c r="R910" s="321"/>
      <c r="S910" s="321"/>
      <c r="T910" s="321"/>
      <c r="U910" s="321"/>
      <c r="V910" s="321"/>
      <c r="W910" s="321"/>
      <c r="X910" s="321"/>
      <c r="Y910" s="322">
        <v>10</v>
      </c>
      <c r="Z910" s="323"/>
      <c r="AA910" s="323"/>
      <c r="AB910" s="324"/>
      <c r="AC910" s="432" t="s">
        <v>655</v>
      </c>
      <c r="AD910" s="433"/>
      <c r="AE910" s="433"/>
      <c r="AF910" s="433"/>
      <c r="AG910" s="434"/>
      <c r="AH910" s="327" t="s">
        <v>563</v>
      </c>
      <c r="AI910" s="328"/>
      <c r="AJ910" s="328"/>
      <c r="AK910" s="328"/>
      <c r="AL910" s="329" t="s">
        <v>563</v>
      </c>
      <c r="AM910" s="330"/>
      <c r="AN910" s="330"/>
      <c r="AO910" s="331"/>
      <c r="AP910" s="325" t="s">
        <v>563</v>
      </c>
      <c r="AQ910" s="325"/>
      <c r="AR910" s="325"/>
      <c r="AS910" s="325"/>
      <c r="AT910" s="325"/>
      <c r="AU910" s="325"/>
      <c r="AV910" s="325"/>
      <c r="AW910" s="325"/>
      <c r="AX910" s="325"/>
    </row>
    <row r="911" spans="1:50" ht="99" customHeight="1" x14ac:dyDescent="0.15">
      <c r="A911" s="408">
        <v>8</v>
      </c>
      <c r="B911" s="408">
        <v>1</v>
      </c>
      <c r="C911" s="428" t="s">
        <v>651</v>
      </c>
      <c r="D911" s="422"/>
      <c r="E911" s="422"/>
      <c r="F911" s="422"/>
      <c r="G911" s="422"/>
      <c r="H911" s="422"/>
      <c r="I911" s="422"/>
      <c r="J911" s="423">
        <v>9700150055070</v>
      </c>
      <c r="K911" s="424"/>
      <c r="L911" s="424"/>
      <c r="M911" s="424"/>
      <c r="N911" s="424"/>
      <c r="O911" s="424"/>
      <c r="P911" s="429" t="s">
        <v>642</v>
      </c>
      <c r="Q911" s="321"/>
      <c r="R911" s="321"/>
      <c r="S911" s="321"/>
      <c r="T911" s="321"/>
      <c r="U911" s="321"/>
      <c r="V911" s="321"/>
      <c r="W911" s="321"/>
      <c r="X911" s="321"/>
      <c r="Y911" s="322">
        <v>8</v>
      </c>
      <c r="Z911" s="323"/>
      <c r="AA911" s="323"/>
      <c r="AB911" s="324"/>
      <c r="AC911" s="432" t="s">
        <v>659</v>
      </c>
      <c r="AD911" s="433"/>
      <c r="AE911" s="433"/>
      <c r="AF911" s="433"/>
      <c r="AG911" s="434"/>
      <c r="AH911" s="327" t="s">
        <v>563</v>
      </c>
      <c r="AI911" s="328"/>
      <c r="AJ911" s="328"/>
      <c r="AK911" s="328"/>
      <c r="AL911" s="329" t="s">
        <v>563</v>
      </c>
      <c r="AM911" s="330"/>
      <c r="AN911" s="330"/>
      <c r="AO911" s="331"/>
      <c r="AP911" s="325" t="s">
        <v>563</v>
      </c>
      <c r="AQ911" s="325"/>
      <c r="AR911" s="325"/>
      <c r="AS911" s="325"/>
      <c r="AT911" s="325"/>
      <c r="AU911" s="325"/>
      <c r="AV911" s="325"/>
      <c r="AW911" s="325"/>
      <c r="AX911" s="325"/>
    </row>
    <row r="912" spans="1:50" ht="99" customHeight="1" x14ac:dyDescent="0.15">
      <c r="A912" s="408">
        <v>9</v>
      </c>
      <c r="B912" s="408">
        <v>1</v>
      </c>
      <c r="C912" s="428" t="s">
        <v>652</v>
      </c>
      <c r="D912" s="422"/>
      <c r="E912" s="422"/>
      <c r="F912" s="422"/>
      <c r="G912" s="422"/>
      <c r="H912" s="422"/>
      <c r="I912" s="422"/>
      <c r="J912" s="423">
        <v>4700150027834</v>
      </c>
      <c r="K912" s="424"/>
      <c r="L912" s="424"/>
      <c r="M912" s="424"/>
      <c r="N912" s="424"/>
      <c r="O912" s="424"/>
      <c r="P912" s="429" t="s">
        <v>642</v>
      </c>
      <c r="Q912" s="321"/>
      <c r="R912" s="321"/>
      <c r="S912" s="321"/>
      <c r="T912" s="321"/>
      <c r="U912" s="321"/>
      <c r="V912" s="321"/>
      <c r="W912" s="321"/>
      <c r="X912" s="321"/>
      <c r="Y912" s="322">
        <v>8</v>
      </c>
      <c r="Z912" s="323"/>
      <c r="AA912" s="323"/>
      <c r="AB912" s="324"/>
      <c r="AC912" s="432" t="s">
        <v>655</v>
      </c>
      <c r="AD912" s="433"/>
      <c r="AE912" s="433"/>
      <c r="AF912" s="433"/>
      <c r="AG912" s="434"/>
      <c r="AH912" s="327" t="s">
        <v>563</v>
      </c>
      <c r="AI912" s="328"/>
      <c r="AJ912" s="328"/>
      <c r="AK912" s="328"/>
      <c r="AL912" s="329" t="s">
        <v>563</v>
      </c>
      <c r="AM912" s="330"/>
      <c r="AN912" s="330"/>
      <c r="AO912" s="331"/>
      <c r="AP912" s="325" t="s">
        <v>563</v>
      </c>
      <c r="AQ912" s="325"/>
      <c r="AR912" s="325"/>
      <c r="AS912" s="325"/>
      <c r="AT912" s="325"/>
      <c r="AU912" s="325"/>
      <c r="AV912" s="325"/>
      <c r="AW912" s="325"/>
      <c r="AX912" s="325"/>
    </row>
    <row r="913" spans="1:50" ht="99" customHeight="1" x14ac:dyDescent="0.15">
      <c r="A913" s="408">
        <v>10</v>
      </c>
      <c r="B913" s="408">
        <v>1</v>
      </c>
      <c r="C913" s="428" t="s">
        <v>653</v>
      </c>
      <c r="D913" s="422"/>
      <c r="E913" s="422"/>
      <c r="F913" s="422"/>
      <c r="G913" s="422"/>
      <c r="H913" s="422"/>
      <c r="I913" s="422"/>
      <c r="J913" s="423">
        <v>3700150039211</v>
      </c>
      <c r="K913" s="424"/>
      <c r="L913" s="424"/>
      <c r="M913" s="424"/>
      <c r="N913" s="424"/>
      <c r="O913" s="424"/>
      <c r="P913" s="429" t="s">
        <v>642</v>
      </c>
      <c r="Q913" s="321"/>
      <c r="R913" s="321"/>
      <c r="S913" s="321"/>
      <c r="T913" s="321"/>
      <c r="U913" s="321"/>
      <c r="V913" s="321"/>
      <c r="W913" s="321"/>
      <c r="X913" s="321"/>
      <c r="Y913" s="322">
        <v>8</v>
      </c>
      <c r="Z913" s="323"/>
      <c r="AA913" s="323"/>
      <c r="AB913" s="324"/>
      <c r="AC913" s="432" t="s">
        <v>658</v>
      </c>
      <c r="AD913" s="433"/>
      <c r="AE913" s="433"/>
      <c r="AF913" s="433"/>
      <c r="AG913" s="434"/>
      <c r="AH913" s="327" t="s">
        <v>563</v>
      </c>
      <c r="AI913" s="328"/>
      <c r="AJ913" s="328"/>
      <c r="AK913" s="328"/>
      <c r="AL913" s="329" t="s">
        <v>563</v>
      </c>
      <c r="AM913" s="330"/>
      <c r="AN913" s="330"/>
      <c r="AO913" s="331"/>
      <c r="AP913" s="325" t="s">
        <v>563</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366</v>
      </c>
      <c r="AI936" s="350"/>
      <c r="AJ936" s="350"/>
      <c r="AK936" s="350"/>
      <c r="AL936" s="350" t="s">
        <v>21</v>
      </c>
      <c r="AM936" s="350"/>
      <c r="AN936" s="350"/>
      <c r="AO936" s="430"/>
      <c r="AP936" s="431" t="s">
        <v>301</v>
      </c>
      <c r="AQ936" s="431"/>
      <c r="AR936" s="431"/>
      <c r="AS936" s="431"/>
      <c r="AT936" s="431"/>
      <c r="AU936" s="431"/>
      <c r="AV936" s="431"/>
      <c r="AW936" s="431"/>
      <c r="AX936" s="431"/>
    </row>
    <row r="937" spans="1:50" ht="82.5" customHeight="1" x14ac:dyDescent="0.15">
      <c r="A937" s="408">
        <v>1</v>
      </c>
      <c r="B937" s="408">
        <v>1</v>
      </c>
      <c r="C937" s="428" t="s">
        <v>700</v>
      </c>
      <c r="D937" s="422"/>
      <c r="E937" s="422"/>
      <c r="F937" s="422"/>
      <c r="G937" s="422"/>
      <c r="H937" s="422"/>
      <c r="I937" s="422"/>
      <c r="J937" s="423">
        <v>9130001002908</v>
      </c>
      <c r="K937" s="424"/>
      <c r="L937" s="424"/>
      <c r="M937" s="424"/>
      <c r="N937" s="424"/>
      <c r="O937" s="424"/>
      <c r="P937" s="429" t="s">
        <v>701</v>
      </c>
      <c r="Q937" s="321"/>
      <c r="R937" s="321"/>
      <c r="S937" s="321"/>
      <c r="T937" s="321"/>
      <c r="U937" s="321"/>
      <c r="V937" s="321"/>
      <c r="W937" s="321"/>
      <c r="X937" s="321"/>
      <c r="Y937" s="322">
        <v>4</v>
      </c>
      <c r="Z937" s="323"/>
      <c r="AA937" s="323"/>
      <c r="AB937" s="324"/>
      <c r="AC937" s="332" t="s">
        <v>378</v>
      </c>
      <c r="AD937" s="427"/>
      <c r="AE937" s="427"/>
      <c r="AF937" s="427"/>
      <c r="AG937" s="427"/>
      <c r="AH937" s="425" t="s">
        <v>704</v>
      </c>
      <c r="AI937" s="426"/>
      <c r="AJ937" s="426"/>
      <c r="AK937" s="426"/>
      <c r="AL937" s="329" t="s">
        <v>704</v>
      </c>
      <c r="AM937" s="330"/>
      <c r="AN937" s="330"/>
      <c r="AO937" s="331"/>
      <c r="AP937" s="325" t="s">
        <v>705</v>
      </c>
      <c r="AQ937" s="325"/>
      <c r="AR937" s="325"/>
      <c r="AS937" s="325"/>
      <c r="AT937" s="325"/>
      <c r="AU937" s="325"/>
      <c r="AV937" s="325"/>
      <c r="AW937" s="325"/>
      <c r="AX937" s="325"/>
    </row>
    <row r="938" spans="1:50" ht="30" customHeight="1" x14ac:dyDescent="0.15">
      <c r="A938" s="408">
        <v>2</v>
      </c>
      <c r="B938" s="408">
        <v>1</v>
      </c>
      <c r="C938" s="428" t="s">
        <v>702</v>
      </c>
      <c r="D938" s="422"/>
      <c r="E938" s="422"/>
      <c r="F938" s="422"/>
      <c r="G938" s="422"/>
      <c r="H938" s="422"/>
      <c r="I938" s="422"/>
      <c r="J938" s="423">
        <v>2010005018852</v>
      </c>
      <c r="K938" s="424"/>
      <c r="L938" s="424"/>
      <c r="M938" s="424"/>
      <c r="N938" s="424"/>
      <c r="O938" s="424"/>
      <c r="P938" s="429" t="s">
        <v>703</v>
      </c>
      <c r="Q938" s="321"/>
      <c r="R938" s="321"/>
      <c r="S938" s="321"/>
      <c r="T938" s="321"/>
      <c r="U938" s="321"/>
      <c r="V938" s="321"/>
      <c r="W938" s="321"/>
      <c r="X938" s="321"/>
      <c r="Y938" s="322">
        <v>1</v>
      </c>
      <c r="Z938" s="323"/>
      <c r="AA938" s="323"/>
      <c r="AB938" s="324"/>
      <c r="AC938" s="332" t="s">
        <v>80</v>
      </c>
      <c r="AD938" s="332"/>
      <c r="AE938" s="332"/>
      <c r="AF938" s="332"/>
      <c r="AG938" s="332"/>
      <c r="AH938" s="425" t="s">
        <v>706</v>
      </c>
      <c r="AI938" s="426"/>
      <c r="AJ938" s="426"/>
      <c r="AK938" s="426"/>
      <c r="AL938" s="329" t="s">
        <v>707</v>
      </c>
      <c r="AM938" s="330"/>
      <c r="AN938" s="330"/>
      <c r="AO938" s="331"/>
      <c r="AP938" s="325" t="s">
        <v>708</v>
      </c>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366</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366</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366</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366</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7" t="s">
        <v>331</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346</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0"/>
      <c r="E1102" s="281" t="s">
        <v>265</v>
      </c>
      <c r="F1102" s="900"/>
      <c r="G1102" s="900"/>
      <c r="H1102" s="900"/>
      <c r="I1102" s="900"/>
      <c r="J1102" s="281" t="s">
        <v>300</v>
      </c>
      <c r="K1102" s="281"/>
      <c r="L1102" s="281"/>
      <c r="M1102" s="281"/>
      <c r="N1102" s="281"/>
      <c r="O1102" s="281"/>
      <c r="P1102" s="348" t="s">
        <v>27</v>
      </c>
      <c r="Q1102" s="348"/>
      <c r="R1102" s="348"/>
      <c r="S1102" s="348"/>
      <c r="T1102" s="348"/>
      <c r="U1102" s="348"/>
      <c r="V1102" s="348"/>
      <c r="W1102" s="348"/>
      <c r="X1102" s="348"/>
      <c r="Y1102" s="281" t="s">
        <v>302</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1" t="s">
        <v>332</v>
      </c>
      <c r="AQ1102" s="431"/>
      <c r="AR1102" s="431"/>
      <c r="AS1102" s="431"/>
      <c r="AT1102" s="431"/>
      <c r="AU1102" s="431"/>
      <c r="AV1102" s="431"/>
      <c r="AW1102" s="431"/>
      <c r="AX1102" s="431"/>
    </row>
    <row r="1103" spans="1:50" ht="30" customHeight="1" x14ac:dyDescent="0.15">
      <c r="A1103" s="408">
        <v>1</v>
      </c>
      <c r="B1103" s="408">
        <v>1</v>
      </c>
      <c r="C1103" s="902"/>
      <c r="D1103" s="902"/>
      <c r="E1103" s="265" t="s">
        <v>597</v>
      </c>
      <c r="F1103" s="901"/>
      <c r="G1103" s="901"/>
      <c r="H1103" s="901"/>
      <c r="I1103" s="901"/>
      <c r="J1103" s="423" t="s">
        <v>661</v>
      </c>
      <c r="K1103" s="424"/>
      <c r="L1103" s="424"/>
      <c r="M1103" s="424"/>
      <c r="N1103" s="424"/>
      <c r="O1103" s="424"/>
      <c r="P1103" s="429" t="s">
        <v>661</v>
      </c>
      <c r="Q1103" s="321"/>
      <c r="R1103" s="321"/>
      <c r="S1103" s="321"/>
      <c r="T1103" s="321"/>
      <c r="U1103" s="321"/>
      <c r="V1103" s="321"/>
      <c r="W1103" s="321"/>
      <c r="X1103" s="321"/>
      <c r="Y1103" s="322" t="s">
        <v>661</v>
      </c>
      <c r="Z1103" s="323"/>
      <c r="AA1103" s="323"/>
      <c r="AB1103" s="324"/>
      <c r="AC1103" s="326"/>
      <c r="AD1103" s="326"/>
      <c r="AE1103" s="326"/>
      <c r="AF1103" s="326"/>
      <c r="AG1103" s="326"/>
      <c r="AH1103" s="327" t="s">
        <v>661</v>
      </c>
      <c r="AI1103" s="328"/>
      <c r="AJ1103" s="328"/>
      <c r="AK1103" s="328"/>
      <c r="AL1103" s="329" t="s">
        <v>661</v>
      </c>
      <c r="AM1103" s="330"/>
      <c r="AN1103" s="330"/>
      <c r="AO1103" s="331"/>
      <c r="AP1103" s="325" t="s">
        <v>661</v>
      </c>
      <c r="AQ1103" s="325"/>
      <c r="AR1103" s="325"/>
      <c r="AS1103" s="325"/>
      <c r="AT1103" s="325"/>
      <c r="AU1103" s="325"/>
      <c r="AV1103" s="325"/>
      <c r="AW1103" s="325"/>
      <c r="AX1103" s="325"/>
    </row>
    <row r="1104" spans="1:50" ht="30" hidden="1" customHeight="1" x14ac:dyDescent="0.15">
      <c r="A1104" s="408">
        <v>2</v>
      </c>
      <c r="B1104" s="408">
        <v>1</v>
      </c>
      <c r="C1104" s="902"/>
      <c r="D1104" s="902"/>
      <c r="E1104" s="901"/>
      <c r="F1104" s="901"/>
      <c r="G1104" s="901"/>
      <c r="H1104" s="901"/>
      <c r="I1104" s="90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2"/>
      <c r="D1105" s="902"/>
      <c r="E1105" s="901"/>
      <c r="F1105" s="901"/>
      <c r="G1105" s="901"/>
      <c r="H1105" s="901"/>
      <c r="I1105" s="90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2"/>
      <c r="D1106" s="902"/>
      <c r="E1106" s="901"/>
      <c r="F1106" s="901"/>
      <c r="G1106" s="901"/>
      <c r="H1106" s="901"/>
      <c r="I1106" s="90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2"/>
      <c r="D1107" s="902"/>
      <c r="E1107" s="901"/>
      <c r="F1107" s="901"/>
      <c r="G1107" s="901"/>
      <c r="H1107" s="901"/>
      <c r="I1107" s="90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2"/>
      <c r="D1108" s="902"/>
      <c r="E1108" s="901"/>
      <c r="F1108" s="901"/>
      <c r="G1108" s="901"/>
      <c r="H1108" s="901"/>
      <c r="I1108" s="90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2"/>
      <c r="D1109" s="902"/>
      <c r="E1109" s="901"/>
      <c r="F1109" s="901"/>
      <c r="G1109" s="901"/>
      <c r="H1109" s="901"/>
      <c r="I1109" s="90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2"/>
      <c r="D1110" s="902"/>
      <c r="E1110" s="901"/>
      <c r="F1110" s="901"/>
      <c r="G1110" s="901"/>
      <c r="H1110" s="901"/>
      <c r="I1110" s="90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2"/>
      <c r="D1111" s="902"/>
      <c r="E1111" s="901"/>
      <c r="F1111" s="901"/>
      <c r="G1111" s="901"/>
      <c r="H1111" s="901"/>
      <c r="I1111" s="90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2"/>
      <c r="D1112" s="902"/>
      <c r="E1112" s="901"/>
      <c r="F1112" s="901"/>
      <c r="G1112" s="901"/>
      <c r="H1112" s="901"/>
      <c r="I1112" s="90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2"/>
      <c r="D1113" s="902"/>
      <c r="E1113" s="901"/>
      <c r="F1113" s="901"/>
      <c r="G1113" s="901"/>
      <c r="H1113" s="901"/>
      <c r="I1113" s="90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2"/>
      <c r="D1114" s="902"/>
      <c r="E1114" s="901"/>
      <c r="F1114" s="901"/>
      <c r="G1114" s="901"/>
      <c r="H1114" s="901"/>
      <c r="I1114" s="90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2"/>
      <c r="D1115" s="902"/>
      <c r="E1115" s="901"/>
      <c r="F1115" s="901"/>
      <c r="G1115" s="901"/>
      <c r="H1115" s="901"/>
      <c r="I1115" s="90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2"/>
      <c r="D1116" s="902"/>
      <c r="E1116" s="901"/>
      <c r="F1116" s="901"/>
      <c r="G1116" s="901"/>
      <c r="H1116" s="901"/>
      <c r="I1116" s="90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2"/>
      <c r="D1117" s="902"/>
      <c r="E1117" s="901"/>
      <c r="F1117" s="901"/>
      <c r="G1117" s="901"/>
      <c r="H1117" s="901"/>
      <c r="I1117" s="90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2"/>
      <c r="D1118" s="902"/>
      <c r="E1118" s="901"/>
      <c r="F1118" s="901"/>
      <c r="G1118" s="901"/>
      <c r="H1118" s="901"/>
      <c r="I1118" s="90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2"/>
      <c r="D1119" s="902"/>
      <c r="E1119" s="901"/>
      <c r="F1119" s="901"/>
      <c r="G1119" s="901"/>
      <c r="H1119" s="901"/>
      <c r="I1119" s="90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2"/>
      <c r="D1120" s="902"/>
      <c r="E1120" s="265"/>
      <c r="F1120" s="901"/>
      <c r="G1120" s="901"/>
      <c r="H1120" s="901"/>
      <c r="I1120" s="90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2"/>
      <c r="D1121" s="902"/>
      <c r="E1121" s="901"/>
      <c r="F1121" s="901"/>
      <c r="G1121" s="901"/>
      <c r="H1121" s="901"/>
      <c r="I1121" s="90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2"/>
      <c r="D1122" s="902"/>
      <c r="E1122" s="901"/>
      <c r="F1122" s="901"/>
      <c r="G1122" s="901"/>
      <c r="H1122" s="901"/>
      <c r="I1122" s="90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2"/>
      <c r="D1123" s="902"/>
      <c r="E1123" s="901"/>
      <c r="F1123" s="901"/>
      <c r="G1123" s="901"/>
      <c r="H1123" s="901"/>
      <c r="I1123" s="90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2"/>
      <c r="D1124" s="902"/>
      <c r="E1124" s="901"/>
      <c r="F1124" s="901"/>
      <c r="G1124" s="901"/>
      <c r="H1124" s="901"/>
      <c r="I1124" s="90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2"/>
      <c r="D1125" s="902"/>
      <c r="E1125" s="901"/>
      <c r="F1125" s="901"/>
      <c r="G1125" s="901"/>
      <c r="H1125" s="901"/>
      <c r="I1125" s="90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2"/>
      <c r="D1126" s="902"/>
      <c r="E1126" s="901"/>
      <c r="F1126" s="901"/>
      <c r="G1126" s="901"/>
      <c r="H1126" s="901"/>
      <c r="I1126" s="90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2"/>
      <c r="D1127" s="902"/>
      <c r="E1127" s="901"/>
      <c r="F1127" s="901"/>
      <c r="G1127" s="901"/>
      <c r="H1127" s="901"/>
      <c r="I1127" s="90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2"/>
      <c r="D1128" s="902"/>
      <c r="E1128" s="901"/>
      <c r="F1128" s="901"/>
      <c r="G1128" s="901"/>
      <c r="H1128" s="901"/>
      <c r="I1128" s="90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2"/>
      <c r="D1129" s="902"/>
      <c r="E1129" s="901"/>
      <c r="F1129" s="901"/>
      <c r="G1129" s="901"/>
      <c r="H1129" s="901"/>
      <c r="I1129" s="90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2"/>
      <c r="D1130" s="902"/>
      <c r="E1130" s="901"/>
      <c r="F1130" s="901"/>
      <c r="G1130" s="901"/>
      <c r="H1130" s="901"/>
      <c r="I1130" s="90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2"/>
      <c r="D1131" s="902"/>
      <c r="E1131" s="901"/>
      <c r="F1131" s="901"/>
      <c r="G1131" s="901"/>
      <c r="H1131" s="901"/>
      <c r="I1131" s="90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2"/>
      <c r="D1132" s="902"/>
      <c r="E1132" s="901"/>
      <c r="F1132" s="901"/>
      <c r="G1132" s="901"/>
      <c r="H1132" s="901"/>
      <c r="I1132" s="90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3">
    <cfRule type="expression" dxfId="2799" priority="13901">
      <formula>IF(RIGHT(TEXT(Y783,"0.#"),1)=".",FALSE,TRUE)</formula>
    </cfRule>
    <cfRule type="expression" dxfId="2798" priority="13902">
      <formula>IF(RIGHT(TEXT(Y783,"0.#"),1)=".",TRUE,FALSE)</formula>
    </cfRule>
  </conditionalFormatting>
  <conditionalFormatting sqref="Y792">
    <cfRule type="expression" dxfId="2797" priority="13897">
      <formula>IF(RIGHT(TEXT(Y792,"0.#"),1)=".",FALSE,TRUE)</formula>
    </cfRule>
    <cfRule type="expression" dxfId="2796" priority="13898">
      <formula>IF(RIGHT(TEXT(Y792,"0.#"),1)=".",TRUE,FALSE)</formula>
    </cfRule>
  </conditionalFormatting>
  <conditionalFormatting sqref="Y823:Y830 Y821 Y810:Y817 Y808 Y797:Y804 Y795">
    <cfRule type="expression" dxfId="2795" priority="13679">
      <formula>IF(RIGHT(TEXT(Y795,"0.#"),1)=".",FALSE,TRUE)</formula>
    </cfRule>
    <cfRule type="expression" dxfId="2794" priority="13680">
      <formula>IF(RIGHT(TEXT(Y795,"0.#"),1)=".",TRUE,FALSE)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Q101">
    <cfRule type="expression" dxfId="2789" priority="13717">
      <formula>IF(RIGHT(TEXT(AQ101,"0.#"),1)=".",FALSE,TRUE)</formula>
    </cfRule>
    <cfRule type="expression" dxfId="2788" priority="13718">
      <formula>IF(RIGHT(TEXT(AQ101,"0.#"),1)=".",TRUE,FALSE)</formula>
    </cfRule>
  </conditionalFormatting>
  <conditionalFormatting sqref="Y784:Y791 Y782">
    <cfRule type="expression" dxfId="2787" priority="13703">
      <formula>IF(RIGHT(TEXT(Y782,"0.#"),1)=".",FALSE,TRUE)</formula>
    </cfRule>
    <cfRule type="expression" dxfId="2786" priority="13704">
      <formula>IF(RIGHT(TEXT(Y782,"0.#"),1)=".",TRUE,FALSE)</formula>
    </cfRule>
  </conditionalFormatting>
  <conditionalFormatting sqref="AU783">
    <cfRule type="expression" dxfId="2785" priority="13701">
      <formula>IF(RIGHT(TEXT(AU783,"0.#"),1)=".",FALSE,TRUE)</formula>
    </cfRule>
    <cfRule type="expression" dxfId="2784" priority="13702">
      <formula>IF(RIGHT(TEXT(AU783,"0.#"),1)=".",TRUE,FALSE)</formula>
    </cfRule>
  </conditionalFormatting>
  <conditionalFormatting sqref="AU792">
    <cfRule type="expression" dxfId="2783" priority="13699">
      <formula>IF(RIGHT(TEXT(AU792,"0.#"),1)=".",FALSE,TRUE)</formula>
    </cfRule>
    <cfRule type="expression" dxfId="2782" priority="13700">
      <formula>IF(RIGHT(TEXT(AU792,"0.#"),1)=".",TRUE,FALSE)</formula>
    </cfRule>
  </conditionalFormatting>
  <conditionalFormatting sqref="AU784:AU791 AU782">
    <cfRule type="expression" dxfId="2781" priority="13697">
      <formula>IF(RIGHT(TEXT(AU782,"0.#"),1)=".",FALSE,TRUE)</formula>
    </cfRule>
    <cfRule type="expression" dxfId="2780" priority="13698">
      <formula>IF(RIGHT(TEXT(AU782,"0.#"),1)=".",TRUE,FALSE)</formula>
    </cfRule>
  </conditionalFormatting>
  <conditionalFormatting sqref="Y822 Y809 Y796">
    <cfRule type="expression" dxfId="2779" priority="13683">
      <formula>IF(RIGHT(TEXT(Y796,"0.#"),1)=".",FALSE,TRUE)</formula>
    </cfRule>
    <cfRule type="expression" dxfId="2778" priority="13684">
      <formula>IF(RIGHT(TEXT(Y796,"0.#"),1)=".",TRUE,FALSE)</formula>
    </cfRule>
  </conditionalFormatting>
  <conditionalFormatting sqref="Y831 Y818 Y805">
    <cfRule type="expression" dxfId="2777" priority="13681">
      <formula>IF(RIGHT(TEXT(Y805,"0.#"),1)=".",FALSE,TRUE)</formula>
    </cfRule>
    <cfRule type="expression" dxfId="2776" priority="13682">
      <formula>IF(RIGHT(TEXT(Y805,"0.#"),1)=".",TRUE,FALSE)</formula>
    </cfRule>
  </conditionalFormatting>
  <conditionalFormatting sqref="AU822 AU809 AU796">
    <cfRule type="expression" dxfId="2775" priority="13677">
      <formula>IF(RIGHT(TEXT(AU796,"0.#"),1)=".",FALSE,TRUE)</formula>
    </cfRule>
    <cfRule type="expression" dxfId="2774" priority="13678">
      <formula>IF(RIGHT(TEXT(AU796,"0.#"),1)=".",TRUE,FALSE)</formula>
    </cfRule>
  </conditionalFormatting>
  <conditionalFormatting sqref="AU831 AU818 AU805">
    <cfRule type="expression" dxfId="2773" priority="13675">
      <formula>IF(RIGHT(TEXT(AU805,"0.#"),1)=".",FALSE,TRUE)</formula>
    </cfRule>
    <cfRule type="expression" dxfId="2772" priority="13676">
      <formula>IF(RIGHT(TEXT(AU805,"0.#"),1)=".",TRUE,FALSE)</formula>
    </cfRule>
  </conditionalFormatting>
  <conditionalFormatting sqref="AU823:AU830 AU821 AU810:AU817 AU808 AU797:AU804 AU795">
    <cfRule type="expression" dxfId="2771" priority="13673">
      <formula>IF(RIGHT(TEXT(AU795,"0.#"),1)=".",FALSE,TRUE)</formula>
    </cfRule>
    <cfRule type="expression" dxfId="2770" priority="13674">
      <formula>IF(RIGHT(TEXT(AU795,"0.#"),1)=".",TRUE,FALSE)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M101">
    <cfRule type="expression" dxfId="2659" priority="13247">
      <formula>IF(RIGHT(TEXT(AM101,"0.#"),1)=".",FALSE,TRUE)</formula>
    </cfRule>
    <cfRule type="expression" dxfId="2658" priority="13248">
      <formula>IF(RIGHT(TEXT(AM101,"0.#"),1)=".",TRUE,FALSE)</formula>
    </cfRule>
  </conditionalFormatting>
  <conditionalFormatting sqref="AM102">
    <cfRule type="expression" dxfId="2657" priority="13241">
      <formula>IF(RIGHT(TEXT(AM102,"0.#"),1)=".",FALSE,TRUE)</formula>
    </cfRule>
    <cfRule type="expression" dxfId="2656" priority="13242">
      <formula>IF(RIGHT(TEXT(AM102,"0.#"),1)=".",TRUE,FALSE)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0:AO867">
    <cfRule type="expression" dxfId="2515" priority="6651">
      <formula>IF(AND(AL840&gt;=0, RIGHT(TEXT(AL840,"0.#"),1)&lt;&gt;"."),TRUE,FALSE)</formula>
    </cfRule>
    <cfRule type="expression" dxfId="2514" priority="6652">
      <formula>IF(AND(AL840&gt;=0, RIGHT(TEXT(AL840,"0.#"),1)="."),TRUE,FALSE)</formula>
    </cfRule>
    <cfRule type="expression" dxfId="2513" priority="6653">
      <formula>IF(AND(AL840&lt;0, RIGHT(TEXT(AL840,"0.#"),1)&lt;&gt;"."),TRUE,FALSE)</formula>
    </cfRule>
    <cfRule type="expression" dxfId="2512" priority="6654">
      <formula>IF(AND(AL840&lt;0, RIGHT(TEXT(AL840,"0.#"),1)="."),TRUE,FALSE)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4:AO1132">
    <cfRule type="expression" dxfId="2419" priority="2885">
      <formula>IF(AND(AL1104&gt;=0, RIGHT(TEXT(AL1104,"0.#"),1)&lt;&gt;"."),TRUE,FALSE)</formula>
    </cfRule>
    <cfRule type="expression" dxfId="2418" priority="2886">
      <formula>IF(AND(AL1104&gt;=0, RIGHT(TEXT(AL1104,"0.#"),1)="."),TRUE,FALSE)</formula>
    </cfRule>
    <cfRule type="expression" dxfId="2417" priority="2887">
      <formula>IF(AND(AL1104&lt;0, RIGHT(TEXT(AL1104,"0.#"),1)&lt;&gt;"."),TRUE,FALSE)</formula>
    </cfRule>
    <cfRule type="expression" dxfId="2416" priority="2888">
      <formula>IF(AND(AL1104&lt;0, RIGHT(TEXT(AL1104,"0.#"),1)="."),TRUE,FALSE)</formula>
    </cfRule>
  </conditionalFormatting>
  <conditionalFormatting sqref="Y1104:Y1132">
    <cfRule type="expression" dxfId="2415" priority="2883">
      <formula>IF(RIGHT(TEXT(Y1104,"0.#"),1)=".",FALSE,TRUE)</formula>
    </cfRule>
    <cfRule type="expression" dxfId="2414" priority="2884">
      <formula>IF(RIGHT(TEXT(Y1104,"0.#"),1)=".",TRUE,FALSE)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9">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Y839">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1:AO872">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6">
    <cfRule type="expression" dxfId="703" priority="3">
      <formula>IF(RIGHT(TEXT(AI126,"0.#"),1)=".",FALSE,TRUE)</formula>
    </cfRule>
    <cfRule type="expression" dxfId="702" priority="4">
      <formula>IF(RIGHT(TEXT(AI126,"0.#"),1)=".",TRUE,FALSE)</formula>
    </cfRule>
  </conditionalFormatting>
  <conditionalFormatting sqref="AI129">
    <cfRule type="expression" dxfId="701" priority="1">
      <formula>IF(RIGHT(TEXT(AI129,"0.#"),1)=".",FALSE,TRUE)</formula>
    </cfRule>
    <cfRule type="expression" dxfId="700" priority="2">
      <formula>IF(RIGHT(TEXT(AI129,"0.#"),1)=".",TRUE,FALSE)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699" max="49" man="1"/>
    <brk id="727" max="49" man="1"/>
    <brk id="779" max="49" man="1"/>
    <brk id="900" max="49" man="1"/>
    <brk id="9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t="s">
        <v>558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440</v>
      </c>
      <c r="Z10" s="30"/>
      <c r="AA10" s="32" t="s">
        <v>534</v>
      </c>
      <c r="AB10" s="31"/>
      <c r="AC10" s="31"/>
      <c r="AD10" s="31"/>
      <c r="AE10" s="31"/>
      <c r="AF10" s="30"/>
      <c r="AG10" s="55" t="s">
        <v>361</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351</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3"/>
      <c r="Z2" s="416"/>
      <c r="AA2" s="417"/>
      <c r="AB2" s="1017" t="s">
        <v>11</v>
      </c>
      <c r="AC2" s="1018"/>
      <c r="AD2" s="1019"/>
      <c r="AE2" s="379" t="s">
        <v>391</v>
      </c>
      <c r="AF2" s="379"/>
      <c r="AG2" s="379"/>
      <c r="AH2" s="379"/>
      <c r="AI2" s="379" t="s">
        <v>389</v>
      </c>
      <c r="AJ2" s="379"/>
      <c r="AK2" s="379"/>
      <c r="AL2" s="379"/>
      <c r="AM2" s="379" t="s">
        <v>418</v>
      </c>
      <c r="AN2" s="379"/>
      <c r="AO2" s="379"/>
      <c r="AP2" s="372"/>
      <c r="AQ2" s="180" t="s">
        <v>235</v>
      </c>
      <c r="AR2" s="173"/>
      <c r="AS2" s="173"/>
      <c r="AT2" s="174"/>
      <c r="AU2" s="377" t="s">
        <v>134</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1"/>
      <c r="B4" s="519"/>
      <c r="C4" s="519"/>
      <c r="D4" s="519"/>
      <c r="E4" s="519"/>
      <c r="F4" s="520"/>
      <c r="G4" s="546"/>
      <c r="H4" s="1023"/>
      <c r="I4" s="1023"/>
      <c r="J4" s="1023"/>
      <c r="K4" s="1023"/>
      <c r="L4" s="1023"/>
      <c r="M4" s="1023"/>
      <c r="N4" s="1023"/>
      <c r="O4" s="1024"/>
      <c r="P4" s="165"/>
      <c r="Q4" s="1031"/>
      <c r="R4" s="1031"/>
      <c r="S4" s="1031"/>
      <c r="T4" s="1031"/>
      <c r="U4" s="1031"/>
      <c r="V4" s="1031"/>
      <c r="W4" s="1031"/>
      <c r="X4" s="1032"/>
      <c r="Y4" s="1009" t="s">
        <v>12</v>
      </c>
      <c r="Z4" s="1010"/>
      <c r="AA4" s="1011"/>
      <c r="AB4" s="557"/>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7" t="s">
        <v>54</v>
      </c>
      <c r="Z5" s="1006"/>
      <c r="AA5" s="1007"/>
      <c r="AB5" s="528"/>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379</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8" t="s">
        <v>351</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3"/>
      <c r="Z9" s="416"/>
      <c r="AA9" s="417"/>
      <c r="AB9" s="1017" t="s">
        <v>11</v>
      </c>
      <c r="AC9" s="1018"/>
      <c r="AD9" s="1019"/>
      <c r="AE9" s="379" t="s">
        <v>391</v>
      </c>
      <c r="AF9" s="379"/>
      <c r="AG9" s="379"/>
      <c r="AH9" s="379"/>
      <c r="AI9" s="379" t="s">
        <v>389</v>
      </c>
      <c r="AJ9" s="379"/>
      <c r="AK9" s="379"/>
      <c r="AL9" s="379"/>
      <c r="AM9" s="379" t="s">
        <v>418</v>
      </c>
      <c r="AN9" s="379"/>
      <c r="AO9" s="379"/>
      <c r="AP9" s="372"/>
      <c r="AQ9" s="180" t="s">
        <v>235</v>
      </c>
      <c r="AR9" s="173"/>
      <c r="AS9" s="173"/>
      <c r="AT9" s="174"/>
      <c r="AU9" s="377" t="s">
        <v>134</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1"/>
      <c r="B11" s="519"/>
      <c r="C11" s="519"/>
      <c r="D11" s="519"/>
      <c r="E11" s="519"/>
      <c r="F11" s="520"/>
      <c r="G11" s="546"/>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7"/>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8"/>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379</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8" t="s">
        <v>351</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3"/>
      <c r="Z16" s="416"/>
      <c r="AA16" s="417"/>
      <c r="AB16" s="1017" t="s">
        <v>11</v>
      </c>
      <c r="AC16" s="1018"/>
      <c r="AD16" s="1019"/>
      <c r="AE16" s="379" t="s">
        <v>391</v>
      </c>
      <c r="AF16" s="379"/>
      <c r="AG16" s="379"/>
      <c r="AH16" s="379"/>
      <c r="AI16" s="379" t="s">
        <v>389</v>
      </c>
      <c r="AJ16" s="379"/>
      <c r="AK16" s="379"/>
      <c r="AL16" s="379"/>
      <c r="AM16" s="379" t="s">
        <v>418</v>
      </c>
      <c r="AN16" s="379"/>
      <c r="AO16" s="379"/>
      <c r="AP16" s="372"/>
      <c r="AQ16" s="180" t="s">
        <v>235</v>
      </c>
      <c r="AR16" s="173"/>
      <c r="AS16" s="173"/>
      <c r="AT16" s="174"/>
      <c r="AU16" s="377" t="s">
        <v>134</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1"/>
      <c r="B18" s="519"/>
      <c r="C18" s="519"/>
      <c r="D18" s="519"/>
      <c r="E18" s="519"/>
      <c r="F18" s="520"/>
      <c r="G18" s="546"/>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7"/>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8"/>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379</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8" t="s">
        <v>351</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3"/>
      <c r="Z23" s="416"/>
      <c r="AA23" s="417"/>
      <c r="AB23" s="1017" t="s">
        <v>11</v>
      </c>
      <c r="AC23" s="1018"/>
      <c r="AD23" s="1019"/>
      <c r="AE23" s="379" t="s">
        <v>391</v>
      </c>
      <c r="AF23" s="379"/>
      <c r="AG23" s="379"/>
      <c r="AH23" s="379"/>
      <c r="AI23" s="379" t="s">
        <v>389</v>
      </c>
      <c r="AJ23" s="379"/>
      <c r="AK23" s="379"/>
      <c r="AL23" s="379"/>
      <c r="AM23" s="379" t="s">
        <v>418</v>
      </c>
      <c r="AN23" s="379"/>
      <c r="AO23" s="379"/>
      <c r="AP23" s="372"/>
      <c r="AQ23" s="180" t="s">
        <v>235</v>
      </c>
      <c r="AR23" s="173"/>
      <c r="AS23" s="173"/>
      <c r="AT23" s="174"/>
      <c r="AU23" s="377" t="s">
        <v>134</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1"/>
      <c r="B25" s="519"/>
      <c r="C25" s="519"/>
      <c r="D25" s="519"/>
      <c r="E25" s="519"/>
      <c r="F25" s="520"/>
      <c r="G25" s="546"/>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7"/>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8"/>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379</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8" t="s">
        <v>351</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3"/>
      <c r="Z30" s="416"/>
      <c r="AA30" s="417"/>
      <c r="AB30" s="1017" t="s">
        <v>11</v>
      </c>
      <c r="AC30" s="1018"/>
      <c r="AD30" s="1019"/>
      <c r="AE30" s="379" t="s">
        <v>391</v>
      </c>
      <c r="AF30" s="379"/>
      <c r="AG30" s="379"/>
      <c r="AH30" s="379"/>
      <c r="AI30" s="379" t="s">
        <v>389</v>
      </c>
      <c r="AJ30" s="379"/>
      <c r="AK30" s="379"/>
      <c r="AL30" s="379"/>
      <c r="AM30" s="379" t="s">
        <v>418</v>
      </c>
      <c r="AN30" s="379"/>
      <c r="AO30" s="379"/>
      <c r="AP30" s="372"/>
      <c r="AQ30" s="180" t="s">
        <v>235</v>
      </c>
      <c r="AR30" s="173"/>
      <c r="AS30" s="173"/>
      <c r="AT30" s="174"/>
      <c r="AU30" s="377" t="s">
        <v>134</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1"/>
      <c r="B32" s="519"/>
      <c r="C32" s="519"/>
      <c r="D32" s="519"/>
      <c r="E32" s="519"/>
      <c r="F32" s="520"/>
      <c r="G32" s="546"/>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7"/>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8"/>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379</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8" t="s">
        <v>351</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3"/>
      <c r="Z37" s="416"/>
      <c r="AA37" s="417"/>
      <c r="AB37" s="1017" t="s">
        <v>11</v>
      </c>
      <c r="AC37" s="1018"/>
      <c r="AD37" s="1019"/>
      <c r="AE37" s="379" t="s">
        <v>391</v>
      </c>
      <c r="AF37" s="379"/>
      <c r="AG37" s="379"/>
      <c r="AH37" s="379"/>
      <c r="AI37" s="379" t="s">
        <v>389</v>
      </c>
      <c r="AJ37" s="379"/>
      <c r="AK37" s="379"/>
      <c r="AL37" s="379"/>
      <c r="AM37" s="379" t="s">
        <v>418</v>
      </c>
      <c r="AN37" s="379"/>
      <c r="AO37" s="379"/>
      <c r="AP37" s="372"/>
      <c r="AQ37" s="180" t="s">
        <v>235</v>
      </c>
      <c r="AR37" s="173"/>
      <c r="AS37" s="173"/>
      <c r="AT37" s="174"/>
      <c r="AU37" s="377" t="s">
        <v>134</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1"/>
      <c r="B39" s="519"/>
      <c r="C39" s="519"/>
      <c r="D39" s="519"/>
      <c r="E39" s="519"/>
      <c r="F39" s="520"/>
      <c r="G39" s="546"/>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7"/>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8"/>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8" t="s">
        <v>351</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3"/>
      <c r="Z44" s="416"/>
      <c r="AA44" s="417"/>
      <c r="AB44" s="1017" t="s">
        <v>11</v>
      </c>
      <c r="AC44" s="1018"/>
      <c r="AD44" s="1019"/>
      <c r="AE44" s="379" t="s">
        <v>391</v>
      </c>
      <c r="AF44" s="379"/>
      <c r="AG44" s="379"/>
      <c r="AH44" s="379"/>
      <c r="AI44" s="379" t="s">
        <v>389</v>
      </c>
      <c r="AJ44" s="379"/>
      <c r="AK44" s="379"/>
      <c r="AL44" s="379"/>
      <c r="AM44" s="379" t="s">
        <v>418</v>
      </c>
      <c r="AN44" s="379"/>
      <c r="AO44" s="379"/>
      <c r="AP44" s="372"/>
      <c r="AQ44" s="180" t="s">
        <v>235</v>
      </c>
      <c r="AR44" s="173"/>
      <c r="AS44" s="173"/>
      <c r="AT44" s="174"/>
      <c r="AU44" s="377" t="s">
        <v>134</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1"/>
      <c r="B46" s="519"/>
      <c r="C46" s="519"/>
      <c r="D46" s="519"/>
      <c r="E46" s="519"/>
      <c r="F46" s="520"/>
      <c r="G46" s="546"/>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7"/>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8"/>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8" t="s">
        <v>351</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3"/>
      <c r="Z51" s="416"/>
      <c r="AA51" s="417"/>
      <c r="AB51" s="372" t="s">
        <v>11</v>
      </c>
      <c r="AC51" s="1018"/>
      <c r="AD51" s="1019"/>
      <c r="AE51" s="379" t="s">
        <v>391</v>
      </c>
      <c r="AF51" s="379"/>
      <c r="AG51" s="379"/>
      <c r="AH51" s="379"/>
      <c r="AI51" s="379" t="s">
        <v>389</v>
      </c>
      <c r="AJ51" s="379"/>
      <c r="AK51" s="379"/>
      <c r="AL51" s="379"/>
      <c r="AM51" s="379" t="s">
        <v>418</v>
      </c>
      <c r="AN51" s="379"/>
      <c r="AO51" s="379"/>
      <c r="AP51" s="372"/>
      <c r="AQ51" s="180" t="s">
        <v>235</v>
      </c>
      <c r="AR51" s="173"/>
      <c r="AS51" s="173"/>
      <c r="AT51" s="174"/>
      <c r="AU51" s="377" t="s">
        <v>134</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1"/>
      <c r="B53" s="519"/>
      <c r="C53" s="519"/>
      <c r="D53" s="519"/>
      <c r="E53" s="519"/>
      <c r="F53" s="520"/>
      <c r="G53" s="546"/>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7"/>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8"/>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8" t="s">
        <v>351</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3"/>
      <c r="Z58" s="416"/>
      <c r="AA58" s="417"/>
      <c r="AB58" s="1017" t="s">
        <v>11</v>
      </c>
      <c r="AC58" s="1018"/>
      <c r="AD58" s="1019"/>
      <c r="AE58" s="379" t="s">
        <v>391</v>
      </c>
      <c r="AF58" s="379"/>
      <c r="AG58" s="379"/>
      <c r="AH58" s="379"/>
      <c r="AI58" s="379" t="s">
        <v>389</v>
      </c>
      <c r="AJ58" s="379"/>
      <c r="AK58" s="379"/>
      <c r="AL58" s="379"/>
      <c r="AM58" s="379" t="s">
        <v>418</v>
      </c>
      <c r="AN58" s="379"/>
      <c r="AO58" s="379"/>
      <c r="AP58" s="372"/>
      <c r="AQ58" s="180" t="s">
        <v>235</v>
      </c>
      <c r="AR58" s="173"/>
      <c r="AS58" s="173"/>
      <c r="AT58" s="174"/>
      <c r="AU58" s="377" t="s">
        <v>134</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1"/>
      <c r="B60" s="519"/>
      <c r="C60" s="519"/>
      <c r="D60" s="519"/>
      <c r="E60" s="519"/>
      <c r="F60" s="520"/>
      <c r="G60" s="546"/>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7"/>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8"/>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8" t="s">
        <v>351</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3"/>
      <c r="Z65" s="416"/>
      <c r="AA65" s="417"/>
      <c r="AB65" s="1017" t="s">
        <v>11</v>
      </c>
      <c r="AC65" s="1018"/>
      <c r="AD65" s="1019"/>
      <c r="AE65" s="379" t="s">
        <v>391</v>
      </c>
      <c r="AF65" s="379"/>
      <c r="AG65" s="379"/>
      <c r="AH65" s="379"/>
      <c r="AI65" s="379" t="s">
        <v>389</v>
      </c>
      <c r="AJ65" s="379"/>
      <c r="AK65" s="379"/>
      <c r="AL65" s="379"/>
      <c r="AM65" s="379" t="s">
        <v>418</v>
      </c>
      <c r="AN65" s="379"/>
      <c r="AO65" s="379"/>
      <c r="AP65" s="372"/>
      <c r="AQ65" s="180" t="s">
        <v>235</v>
      </c>
      <c r="AR65" s="173"/>
      <c r="AS65" s="173"/>
      <c r="AT65" s="174"/>
      <c r="AU65" s="377" t="s">
        <v>134</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1"/>
      <c r="B67" s="519"/>
      <c r="C67" s="519"/>
      <c r="D67" s="519"/>
      <c r="E67" s="519"/>
      <c r="F67" s="520"/>
      <c r="G67" s="546"/>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7"/>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8"/>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3"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379</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8" t="s">
        <v>365</v>
      </c>
      <c r="H2" s="449"/>
      <c r="I2" s="449"/>
      <c r="J2" s="449"/>
      <c r="K2" s="449"/>
      <c r="L2" s="449"/>
      <c r="M2" s="449"/>
      <c r="N2" s="449"/>
      <c r="O2" s="449"/>
      <c r="P2" s="449"/>
      <c r="Q2" s="449"/>
      <c r="R2" s="449"/>
      <c r="S2" s="449"/>
      <c r="T2" s="449"/>
      <c r="U2" s="449"/>
      <c r="V2" s="449"/>
      <c r="W2" s="449"/>
      <c r="X2" s="449"/>
      <c r="Y2" s="449"/>
      <c r="Z2" s="449"/>
      <c r="AA2" s="449"/>
      <c r="AB2" s="450"/>
      <c r="AC2" s="448"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2020-11-17T00:43:26Z</cp:lastPrinted>
  <dcterms:created xsi:type="dcterms:W3CDTF">2012-03-13T00:50:25Z</dcterms:created>
  <dcterms:modified xsi:type="dcterms:W3CDTF">2020-11-17T00:49:18Z</dcterms:modified>
</cp:coreProperties>
</file>