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30　作業依頼、通達関係\04　例年もの作業\R02年度\201111_事業レビューの確認\02_作業\R1年度修正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<sst xmlns="http://schemas.openxmlformats.org/spreadsheetml/2006/main" count="2870" uniqueCount="630">
  <si>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</si>
  <si>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</si>
  <si>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</si>
  <si>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</si>
  <si>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</si>
  <si>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</si>
  <si>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</si>
  <si>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</si>
  <si>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</si>
  <si>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</si>
  <si>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</si>
  <si>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</si>
  <si>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</si>
  <si>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</si>
  <si>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</si>
  <si>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</si>
  <si>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</si>
  <si>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</si>
  <si>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</si>
  <si>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</si>
  <si>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</si>
  <si>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</si>
  <si>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</si>
  <si>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</si>
  <si>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</si>
  <si>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</si>
  <si>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</si>
  <si>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</si>
  <si>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</si>
  <si>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</si>
  <si>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</si>
  <si>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</si>
  <si>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</si>
  <si>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</si>
  <si>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</si>
  <si>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</si>
  <si>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</si>
  <si>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</si>
  <si>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</si>
  <si>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</si>
  <si>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</si>
  <si>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</si>
  <si>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</si>
  <si>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</si>
  <si>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</si>
  <si>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</si>
  <si>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</si>
  <si>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</si>
  <si>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</si>
  <si>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</si>
  <si>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</si>
  <si>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</si>
  <si>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</si>
  <si>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</si>
  <si>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</si>
  <si>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</si>
  <si>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</si>
  <si>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</si>
  <si>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</si>
  <si>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</si>
  <si>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</si>
  <si>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</si>
  <si>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</si>
  <si>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</si>
  <si>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</si>
  <si>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</si>
  <si>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</si>
  <si>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</si>
  <si>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</si>
  <si>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</si>
  <si>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</si>
  <si>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</si>
  <si>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</si>
  <si>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</si>
  <si>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</si>
  <si>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</si>
  <si>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</si>
  <si>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</si>
  <si>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</si>
  <si>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</si>
  <si>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</si>
  <si>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</si>
  <si>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</si>
  <si>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</si>
  <si>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</si>
  <si>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</si>
  <si>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</si>
  <si>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</si>
  <si>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</si>
  <si>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</si>
  <si>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</si>
  <si>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</si>
  <si>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</si>
  <si>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</si>
  <si>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</si>
  <si>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</si>
  <si>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</si>
  <si>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</si>
  <si>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</si>
  <si>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</si>
  <si>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</si>
  <si>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</si>
  <si>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</si>
  <si>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</si>
  <si>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</si>
  <si>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</si>
  <si>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</si>
  <si>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</si>
  <si>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</si>
  <si>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</si>
  <si>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</si>
  <si>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</si>
  <si>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</si>
  <si>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</si>
  <si>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</si>
  <si>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</si>
  <si>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</si>
  <si>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</si>
  <si>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</si>
  <si>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</si>
  <si>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</si>
  <si>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</si>
  <si>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</si>
  <si>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</si>
  <si>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</si>
  <si>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</si>
  <si>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</si>
  <si>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</si>
  <si>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</si>
  <si>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</si>
  <si>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</si>
  <si>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</si>
  <si>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</si>
  <si>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</si>
  <si>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</si>
  <si>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</si>
  <si>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</si>
  <si>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</si>
  <si>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</si>
  <si>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</si>
  <si>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</si>
  <si>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</si>
  <si>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</si>
  <si>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</si>
  <si>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</si>
  <si>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</si>
  <si>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</si>
  <si>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</si>
  <si>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</si>
  <si>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</si>
  <si>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</si>
  <si>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</si>
  <si>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</si>
  <si>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</si>
  <si>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</si>
  <si>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</si>
  <si>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</si>
  <si>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</si>
  <si>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</si>
  <si>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</si>
  <si>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</si>
  <si>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</si>
  <si>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</si>
  <si>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</si>
  <si>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</si>
  <si>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</si>
  <si>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</si>
  <si>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</si>
  <si>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</si>
  <si>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</si>
  <si>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</si>
  <si>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</si>
  <si>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</si>
  <si>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</si>
  <si>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</si>
  <si>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</si>
  <si>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</si>
  <si>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</si>
  <si>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</si>
  <si>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</si>
  <si>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</si>
  <si>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</si>
  <si>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</si>
  <si>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</si>
  <si>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</si>
  <si>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</si>
  <si>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</si>
  <si>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</si>
  <si>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</si>
  <si>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</si>
  <si>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</si>
  <si>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</si>
  <si>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</si>
  <si>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</si>
  <si>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</si>
  <si>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</si>
  <si>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</si>
  <si>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</si>
  <si>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</si>
  <si>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</si>
  <si>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</si>
  <si>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</si>
  <si>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</si>
  <si>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</si>
  <si>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</si>
  <si>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</si>
  <si>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</si>
  <si>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</si>
  <si>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</si>
  <si>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</si>
  <si>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</si>
  <si>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</si>
  <si>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</si>
  <si>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</si>
  <si>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</si>
  <si>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</si>
  <si>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</si>
  <si>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</si>
  <si>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</si>
  <si>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</si>
  <si>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</si>
  <si>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</si>
  <si>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</si>
  <si>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</si>
  <si>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</si>
  <si>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</si>
  <si>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</si>
  <si>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</si>
  <si>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</si>
  <si>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</si>
  <si>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</si>
  <si>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</si>
  <si>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</si>
  <si>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</si>
  <si>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</si>
  <si>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</si>
  <si>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</si>
  <si>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</si>
  <si>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</si>
  <si>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</si>
  <si>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</si>
  <si>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</si>
  <si>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</si>
  <si>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</si>
  <si>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</si>
  <si>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</si>
  <si>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</si>
  <si>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</si>
  <si>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</si>
  <si>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</si>
  <si>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</si>
  <si>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</si>
  <si>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</si>
  <si>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</si>
  <si>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</si>
  <si>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</si>
  <si>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</si>
  <si>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</si>
  <si>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</si>
  <si>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</si>
  <si>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</si>
  <si>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</si>
  <si>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</si>
  <si>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</si>
  <si>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</si>
  <si>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</si>
  <si>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</si>
  <si>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</si>
  <si>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</si>
  <si>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</si>
  <si>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</si>
  <si>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</si>
  <si>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</si>
  <si>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</si>
  <si>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</si>
  <si>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</si>
  <si>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</si>
  <si>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</si>
  <si>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</si>
  <si>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</si>
  <si>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</si>
  <si>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</si>
  <si>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</si>
  <si>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</si>
  <si>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</si>
  <si>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</si>
  <si>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</si>
  <si>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</si>
  <si>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</si>
  <si>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</si>
  <si>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</si>
  <si>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</si>
  <si>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</si>
  <si>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</si>
  <si>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</si>
  <si>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</si>
  <si>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</si>
  <si>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</si>
  <si>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</si>
  <si>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</si>
  <si>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</si>
  <si>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</si>
  <si>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</si>
  <si>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</si>
  <si>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</si>
  <si>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</si>
  <si>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</si>
  <si>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</si>
  <si>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</si>
  <si>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</si>
  <si>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</si>
  <si>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</si>
  <si>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</si>
  <si>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</si>
  <si>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</si>
  <si>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</si>
  <si>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</si>
  <si>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</si>
  <si>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</si>
  <si>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</si>
  <si>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</si>
  <si>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</si>
  <si>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</si>
  <si>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</si>
  <si>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</si>
  <si>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</si>
  <si>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</si>
  <si>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</si>
  <si>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</si>
  <si>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</si>
  <si>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</si>
  <si>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</si>
  <si>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</si>
  <si>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</si>
  <si>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</si>
  <si>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</si>
  <si>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</si>
  <si>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</si>
  <si>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</si>
  <si>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</si>
  <si>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</si>
  <si>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</si>
  <si>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</si>
  <si>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</si>
  <si>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</si>
  <si>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</si>
  <si>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</si>
  <si>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</si>
  <si>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</si>
  <si>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</si>
  <si>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</si>
  <si>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</si>
  <si>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</si>
  <si>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</si>
  <si>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</si>
  <si>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</si>
  <si>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</si>
  <si>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</si>
  <si>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</si>
  <si>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</si>
  <si>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</si>
  <si>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</si>
  <si>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</si>
  <si>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</si>
  <si>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</si>
  <si>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</si>
  <si>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</si>
  <si>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</si>
  <si>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</si>
  <si>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</si>
  <si>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</si>
  <si>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</si>
  <si>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</si>
  <si>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</si>
  <si>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</si>
  <si>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</si>
  <si>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</si>
  <si>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</si>
  <si>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</si>
  <si>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</si>
  <si>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</si>
  <si>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</si>
  <si>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</si>
  <si>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</si>
  <si>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</si>
  <si>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</si>
  <si>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</si>
  <si>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</si>
  <si>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</si>
  <si>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</si>
  <si>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</si>
  <si>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</si>
  <si>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</si>
  <si>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</si>
  <si>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</si>
  <si>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</si>
  <si>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</si>
  <si>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</si>
  <si>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</si>
  <si>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</si>
  <si>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</si>
  <si>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</si>
  <si>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</si>
  <si>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</si>
  <si>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</si>
  <si>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</si>
  <si>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</si>
  <si>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</si>
  <si>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</si>
  <si>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</si>
  <si>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</si>
  <si>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</si>
  <si>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</si>
  <si>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</si>
  <si>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</si>
  <si>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</si>
  <si>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</si>
  <si>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</si>
  <si>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</si>
  <si>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</si>
  <si>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</si>
  <si>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</si>
  <si>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</si>
  <si>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</si>
  <si>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</si>
  <si>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</si>
  <si>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</si>
  <si>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</si>
  <si>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</si>
  <si>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</si>
  <si>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</si>
  <si>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</si>
  <si>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</si>
  <si>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</si>
  <si>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</si>
  <si>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</si>
  <si>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</si>
  <si>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</si>
  <si>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</si>
  <si>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</si>
  <si>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</si>
  <si>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</si>
  <si>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</si>
  <si>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</si>
  <si>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</si>
  <si>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</si>
  <si>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</si>
  <si>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</si>
  <si>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</si>
  <si>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</si>
  <si>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</si>
  <si>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</si>
  <si>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</si>
  <si>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</si>
  <si>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</si>
  <si>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</si>
  <si>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</si>
  <si>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</si>
  <si>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</si>
  <si>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</si>
  <si>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</si>
  <si>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</si>
  <si>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</si>
  <si>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</si>
  <si>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</si>
  <si>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</si>
  <si>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</si>
  <si>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</si>
  <si>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</si>
  <si>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</si>
  <si>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</si>
  <si>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</si>
  <si>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</si>
  <si>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</si>
  <si>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</si>
  <si>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</si>
  <si>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</si>
  <si>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</si>
  <si>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</si>
  <si>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</si>
  <si>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</si>
  <si>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</si>
  <si>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</si>
  <si>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</si>
  <si>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</si>
  <si>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</si>
  <si>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</si>
  <si>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</si>
  <si>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</si>
  <si>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</si>
  <si>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</si>
  <si>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</si>
  <si>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</si>
  <si>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</si>
  <si>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</si>
  <si>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</si>
  <si>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</si>
  <si>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</si>
  <si>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</si>
  <si>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</si>
  <si>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</si>
  <si>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</si>
  <si>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</si>
  <si>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</si>
  <si>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</si>
  <si>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</si>
  <si>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</si>
  <si>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</si>
  <si>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</si>
  <si>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</si>
  <si>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</si>
  <si>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</si>
  <si>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</si>
  <si>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</si>
  <si>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</si>
  <si>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</si>
  <si>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</si>
  <si>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</si>
  <si>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</si>
  <si>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</si>
  <si>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</si>
  <si>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</si>
  <si>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</si>
  <si>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</si>
  <si>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</si>
  <si>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</si>
  <si>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</si>
  <si>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</si>
  <si>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</si>
  <si>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</si>
  <si>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</si>
  <si>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</si>
  <si>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</si>
  <si>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</si>
  <si>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</si>
  <si>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</si>
  <si>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</si>
  <si>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</si>
  <si>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</si>
  <si>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</si>
  <si>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</si>
  <si>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</si>
  <si>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</si>
  <si>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</si>
  <si>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</si>
  <si>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</si>
  <si>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</si>
  <si>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</si>
  <si>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</si>
  <si>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</si>
  <si>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</si>
  <si>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</si>
  <si>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</si>
  <si>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</si>
  <si>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</si>
  <si>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</si>
  <si>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</si>
  <si>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</si>
  <si>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</si>
  <si>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</si>
  <si>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</si>
  <si>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</si>
  <si>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</si>
  <si>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</si>
  <si>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</si>
  <si>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</si>
  <si>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</si>
  <si>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</si>
  <si>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</si>
  <si>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</si>
  <si>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</si>
  <si>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</si>
  <si>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</si>
  <si>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</si>
  <si>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厚生労働省</t>
    <rPh sb="0" eb="2">
      <t>コウセイ</t>
    </rPh>
    <rPh sb="2" eb="5">
      <t>ロウドウショウ</t>
    </rPh>
    <phoneticPr fontId="5"/>
  </si>
  <si>
    <t>平成２８年度</t>
  </si>
  <si>
    <t>　医療法（昭和２３年法律第２０５号）第２５条第３項の規定に基づく立入検査により、臨床研究中核病院がその有する人員若しくは医療法及び関連法令により規定された人員及び構造設備を有し、かつ、適正な管理を行っているか否かについて検査することにより、臨床研究中核病院を科学的で、かつ、適正な臨床研究を行う場にふさわしいものとすることを目的とする。</t>
  </si>
  <si>
    <t>医療法第２５条第３項に基づく立入検査については、厚生労働大臣の承認を得た臨床研究中核病院の各施設に赴き、法令により定められている人員及び構造設備等を有し、適正な管理が行われているかを検査し、不適切な場合は指導等を通じ改善を図る。</t>
  </si>
  <si>
    <t>職員旅費</t>
  </si>
  <si>
    <t>全臨床研究中核病院に立入検査を実施する。</t>
  </si>
  <si>
    <t>立入病院数</t>
  </si>
  <si>
    <t>立入検査を行った実績数</t>
  </si>
  <si>
    <t>箇所</t>
  </si>
  <si>
    <t>改善等の指導（口頭を含む）を行った病院数</t>
  </si>
  <si>
    <t>単位当たりコスト＝X　／　Y　
X：予算執行額(千円）
Y：立入病院数　　　　　　　　　　　　　</t>
  </si>
  <si>
    <t>千円</t>
  </si>
  <si>
    <t>　X　/Y</t>
  </si>
  <si>
    <t>235／11</t>
  </si>
  <si>
    <t>800/12</t>
  </si>
  <si>
    <t>施策大目標８　革新的な医療技術の実用化を促進するとともに、医薬品産業等の振興を図ること</t>
  </si>
  <si>
    <t>革新的な医療技術の実用化を促進するとともに、医薬品産業等の振興を図ること（施策目標Ⅰ－８－１）</t>
  </si>
  <si>
    <t>件</t>
  </si>
  <si>
    <t>成果目標の成果指標である「立入病院数」は、　医療法（昭和２３年法律第２０５号）第２５条第３項の規定に基づく立入検査により、臨床研究中核病院がその有する人員若しくは医療法及び関連法令により規定された人員及び構造設備を有し、かつ、適正な管理を行っているか否かについて検査実施状況を示す指標であり、この指標を着実に実施することにより、国民の臨床研究への信頼向上につながるものと考えており、国民の臨床研究への信頼向上により、測定指標である「臨床研究登録情報ポータルサイト閲覧件数」も増加することが考えられる。臨床研究登録情報ポータルサイトの閲覧件数の増加は、国民・患者にとっての利用のしやすさの向上を表していると考えられるため、その数値を上申させることにより、医薬品産業等の振興をより一層促進することができる。</t>
  </si>
  <si>
    <t>医療法に基づき実施するものであり、国費を投入する必要がある。</t>
  </si>
  <si>
    <t>医療法及び関連法令により規定された人員及び構造設備を有し、かつ、適正な管理を行っているかについて国が確認する必要がある。</t>
  </si>
  <si>
    <t>臨床研究の中核的な役割と担う臨床研究中核病院について、医療法及び関連法令により規定された人員及び構造設備を有し、かつ、適正な管理を行っているかについて国が確認するものであり、政策目的の達成手段として適切かつ、優先度は高い。</t>
  </si>
  <si>
    <t>‐</t>
  </si>
  <si>
    <t>－</t>
    <phoneticPr fontId="5"/>
  </si>
  <si>
    <t>無</t>
    <rPh sb="0" eb="1">
      <t>ナ</t>
    </rPh>
    <phoneticPr fontId="5"/>
  </si>
  <si>
    <t>－</t>
    <phoneticPr fontId="5"/>
  </si>
  <si>
    <t>旅費法に基づいた所要額のみの支出である。</t>
    <rPh sb="0" eb="2">
      <t>リョヒ</t>
    </rPh>
    <rPh sb="2" eb="3">
      <t>ホウ</t>
    </rPh>
    <rPh sb="4" eb="5">
      <t>モト</t>
    </rPh>
    <rPh sb="8" eb="11">
      <t>ショヨウガク</t>
    </rPh>
    <rPh sb="14" eb="16">
      <t>シシュツ</t>
    </rPh>
    <phoneticPr fontId="6"/>
  </si>
  <si>
    <t>－</t>
  </si>
  <si>
    <t>職員の旅費のみに支出している。</t>
    <rPh sb="0" eb="2">
      <t>ショクイン</t>
    </rPh>
    <rPh sb="3" eb="5">
      <t>リョヒ</t>
    </rPh>
    <rPh sb="8" eb="10">
      <t>シシュツ</t>
    </rPh>
    <phoneticPr fontId="6"/>
  </si>
  <si>
    <t>-</t>
    <phoneticPr fontId="5"/>
  </si>
  <si>
    <t>検査に必要な人員のみを対象としている。また、旅費の支出にあたっても格安パック等を利用することによりコスト削減につとめている。</t>
    <rPh sb="0" eb="2">
      <t>ケンサ</t>
    </rPh>
    <rPh sb="3" eb="5">
      <t>ヒツヨウ</t>
    </rPh>
    <rPh sb="6" eb="8">
      <t>ジンイン</t>
    </rPh>
    <rPh sb="11" eb="13">
      <t>タイショウ</t>
    </rPh>
    <rPh sb="22" eb="24">
      <t>リョヒ</t>
    </rPh>
    <rPh sb="25" eb="27">
      <t>シシュツ</t>
    </rPh>
    <rPh sb="33" eb="35">
      <t>カクヤス</t>
    </rPh>
    <rPh sb="38" eb="39">
      <t>トウ</t>
    </rPh>
    <rPh sb="40" eb="42">
      <t>リヨウ</t>
    </rPh>
    <rPh sb="52" eb="54">
      <t>サクゲン</t>
    </rPh>
    <phoneticPr fontId="6"/>
  </si>
  <si>
    <t>臨床研究中核病院として承認した全ての病院に対して実施している。</t>
    <rPh sb="0" eb="2">
      <t>リンショウ</t>
    </rPh>
    <rPh sb="2" eb="4">
      <t>ケンキュウ</t>
    </rPh>
    <rPh sb="4" eb="6">
      <t>チュウカク</t>
    </rPh>
    <rPh sb="6" eb="8">
      <t>ビョウイン</t>
    </rPh>
    <rPh sb="11" eb="13">
      <t>ショウニン</t>
    </rPh>
    <rPh sb="15" eb="16">
      <t>スベ</t>
    </rPh>
    <rPh sb="18" eb="20">
      <t>ビョウイン</t>
    </rPh>
    <rPh sb="21" eb="22">
      <t>タイ</t>
    </rPh>
    <rPh sb="24" eb="26">
      <t>ジッシ</t>
    </rPh>
    <phoneticPr fontId="6"/>
  </si>
  <si>
    <t>検査の結果、必要な指導を行っている。</t>
    <rPh sb="0" eb="2">
      <t>ケンサ</t>
    </rPh>
    <rPh sb="3" eb="5">
      <t>ケッカ</t>
    </rPh>
    <rPh sb="6" eb="8">
      <t>ヒツヨウ</t>
    </rPh>
    <rPh sb="9" eb="11">
      <t>シドウ</t>
    </rPh>
    <rPh sb="12" eb="13">
      <t>オコナ</t>
    </rPh>
    <phoneticPr fontId="6"/>
  </si>
  <si>
    <t>-</t>
    <phoneticPr fontId="5"/>
  </si>
  <si>
    <t>新28-014</t>
  </si>
  <si>
    <t>新28-011</t>
  </si>
  <si>
    <t>0240</t>
  </si>
  <si>
    <t>0247</t>
    <phoneticPr fontId="5"/>
  </si>
  <si>
    <t>A.出張職員（複数名）</t>
  </si>
  <si>
    <t>旅費</t>
    <rPh sb="0" eb="2">
      <t>リョヒ</t>
    </rPh>
    <phoneticPr fontId="5"/>
  </si>
  <si>
    <t>職員の出張にかかる経費</t>
    <rPh sb="0" eb="2">
      <t>ショクイン</t>
    </rPh>
    <rPh sb="3" eb="5">
      <t>シュッチョウ</t>
    </rPh>
    <rPh sb="9" eb="11">
      <t>ケイヒ</t>
    </rPh>
    <phoneticPr fontId="5"/>
  </si>
  <si>
    <t>職員（複数名）</t>
  </si>
  <si>
    <t>出張にかかる旅費</t>
  </si>
  <si>
    <t>臨床研究実施体制確保対策費</t>
    <phoneticPr fontId="5"/>
  </si>
  <si>
    <t>研究開発振興課</t>
  </si>
  <si>
    <t>医療法（昭和２３年法律第２０５号）第25条3項</t>
    <phoneticPr fontId="5"/>
  </si>
  <si>
    <t>「医療法の一部改正（臨床研究中核病院関係）の施行等について」（H27.3.31）</t>
    <phoneticPr fontId="5"/>
  </si>
  <si>
    <t>法律に基づく臨床研究中核病院の立入検査に必要不可欠な事業であり、令和元年度においても立入検査を行った全ての病院に必要な指導も行った。臨床研究中核病院を科学的で、かつ、適正な臨床研究を行う場にふさわしいものとすることを目的とし、今後も継続して実施してまいりたい。</t>
    <rPh sb="0" eb="2">
      <t>ホウリツ</t>
    </rPh>
    <rPh sb="3" eb="4">
      <t>モト</t>
    </rPh>
    <rPh sb="6" eb="8">
      <t>リンショウ</t>
    </rPh>
    <rPh sb="8" eb="10">
      <t>ケンキュウ</t>
    </rPh>
    <rPh sb="10" eb="12">
      <t>チュウカク</t>
    </rPh>
    <rPh sb="12" eb="14">
      <t>ビョウイン</t>
    </rPh>
    <rPh sb="15" eb="17">
      <t>タチイリ</t>
    </rPh>
    <rPh sb="17" eb="19">
      <t>ケンサ</t>
    </rPh>
    <rPh sb="20" eb="22">
      <t>ヒツヨウ</t>
    </rPh>
    <rPh sb="22" eb="25">
      <t>フカケツ</t>
    </rPh>
    <rPh sb="26" eb="28">
      <t>ジギョウ</t>
    </rPh>
    <rPh sb="42" eb="44">
      <t>タチイリ</t>
    </rPh>
    <rPh sb="44" eb="46">
      <t>ケンサ</t>
    </rPh>
    <rPh sb="47" eb="48">
      <t>オコナ</t>
    </rPh>
    <rPh sb="50" eb="51">
      <t>スベ</t>
    </rPh>
    <rPh sb="53" eb="55">
      <t>ビョウイン</t>
    </rPh>
    <rPh sb="56" eb="58">
      <t>ヒツヨウ</t>
    </rPh>
    <rPh sb="59" eb="61">
      <t>シドウ</t>
    </rPh>
    <rPh sb="62" eb="63">
      <t>オコナ</t>
    </rPh>
    <rPh sb="113" eb="115">
      <t>コンゴ</t>
    </rPh>
    <rPh sb="116" eb="118">
      <t>ケイゾク</t>
    </rPh>
    <rPh sb="120" eb="122">
      <t>ジッシ</t>
    </rPh>
    <phoneticPr fontId="6"/>
  </si>
  <si>
    <t>医療法第２５条第３項に基づく立入検査については、厚生労働大臣の承認を得た臨床研究中核病院の各施設に赴き、法令により定められている人員及び構造設備等を有し、適正な管理が行われているかを検査し、不適切な場合は指導等を通じ改善を図ることを目的としており、令和元年度においても、臨床研究中核病院として承認した全ての病院に対して実施している。執行については、立入検査に必要な最低限の旅費のみの支出となっており、今後も適切に実施していく必要がある。
政策評価の測定指標である、臨床研究登録情報ポータルサイト閲覧件数は年々増加しており、国民・患者にとっての利用のしやすさは向上していると評価できる。</t>
    <rPh sb="116" eb="118">
      <t>モクテキ</t>
    </rPh>
    <rPh sb="166" eb="168">
      <t>シッコウ</t>
    </rPh>
    <rPh sb="174" eb="176">
      <t>タチイリ</t>
    </rPh>
    <rPh sb="176" eb="178">
      <t>ケンサ</t>
    </rPh>
    <rPh sb="179" eb="181">
      <t>ヒツヨウ</t>
    </rPh>
    <rPh sb="182" eb="185">
      <t>サイテイゲン</t>
    </rPh>
    <rPh sb="186" eb="188">
      <t>リョヒ</t>
    </rPh>
    <rPh sb="191" eb="193">
      <t>シシュツ</t>
    </rPh>
    <rPh sb="200" eb="202">
      <t>コンゴ</t>
    </rPh>
    <rPh sb="203" eb="205">
      <t>テキセツ</t>
    </rPh>
    <rPh sb="212" eb="214">
      <t>ヒツヨウ</t>
    </rPh>
    <rPh sb="219" eb="221">
      <t>セイサク</t>
    </rPh>
    <rPh sb="221" eb="223">
      <t>ヒョウカ</t>
    </rPh>
    <rPh sb="224" eb="226">
      <t>ソクテイ</t>
    </rPh>
    <rPh sb="226" eb="228">
      <t>シヒョウ</t>
    </rPh>
    <rPh sb="252" eb="254">
      <t>ネンネン</t>
    </rPh>
    <rPh sb="254" eb="256">
      <t>ゾウカ</t>
    </rPh>
    <phoneticPr fontId="6"/>
  </si>
  <si>
    <t>681/12</t>
    <phoneticPr fontId="5"/>
  </si>
  <si>
    <t>802/13</t>
    <phoneticPr fontId="5"/>
  </si>
  <si>
    <t>臨床研究登録情報ポータルサイト閲覧件数</t>
    <phoneticPr fontId="5"/>
  </si>
  <si>
    <t>点検対象外</t>
    <rPh sb="0" eb="2">
      <t>テンケン</t>
    </rPh>
    <rPh sb="2" eb="5">
      <t>タイショウガイ</t>
    </rPh>
    <phoneticPr fontId="5"/>
  </si>
  <si>
    <t>引き続き、必要な予算額を確保し、適正な執行に努めること。</t>
    <phoneticPr fontId="5"/>
  </si>
  <si>
    <t>－</t>
    <phoneticPr fontId="5"/>
  </si>
  <si>
    <t>課長：笠松　淳也</t>
    <rPh sb="3" eb="5">
      <t>カサマツ</t>
    </rPh>
    <rPh sb="6" eb="8">
      <t>ジュンヤ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</si>
</sst>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80736</xdr:colOff>
      <xdr:row>742</xdr:row>
      <xdr:rowOff>152399</xdr:rowOff>
    </xdr:from>
    <xdr:to>
      <xdr:col>39</xdr:col>
      <xdr:colOff>25854</xdr:colOff>
      <xdr:row>744</xdr:row>
      <xdr:rowOff>158750</xdr:rowOff>
    </xdr:to>
    <xdr:sp macro="" textlink="">
      <xdr:nvSpPr>
        <xdr:cNvPr id="2" name="正方形/長方形 1"/>
        <xdr:cNvSpPr/>
      </xdr:nvSpPr>
      <xdr:spPr>
        <a:xfrm>
          <a:off x="3081111" y="39290624"/>
          <a:ext cx="4945743" cy="7112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lang="ja-JP" altLang="en-US"/>
            <a:t>立入検査に必要な旅費　</a:t>
          </a:r>
          <a:r>
            <a:rPr lang="en-US" altLang="ja-JP"/>
            <a:t>0.7</a:t>
          </a:r>
          <a:r>
            <a:rPr lang="ja-JP" altLang="en-US"/>
            <a:t>百万円</a:t>
          </a:r>
          <a:endParaRPr lang="ja-JP" altLang="ja-JP"/>
        </a:p>
      </xdr:txBody>
    </xdr:sp>
    <xdr:clientData/>
  </xdr:twoCellAnchor>
  <xdr:twoCellAnchor>
    <xdr:from>
      <xdr:col>13</xdr:col>
      <xdr:colOff>193459</xdr:colOff>
      <xdr:row>747</xdr:row>
      <xdr:rowOff>63199</xdr:rowOff>
    </xdr:from>
    <xdr:to>
      <xdr:col>38</xdr:col>
      <xdr:colOff>130156</xdr:colOff>
      <xdr:row>749</xdr:row>
      <xdr:rowOff>132869</xdr:rowOff>
    </xdr:to>
    <xdr:sp macro="" textlink="">
      <xdr:nvSpPr>
        <xdr:cNvPr id="3" name="正方形/長方形 2"/>
        <xdr:cNvSpPr/>
      </xdr:nvSpPr>
      <xdr:spPr>
        <a:xfrm>
          <a:off x="2993809" y="40963549"/>
          <a:ext cx="4937322" cy="77452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Ａ．出張職員（複数名）</a:t>
          </a:r>
          <a:endParaRPr lang="en-US" altLang="ja-JP"/>
        </a:p>
        <a:p>
          <a:pPr algn="ctr"/>
          <a:r>
            <a:rPr lang="ja-JP" altLang="ja-JP" sz="1100">
              <a:solidFill>
                <a:schemeClr val="dk1"/>
              </a:solidFill>
              <a:effectLst/>
              <a:latin typeface="+mn-lt"/>
              <a:ea typeface="+mn-ea"/>
              <a:cs typeface="+mn-cs"/>
            </a:rPr>
            <a:t>立入検査に必要な旅費</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0.7</a:t>
          </a:r>
          <a:r>
            <a:rPr lang="ja-JP" altLang="en-US" sz="1100">
              <a:solidFill>
                <a:schemeClr val="dk1"/>
              </a:solidFill>
              <a:effectLst/>
              <a:latin typeface="+mn-lt"/>
              <a:ea typeface="+mn-ea"/>
              <a:cs typeface="+mn-cs"/>
            </a:rPr>
            <a:t>百万円</a:t>
          </a:r>
          <a:endParaRPr lang="ja-JP" altLang="ja-JP">
            <a:effectLst/>
          </a:endParaRPr>
        </a:p>
      </xdr:txBody>
    </xdr:sp>
    <xdr:clientData/>
  </xdr:twoCellAnchor>
  <xdr:twoCellAnchor>
    <xdr:from>
      <xdr:col>26</xdr:col>
      <xdr:colOff>136071</xdr:colOff>
      <xdr:row>744</xdr:row>
      <xdr:rowOff>158750</xdr:rowOff>
    </xdr:from>
    <xdr:to>
      <xdr:col>26</xdr:col>
      <xdr:colOff>155349</xdr:colOff>
      <xdr:row>747</xdr:row>
      <xdr:rowOff>81642</xdr:rowOff>
    </xdr:to>
    <xdr:cxnSp macro="">
      <xdr:nvCxnSpPr>
        <xdr:cNvPr id="4" name="直線矢印コネクタ 3"/>
        <xdr:cNvCxnSpPr>
          <a:stCxn id="2" idx="2"/>
        </xdr:cNvCxnSpPr>
      </xdr:nvCxnSpPr>
      <xdr:spPr>
        <a:xfrm flipH="1">
          <a:off x="5536746" y="40001825"/>
          <a:ext cx="19278" cy="980167"/>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81643</xdr:colOff>
      <xdr:row>745</xdr:row>
      <xdr:rowOff>54428</xdr:rowOff>
    </xdr:from>
    <xdr:to>
      <xdr:col>36</xdr:col>
      <xdr:colOff>190499</xdr:colOff>
      <xdr:row>746</xdr:row>
      <xdr:rowOff>183243</xdr:rowOff>
    </xdr:to>
    <xdr:sp macro="" textlink="">
      <xdr:nvSpPr>
        <xdr:cNvPr id="5" name="正方形/長方形 4"/>
        <xdr:cNvSpPr/>
      </xdr:nvSpPr>
      <xdr:spPr>
        <a:xfrm>
          <a:off x="5882368" y="40249928"/>
          <a:ext cx="1709056" cy="48124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［その他］</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5" zoomScale="70" zoomScaleNormal="75" zoomScaleSheetLayoutView="70" zoomScalePageLayoutView="85" workbookViewId="0">
      <selection activeCell="K744" sqref="K7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267</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617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575</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618</v>
      </c>
      <c r="AF5" s="721"/>
      <c r="AG5" s="721"/>
      <c r="AH5" s="721"/>
      <c r="AI5" s="721"/>
      <c r="AJ5" s="721"/>
      <c r="AK5" s="721"/>
      <c r="AL5" s="721"/>
      <c r="AM5" s="721"/>
      <c r="AN5" s="721"/>
      <c r="AO5" s="721"/>
      <c r="AP5" s="722"/>
      <c r="AQ5" s="723" t="s">
        <v>629</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619</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620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576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577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0.5</v>
      </c>
      <c r="Q13" s="117"/>
      <c r="R13" s="117"/>
      <c r="S13" s="117"/>
      <c r="T13" s="117"/>
      <c r="U13" s="117"/>
      <c r="V13" s="118"/>
      <c r="W13" s="116">
        <v>0.8</v>
      </c>
      <c r="X13" s="117"/>
      <c r="Y13" s="117"/>
      <c r="Z13" s="117"/>
      <c r="AA13" s="117"/>
      <c r="AB13" s="117"/>
      <c r="AC13" s="118"/>
      <c r="AD13" s="116">
        <v>0.8</v>
      </c>
      <c r="AE13" s="117"/>
      <c r="AF13" s="117"/>
      <c r="AG13" s="117"/>
      <c r="AH13" s="117"/>
      <c r="AI13" s="117"/>
      <c r="AJ13" s="118"/>
      <c r="AK13" s="116">
        <v>0.8</v>
      </c>
      <c r="AL13" s="117"/>
      <c r="AM13" s="117"/>
      <c r="AN13" s="117"/>
      <c r="AO13" s="117"/>
      <c r="AP13" s="117"/>
      <c r="AQ13" s="118"/>
      <c r="AR13" s="113">
        <v>0.80200000000000005</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570</v>
      </c>
      <c r="Q14" s="117"/>
      <c r="R14" s="117"/>
      <c r="S14" s="117"/>
      <c r="T14" s="117"/>
      <c r="U14" s="117"/>
      <c r="V14" s="118"/>
      <c r="W14" s="116" t="s">
        <v>570</v>
      </c>
      <c r="X14" s="117"/>
      <c r="Y14" s="117"/>
      <c r="Z14" s="117"/>
      <c r="AA14" s="117"/>
      <c r="AB14" s="117"/>
      <c r="AC14" s="118"/>
      <c r="AD14" s="116"/>
      <c r="AE14" s="117"/>
      <c r="AF14" s="117"/>
      <c r="AG14" s="117"/>
      <c r="AH14" s="117"/>
      <c r="AI14" s="117"/>
      <c r="AJ14" s="118"/>
      <c r="AK14" s="116"/>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570</v>
      </c>
      <c r="Q15" s="117"/>
      <c r="R15" s="117"/>
      <c r="S15" s="117"/>
      <c r="T15" s="117"/>
      <c r="U15" s="117"/>
      <c r="V15" s="118"/>
      <c r="W15" s="116" t="s">
        <v>570</v>
      </c>
      <c r="X15" s="117"/>
      <c r="Y15" s="117"/>
      <c r="Z15" s="117"/>
      <c r="AA15" s="117"/>
      <c r="AB15" s="117"/>
      <c r="AC15" s="118"/>
      <c r="AD15" s="116" t="s">
        <v>570</v>
      </c>
      <c r="AE15" s="117"/>
      <c r="AF15" s="117"/>
      <c r="AG15" s="117"/>
      <c r="AH15" s="117"/>
      <c r="AI15" s="117"/>
      <c r="AJ15" s="118"/>
      <c r="AK15" s="116"/>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570</v>
      </c>
      <c r="Q16" s="117"/>
      <c r="R16" s="117"/>
      <c r="S16" s="117"/>
      <c r="T16" s="117"/>
      <c r="U16" s="117"/>
      <c r="V16" s="118"/>
      <c r="W16" s="116" t="s">
        <v>570</v>
      </c>
      <c r="X16" s="117"/>
      <c r="Y16" s="117"/>
      <c r="Z16" s="117"/>
      <c r="AA16" s="117"/>
      <c r="AB16" s="117"/>
      <c r="AC16" s="118"/>
      <c r="AD16" s="116"/>
      <c r="AE16" s="117"/>
      <c r="AF16" s="117"/>
      <c r="AG16" s="117"/>
      <c r="AH16" s="117"/>
      <c r="AI16" s="117"/>
      <c r="AJ16" s="118"/>
      <c r="AK16" s="116"/>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570</v>
      </c>
      <c r="Q17" s="117"/>
      <c r="R17" s="117"/>
      <c r="S17" s="117"/>
      <c r="T17" s="117"/>
      <c r="U17" s="117"/>
      <c r="V17" s="118"/>
      <c r="W17" s="116" t="s">
        <v>570</v>
      </c>
      <c r="X17" s="117"/>
      <c r="Y17" s="117"/>
      <c r="Z17" s="117"/>
      <c r="AA17" s="117"/>
      <c r="AB17" s="117"/>
      <c r="AC17" s="118"/>
      <c r="AD17" s="116"/>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0.5</v>
      </c>
      <c r="Q18" s="123"/>
      <c r="R18" s="123"/>
      <c r="S18" s="123"/>
      <c r="T18" s="123"/>
      <c r="U18" s="123"/>
      <c r="V18" s="124"/>
      <c r="W18" s="122">
        <f>SUM(W13:AC17)</f>
        <v>0.8</v>
      </c>
      <c r="X18" s="123"/>
      <c r="Y18" s="123"/>
      <c r="Z18" s="123"/>
      <c r="AA18" s="123"/>
      <c r="AB18" s="123"/>
      <c r="AC18" s="124"/>
      <c r="AD18" s="122">
        <f>SUM(AD13:AJ17)</f>
        <v>0.8</v>
      </c>
      <c r="AE18" s="123"/>
      <c r="AF18" s="123"/>
      <c r="AG18" s="123"/>
      <c r="AH18" s="123"/>
      <c r="AI18" s="123"/>
      <c r="AJ18" s="124"/>
      <c r="AK18" s="122">
        <f>SUM(AK13:AQ17)</f>
        <v>0.8</v>
      </c>
      <c r="AL18" s="123"/>
      <c r="AM18" s="123"/>
      <c r="AN18" s="123"/>
      <c r="AO18" s="123"/>
      <c r="AP18" s="123"/>
      <c r="AQ18" s="124"/>
      <c r="AR18" s="122">
        <f>SUM(AR13:AX17)</f>
        <v>0.80200000000000005</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0.2</v>
      </c>
      <c r="Q19" s="117"/>
      <c r="R19" s="117"/>
      <c r="S19" s="117"/>
      <c r="T19" s="117"/>
      <c r="U19" s="117"/>
      <c r="V19" s="118"/>
      <c r="W19" s="116">
        <v>0.8</v>
      </c>
      <c r="X19" s="117"/>
      <c r="Y19" s="117"/>
      <c r="Z19" s="117"/>
      <c r="AA19" s="117"/>
      <c r="AB19" s="117"/>
      <c r="AC19" s="118"/>
      <c r="AD19" s="116">
        <v>0.7</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0.4</v>
      </c>
      <c r="Q20" s="540"/>
      <c r="R20" s="540"/>
      <c r="S20" s="540"/>
      <c r="T20" s="540"/>
      <c r="U20" s="540"/>
      <c r="V20" s="540"/>
      <c r="W20" s="540">
        <f t="shared" ref="W20" si="0">IF(W18=0, "-", SUM(W19)/W18)</f>
        <v>1</v>
      </c>
      <c r="X20" s="540"/>
      <c r="Y20" s="540"/>
      <c r="Z20" s="540"/>
      <c r="AA20" s="540"/>
      <c r="AB20" s="540"/>
      <c r="AC20" s="540"/>
      <c r="AD20" s="540">
        <f t="shared" ref="AD20" si="1">IF(AD18=0, "-", SUM(AD19)/AD18)</f>
        <v>0.87499999999999989</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0.4</v>
      </c>
      <c r="Q21" s="540"/>
      <c r="R21" s="540"/>
      <c r="S21" s="540"/>
      <c r="T21" s="540"/>
      <c r="U21" s="540"/>
      <c r="V21" s="540"/>
      <c r="W21" s="540">
        <f t="shared" ref="W21" si="2">IF(W19=0, "-", SUM(W19)/SUM(W13,W14))</f>
        <v>1</v>
      </c>
      <c r="X21" s="540"/>
      <c r="Y21" s="540"/>
      <c r="Z21" s="540"/>
      <c r="AA21" s="540"/>
      <c r="AB21" s="540"/>
      <c r="AC21" s="540"/>
      <c r="AD21" s="540">
        <f t="shared" ref="AD21" si="3">IF(AD19=0, "-", SUM(AD19)/SUM(AD13,AD14))</f>
        <v>0.87499999999999989</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578</v>
      </c>
      <c r="H23" s="191"/>
      <c r="I23" s="191"/>
      <c r="J23" s="191"/>
      <c r="K23" s="191"/>
      <c r="L23" s="191"/>
      <c r="M23" s="191"/>
      <c r="N23" s="191"/>
      <c r="O23" s="192"/>
      <c r="P23" s="113">
        <v>0.8</v>
      </c>
      <c r="Q23" s="114"/>
      <c r="R23" s="114"/>
      <c r="S23" s="114"/>
      <c r="T23" s="114"/>
      <c r="U23" s="114"/>
      <c r="V23" s="115"/>
      <c r="W23" s="113">
        <v>0.8</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2.0000000000000018E-3</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0.8</v>
      </c>
      <c r="Q29" s="117"/>
      <c r="R29" s="117"/>
      <c r="S29" s="117"/>
      <c r="T29" s="117"/>
      <c r="U29" s="117"/>
      <c r="V29" s="118"/>
      <c r="W29" s="222">
        <f>AR13</f>
        <v>0.80200000000000005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c r="AR31" s="140"/>
      <c r="AS31" s="141" t="s">
        <v>236</v>
      </c>
      <c r="AT31" s="176"/>
      <c r="AU31" s="275">
        <v>2</v>
      </c>
      <c r="AV31" s="275"/>
      <c r="AW31" s="383" t="s">
        <v>181</v>
      </c>
      <c r="AX31" s="384"/>
    </row>
    <row r="32" spans="1:50" ht="23.25" customHeight="1" x14ac:dyDescent="0.15">
      <c r="A32" s="516"/>
      <c r="B32" s="514"/>
      <c r="C32" s="514"/>
      <c r="D32" s="514"/>
      <c r="E32" s="514"/>
      <c r="F32" s="515"/>
      <c r="G32" s="541" t="s">
        <v>579</v>
      </c>
      <c r="H32" s="542"/>
      <c r="I32" s="542"/>
      <c r="J32" s="542"/>
      <c r="K32" s="542"/>
      <c r="L32" s="542"/>
      <c r="M32" s="542"/>
      <c r="N32" s="542"/>
      <c r="O32" s="543"/>
      <c r="P32" s="165" t="s">
        <v>580</v>
      </c>
      <c r="Q32" s="165"/>
      <c r="R32" s="165"/>
      <c r="S32" s="165"/>
      <c r="T32" s="165"/>
      <c r="U32" s="165"/>
      <c r="V32" s="165"/>
      <c r="W32" s="165"/>
      <c r="X32" s="236"/>
      <c r="Y32" s="342" t="s">
        <v>12</v>
      </c>
      <c r="Z32" s="550"/>
      <c r="AA32" s="551"/>
      <c r="AB32" s="552" t="s">
        <v>582</v>
      </c>
      <c r="AC32" s="552"/>
      <c r="AD32" s="552"/>
      <c r="AE32" s="368">
        <v>11</v>
      </c>
      <c r="AF32" s="369"/>
      <c r="AG32" s="369"/>
      <c r="AH32" s="369"/>
      <c r="AI32" s="368">
        <v>12</v>
      </c>
      <c r="AJ32" s="369"/>
      <c r="AK32" s="369"/>
      <c r="AL32" s="369"/>
      <c r="AM32" s="368">
        <v>12</v>
      </c>
      <c r="AN32" s="369"/>
      <c r="AO32" s="369"/>
      <c r="AP32" s="369"/>
      <c r="AQ32" s="119" t="s">
        <v>570</v>
      </c>
      <c r="AR32" s="120"/>
      <c r="AS32" s="120"/>
      <c r="AT32" s="121"/>
      <c r="AU32" s="369" t="s">
        <v>570</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582</v>
      </c>
      <c r="AC33" s="523"/>
      <c r="AD33" s="523"/>
      <c r="AE33" s="368">
        <v>11</v>
      </c>
      <c r="AF33" s="369"/>
      <c r="AG33" s="369"/>
      <c r="AH33" s="369"/>
      <c r="AI33" s="368">
        <v>12</v>
      </c>
      <c r="AJ33" s="369"/>
      <c r="AK33" s="369"/>
      <c r="AL33" s="369"/>
      <c r="AM33" s="368">
        <v>12</v>
      </c>
      <c r="AN33" s="369"/>
      <c r="AO33" s="369"/>
      <c r="AP33" s="369"/>
      <c r="AQ33" s="119" t="s">
        <v>570</v>
      </c>
      <c r="AR33" s="120"/>
      <c r="AS33" s="120"/>
      <c r="AT33" s="121"/>
      <c r="AU33" s="369">
        <v>13</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100</v>
      </c>
      <c r="AF34" s="369"/>
      <c r="AG34" s="369"/>
      <c r="AH34" s="369"/>
      <c r="AI34" s="368">
        <v>100</v>
      </c>
      <c r="AJ34" s="369"/>
      <c r="AK34" s="369"/>
      <c r="AL34" s="369"/>
      <c r="AM34" s="368">
        <v>100</v>
      </c>
      <c r="AN34" s="369"/>
      <c r="AO34" s="369"/>
      <c r="AP34" s="369"/>
      <c r="AQ34" s="119" t="s">
        <v>570</v>
      </c>
      <c r="AR34" s="120"/>
      <c r="AS34" s="120"/>
      <c r="AT34" s="121"/>
      <c r="AU34" s="369" t="s">
        <v>570</v>
      </c>
      <c r="AV34" s="369"/>
      <c r="AW34" s="369"/>
      <c r="AX34" s="371"/>
    </row>
    <row r="35" spans="1:50" ht="23.25" customHeight="1" x14ac:dyDescent="0.15">
      <c r="A35" s="901" t="s">
        <v>386</v>
      </c>
      <c r="B35" s="902"/>
      <c r="C35" s="902"/>
      <c r="D35" s="902"/>
      <c r="E35" s="902"/>
      <c r="F35" s="903"/>
      <c r="G35" s="907" t="s">
        <v>581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389</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x14ac:dyDescent="0.15">
      <c r="A101" s="492"/>
      <c r="B101" s="493"/>
      <c r="C101" s="493"/>
      <c r="D101" s="493"/>
      <c r="E101" s="493"/>
      <c r="F101" s="494"/>
      <c r="G101" s="165" t="s">
        <v>583</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582</v>
      </c>
      <c r="AC101" s="552"/>
      <c r="AD101" s="552"/>
      <c r="AE101" s="368">
        <v>11</v>
      </c>
      <c r="AF101" s="369"/>
      <c r="AG101" s="369"/>
      <c r="AH101" s="370"/>
      <c r="AI101" s="368">
        <v>12</v>
      </c>
      <c r="AJ101" s="369"/>
      <c r="AK101" s="369"/>
      <c r="AL101" s="370"/>
      <c r="AM101" s="368">
        <v>12</v>
      </c>
      <c r="AN101" s="369"/>
      <c r="AO101" s="369"/>
      <c r="AP101" s="370"/>
      <c r="AQ101" s="368" t="s">
        <v>570</v>
      </c>
      <c r="AR101" s="369"/>
      <c r="AS101" s="369"/>
      <c r="AT101" s="370"/>
      <c r="AU101" s="368" t="s">
        <v>570</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582</v>
      </c>
      <c r="AC102" s="552"/>
      <c r="AD102" s="552"/>
      <c r="AE102" s="362">
        <v>11</v>
      </c>
      <c r="AF102" s="362"/>
      <c r="AG102" s="362"/>
      <c r="AH102" s="362"/>
      <c r="AI102" s="362">
        <v>12</v>
      </c>
      <c r="AJ102" s="362"/>
      <c r="AK102" s="362"/>
      <c r="AL102" s="362"/>
      <c r="AM102" s="362">
        <v>12</v>
      </c>
      <c r="AN102" s="362"/>
      <c r="AO102" s="362"/>
      <c r="AP102" s="362"/>
      <c r="AQ102" s="818">
        <v>13</v>
      </c>
      <c r="AR102" s="819"/>
      <c r="AS102" s="819"/>
      <c r="AT102" s="820"/>
      <c r="AU102" s="818">
        <v>14</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584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585</v>
      </c>
      <c r="AC116" s="305"/>
      <c r="AD116" s="306"/>
      <c r="AE116" s="362">
        <v>21.3</v>
      </c>
      <c r="AF116" s="362"/>
      <c r="AG116" s="362"/>
      <c r="AH116" s="362"/>
      <c r="AI116" s="362">
        <v>66</v>
      </c>
      <c r="AJ116" s="362"/>
      <c r="AK116" s="362"/>
      <c r="AL116" s="362"/>
      <c r="AM116" s="362">
        <v>56</v>
      </c>
      <c r="AN116" s="362"/>
      <c r="AO116" s="362"/>
      <c r="AP116" s="362"/>
      <c r="AQ116" s="368">
        <v>61</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586</v>
      </c>
      <c r="AC117" s="346"/>
      <c r="AD117" s="347"/>
      <c r="AE117" s="310" t="s">
        <v>587</v>
      </c>
      <c r="AF117" s="310"/>
      <c r="AG117" s="310"/>
      <c r="AH117" s="310"/>
      <c r="AI117" s="310" t="s">
        <v>588</v>
      </c>
      <c r="AJ117" s="310"/>
      <c r="AK117" s="310"/>
      <c r="AL117" s="310"/>
      <c r="AM117" s="310" t="s">
        <v>623</v>
      </c>
      <c r="AN117" s="310"/>
      <c r="AO117" s="310"/>
      <c r="AP117" s="310"/>
      <c r="AQ117" s="310" t="s">
        <v>624</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413</v>
      </c>
      <c r="B130" s="996"/>
      <c r="C130" s="995" t="s">
        <v>239</v>
      </c>
      <c r="D130" s="996"/>
      <c r="E130" s="312" t="s">
        <v>268</v>
      </c>
      <c r="F130" s="313"/>
      <c r="G130" s="314" t="s">
        <v>589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590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v>2</v>
      </c>
      <c r="AV133" s="140"/>
      <c r="AW133" s="141" t="s">
        <v>181</v>
      </c>
      <c r="AX133" s="142"/>
    </row>
    <row r="134" spans="1:50" ht="39.75" customHeight="1" x14ac:dyDescent="0.15">
      <c r="A134" s="999"/>
      <c r="B134" s="256"/>
      <c r="C134" s="255"/>
      <c r="D134" s="256"/>
      <c r="E134" s="255"/>
      <c r="F134" s="318"/>
      <c r="G134" s="235" t="s">
        <v>625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591</v>
      </c>
      <c r="AC134" s="228"/>
      <c r="AD134" s="228"/>
      <c r="AE134" s="270">
        <v>1063838</v>
      </c>
      <c r="AF134" s="120"/>
      <c r="AG134" s="120"/>
      <c r="AH134" s="120"/>
      <c r="AI134" s="270">
        <v>1867637</v>
      </c>
      <c r="AJ134" s="120"/>
      <c r="AK134" s="120"/>
      <c r="AL134" s="120"/>
      <c r="AM134" s="270">
        <v>4710655</v>
      </c>
      <c r="AN134" s="120"/>
      <c r="AO134" s="120"/>
      <c r="AP134" s="120"/>
      <c r="AQ134" s="270" t="s">
        <v>570</v>
      </c>
      <c r="AR134" s="120"/>
      <c r="AS134" s="120"/>
      <c r="AT134" s="120"/>
      <c r="AU134" s="270" t="s">
        <v>570</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591</v>
      </c>
      <c r="AC135" s="137"/>
      <c r="AD135" s="137"/>
      <c r="AE135" s="270">
        <v>4534926</v>
      </c>
      <c r="AF135" s="120"/>
      <c r="AG135" s="120"/>
      <c r="AH135" s="120"/>
      <c r="AI135" s="270">
        <v>1063838</v>
      </c>
      <c r="AJ135" s="120"/>
      <c r="AK135" s="120"/>
      <c r="AL135" s="120"/>
      <c r="AM135" s="270">
        <v>1867637</v>
      </c>
      <c r="AN135" s="120"/>
      <c r="AO135" s="120"/>
      <c r="AP135" s="120"/>
      <c r="AQ135" s="270" t="s">
        <v>570</v>
      </c>
      <c r="AR135" s="120"/>
      <c r="AS135" s="120"/>
      <c r="AT135" s="120"/>
      <c r="AU135" s="270">
        <v>4710655</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9"/>
      <c r="B154" s="256"/>
      <c r="C154" s="255"/>
      <c r="D154" s="256"/>
      <c r="E154" s="255"/>
      <c r="F154" s="318"/>
      <c r="G154" s="235" t="s">
        <v>572</v>
      </c>
      <c r="H154" s="165"/>
      <c r="I154" s="165"/>
      <c r="J154" s="165"/>
      <c r="K154" s="165"/>
      <c r="L154" s="165"/>
      <c r="M154" s="165"/>
      <c r="N154" s="165"/>
      <c r="O154" s="165"/>
      <c r="P154" s="236"/>
      <c r="Q154" s="164" t="s">
        <v>571</v>
      </c>
      <c r="R154" s="165"/>
      <c r="S154" s="165"/>
      <c r="T154" s="165"/>
      <c r="U154" s="165"/>
      <c r="V154" s="165"/>
      <c r="W154" s="165"/>
      <c r="X154" s="165"/>
      <c r="Y154" s="165"/>
      <c r="Z154" s="165"/>
      <c r="AA154" s="928"/>
      <c r="AB154" s="259" t="s">
        <v>573</v>
      </c>
      <c r="AC154" s="260"/>
      <c r="AD154" s="260"/>
      <c r="AE154" s="265" t="s">
        <v>571</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573</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9.950000000000003" customHeight="1" x14ac:dyDescent="0.15">
      <c r="A188" s="999"/>
      <c r="B188" s="256"/>
      <c r="C188" s="255"/>
      <c r="D188" s="256"/>
      <c r="E188" s="164" t="s">
        <v>592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9.950000000000003"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428</v>
      </c>
      <c r="D430" s="254"/>
      <c r="E430" s="242" t="s">
        <v>406</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999"/>
      <c r="B433" s="256"/>
      <c r="C433" s="255"/>
      <c r="D433" s="256"/>
      <c r="E433" s="170"/>
      <c r="F433" s="171"/>
      <c r="G433" s="235" t="s">
        <v>571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570</v>
      </c>
      <c r="AC433" s="137"/>
      <c r="AD433" s="137"/>
      <c r="AE433" s="119" t="s">
        <v>570</v>
      </c>
      <c r="AF433" s="120"/>
      <c r="AG433" s="120"/>
      <c r="AH433" s="120"/>
      <c r="AI433" s="119" t="s">
        <v>570</v>
      </c>
      <c r="AJ433" s="120"/>
      <c r="AK433" s="120"/>
      <c r="AL433" s="120"/>
      <c r="AM433" s="119" t="s">
        <v>570</v>
      </c>
      <c r="AN433" s="120"/>
      <c r="AO433" s="120"/>
      <c r="AP433" s="121"/>
      <c r="AQ433" s="119" t="s">
        <v>570</v>
      </c>
      <c r="AR433" s="120"/>
      <c r="AS433" s="120"/>
      <c r="AT433" s="121"/>
      <c r="AU433" s="120" t="s">
        <v>570</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570</v>
      </c>
      <c r="AC434" s="228"/>
      <c r="AD434" s="228"/>
      <c r="AE434" s="119" t="s">
        <v>570</v>
      </c>
      <c r="AF434" s="120"/>
      <c r="AG434" s="120"/>
      <c r="AH434" s="121"/>
      <c r="AI434" s="119" t="s">
        <v>570</v>
      </c>
      <c r="AJ434" s="120"/>
      <c r="AK434" s="120"/>
      <c r="AL434" s="120"/>
      <c r="AM434" s="119" t="s">
        <v>570</v>
      </c>
      <c r="AN434" s="120"/>
      <c r="AO434" s="120"/>
      <c r="AP434" s="121"/>
      <c r="AQ434" s="119" t="s">
        <v>570</v>
      </c>
      <c r="AR434" s="120"/>
      <c r="AS434" s="120"/>
      <c r="AT434" s="121"/>
      <c r="AU434" s="120" t="s">
        <v>570</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570</v>
      </c>
      <c r="AF435" s="120"/>
      <c r="AG435" s="120"/>
      <c r="AH435" s="121"/>
      <c r="AI435" s="119" t="s">
        <v>570</v>
      </c>
      <c r="AJ435" s="120"/>
      <c r="AK435" s="120"/>
      <c r="AL435" s="120"/>
      <c r="AM435" s="119" t="s">
        <v>570</v>
      </c>
      <c r="AN435" s="120"/>
      <c r="AO435" s="120"/>
      <c r="AP435" s="121"/>
      <c r="AQ435" s="119" t="s">
        <v>570</v>
      </c>
      <c r="AR435" s="120"/>
      <c r="AS435" s="120"/>
      <c r="AT435" s="121"/>
      <c r="AU435" s="120" t="s">
        <v>570</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999"/>
      <c r="B458" s="256"/>
      <c r="C458" s="255"/>
      <c r="D458" s="256"/>
      <c r="E458" s="170"/>
      <c r="F458" s="171"/>
      <c r="G458" s="235" t="s">
        <v>571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570</v>
      </c>
      <c r="AC458" s="137"/>
      <c r="AD458" s="137"/>
      <c r="AE458" s="119" t="s">
        <v>570</v>
      </c>
      <c r="AF458" s="120"/>
      <c r="AG458" s="120"/>
      <c r="AH458" s="120"/>
      <c r="AI458" s="119" t="s">
        <v>570</v>
      </c>
      <c r="AJ458" s="120"/>
      <c r="AK458" s="120"/>
      <c r="AL458" s="120"/>
      <c r="AM458" s="119" t="s">
        <v>570</v>
      </c>
      <c r="AN458" s="120"/>
      <c r="AO458" s="120"/>
      <c r="AP458" s="121"/>
      <c r="AQ458" s="119" t="s">
        <v>570</v>
      </c>
      <c r="AR458" s="120"/>
      <c r="AS458" s="120"/>
      <c r="AT458" s="121"/>
      <c r="AU458" s="120" t="s">
        <v>570</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570</v>
      </c>
      <c r="AC459" s="228"/>
      <c r="AD459" s="228"/>
      <c r="AE459" s="119" t="s">
        <v>570</v>
      </c>
      <c r="AF459" s="120"/>
      <c r="AG459" s="120"/>
      <c r="AH459" s="121"/>
      <c r="AI459" s="119" t="s">
        <v>570</v>
      </c>
      <c r="AJ459" s="120"/>
      <c r="AK459" s="120"/>
      <c r="AL459" s="120"/>
      <c r="AM459" s="119" t="s">
        <v>570</v>
      </c>
      <c r="AN459" s="120"/>
      <c r="AO459" s="120"/>
      <c r="AP459" s="121"/>
      <c r="AQ459" s="119" t="s">
        <v>570</v>
      </c>
      <c r="AR459" s="120"/>
      <c r="AS459" s="120"/>
      <c r="AT459" s="121"/>
      <c r="AU459" s="120" t="s">
        <v>570</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570</v>
      </c>
      <c r="AF460" s="120"/>
      <c r="AG460" s="120"/>
      <c r="AH460" s="121"/>
      <c r="AI460" s="119" t="s">
        <v>570</v>
      </c>
      <c r="AJ460" s="120"/>
      <c r="AK460" s="120"/>
      <c r="AL460" s="120"/>
      <c r="AM460" s="119" t="s">
        <v>570</v>
      </c>
      <c r="AN460" s="120"/>
      <c r="AO460" s="120"/>
      <c r="AP460" s="121"/>
      <c r="AQ460" s="119" t="s">
        <v>570</v>
      </c>
      <c r="AR460" s="120"/>
      <c r="AS460" s="120"/>
      <c r="AT460" s="121"/>
      <c r="AU460" s="120" t="s">
        <v>570</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565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564</v>
      </c>
      <c r="AE702" s="900"/>
      <c r="AF702" s="900"/>
      <c r="AG702" s="889" t="s">
        <v>593</v>
      </c>
      <c r="AH702" s="890"/>
      <c r="AI702" s="890"/>
      <c r="AJ702" s="890"/>
      <c r="AK702" s="890"/>
      <c r="AL702" s="890"/>
      <c r="AM702" s="890"/>
      <c r="AN702" s="890"/>
      <c r="AO702" s="890"/>
      <c r="AP702" s="890"/>
      <c r="AQ702" s="890"/>
      <c r="AR702" s="890"/>
      <c r="AS702" s="890"/>
      <c r="AT702" s="890"/>
      <c r="AU702" s="890"/>
      <c r="AV702" s="890"/>
      <c r="AW702" s="890"/>
      <c r="AX702" s="891"/>
    </row>
    <row r="703" spans="1:50" ht="40.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564</v>
      </c>
      <c r="AE703" s="159"/>
      <c r="AF703" s="159"/>
      <c r="AG703" s="668" t="s">
        <v>594</v>
      </c>
      <c r="AH703" s="669"/>
      <c r="AI703" s="669"/>
      <c r="AJ703" s="669"/>
      <c r="AK703" s="669"/>
      <c r="AL703" s="669"/>
      <c r="AM703" s="669"/>
      <c r="AN703" s="669"/>
      <c r="AO703" s="669"/>
      <c r="AP703" s="669"/>
      <c r="AQ703" s="669"/>
      <c r="AR703" s="669"/>
      <c r="AS703" s="669"/>
      <c r="AT703" s="669"/>
      <c r="AU703" s="669"/>
      <c r="AV703" s="669"/>
      <c r="AW703" s="669"/>
      <c r="AX703" s="670"/>
    </row>
    <row r="704" spans="1:50" ht="69.7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564</v>
      </c>
      <c r="AE704" s="587"/>
      <c r="AF704" s="587"/>
      <c r="AG704" s="432" t="s">
        <v>595</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596</v>
      </c>
      <c r="AE705" s="737"/>
      <c r="AF705" s="737"/>
      <c r="AG705" s="164" t="s">
        <v>597</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598</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598</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596</v>
      </c>
      <c r="AE708" s="672"/>
      <c r="AF708" s="672"/>
      <c r="AG708" s="527" t="s">
        <v>599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564</v>
      </c>
      <c r="AE709" s="159"/>
      <c r="AF709" s="159"/>
      <c r="AG709" s="668" t="s">
        <v>600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596</v>
      </c>
      <c r="AE710" s="159"/>
      <c r="AF710" s="159"/>
      <c r="AG710" s="668" t="s">
        <v>601</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564</v>
      </c>
      <c r="AE711" s="159"/>
      <c r="AF711" s="159"/>
      <c r="AG711" s="668" t="s">
        <v>602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596</v>
      </c>
      <c r="AE712" s="587"/>
      <c r="AF712" s="587"/>
      <c r="AG712" s="595" t="s">
        <v>603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596</v>
      </c>
      <c r="AE713" s="159"/>
      <c r="AF713" s="160"/>
      <c r="AG713" s="668" t="s">
        <v>601</v>
      </c>
      <c r="AH713" s="669"/>
      <c r="AI713" s="669"/>
      <c r="AJ713" s="669"/>
      <c r="AK713" s="669"/>
      <c r="AL713" s="669"/>
      <c r="AM713" s="669"/>
      <c r="AN713" s="669"/>
      <c r="AO713" s="669"/>
      <c r="AP713" s="669"/>
      <c r="AQ713" s="669"/>
      <c r="AR713" s="669"/>
      <c r="AS713" s="669"/>
      <c r="AT713" s="669"/>
      <c r="AU713" s="669"/>
      <c r="AV713" s="669"/>
      <c r="AW713" s="669"/>
      <c r="AX713" s="670"/>
    </row>
    <row r="714" spans="1:50" ht="51.7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564</v>
      </c>
      <c r="AE714" s="593"/>
      <c r="AF714" s="594"/>
      <c r="AG714" s="693" t="s">
        <v>604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564</v>
      </c>
      <c r="AE715" s="672"/>
      <c r="AF715" s="781"/>
      <c r="AG715" s="527" t="s">
        <v>605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596</v>
      </c>
      <c r="AE716" s="763"/>
      <c r="AF716" s="763"/>
      <c r="AG716" s="668" t="s">
        <v>601</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564</v>
      </c>
      <c r="AE717" s="159"/>
      <c r="AF717" s="159"/>
      <c r="AG717" s="668" t="s">
        <v>606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596</v>
      </c>
      <c r="AE718" s="159"/>
      <c r="AF718" s="159"/>
      <c r="AG718" s="167" t="s">
        <v>601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596</v>
      </c>
      <c r="AE719" s="672"/>
      <c r="AF719" s="672"/>
      <c r="AG719" s="164" t="s">
        <v>607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90" customHeight="1" x14ac:dyDescent="0.15">
      <c r="A726" s="622" t="s">
        <v>48</v>
      </c>
      <c r="B726" s="623"/>
      <c r="C726" s="447" t="s">
        <v>53</v>
      </c>
      <c r="D726" s="582"/>
      <c r="E726" s="582"/>
      <c r="F726" s="583"/>
      <c r="G726" s="801" t="s">
        <v>622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621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626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138</v>
      </c>
      <c r="B731" s="620"/>
      <c r="C731" s="620"/>
      <c r="D731" s="620"/>
      <c r="E731" s="621"/>
      <c r="F731" s="684" t="s">
        <v>627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138</v>
      </c>
      <c r="B733" s="754"/>
      <c r="C733" s="754"/>
      <c r="D733" s="754"/>
      <c r="E733" s="755"/>
      <c r="F733" s="770" t="s">
        <v>628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t="s">
        <v>570</v>
      </c>
      <c r="F737" s="103"/>
      <c r="G737" s="103"/>
      <c r="H737" s="103"/>
      <c r="I737" s="103"/>
      <c r="J737" s="103"/>
      <c r="K737" s="103"/>
      <c r="L737" s="103"/>
      <c r="M737" s="103"/>
      <c r="N737" s="109" t="s">
        <v>404</v>
      </c>
      <c r="O737" s="109"/>
      <c r="P737" s="109"/>
      <c r="Q737" s="109"/>
      <c r="R737" s="103" t="s">
        <v>570</v>
      </c>
      <c r="S737" s="103"/>
      <c r="T737" s="103"/>
      <c r="U737" s="103"/>
      <c r="V737" s="103"/>
      <c r="W737" s="103"/>
      <c r="X737" s="103"/>
      <c r="Y737" s="103"/>
      <c r="Z737" s="103"/>
      <c r="AA737" s="109" t="s">
        <v>403</v>
      </c>
      <c r="AB737" s="109"/>
      <c r="AC737" s="109"/>
      <c r="AD737" s="109"/>
      <c r="AE737" s="103" t="s">
        <v>570</v>
      </c>
      <c r="AF737" s="103"/>
      <c r="AG737" s="103"/>
      <c r="AH737" s="103"/>
      <c r="AI737" s="103"/>
      <c r="AJ737" s="103"/>
      <c r="AK737" s="103"/>
      <c r="AL737" s="103"/>
      <c r="AM737" s="103"/>
      <c r="AN737" s="109" t="s">
        <v>402</v>
      </c>
      <c r="AO737" s="109"/>
      <c r="AP737" s="109"/>
      <c r="AQ737" s="109"/>
      <c r="AR737" s="110" t="s">
        <v>570</v>
      </c>
      <c r="AS737" s="111"/>
      <c r="AT737" s="111"/>
      <c r="AU737" s="111"/>
      <c r="AV737" s="111"/>
      <c r="AW737" s="111"/>
      <c r="AX737" s="112"/>
      <c r="AY737" s="88"/>
      <c r="AZ737" s="88"/>
    </row>
    <row r="738" spans="1:52" ht="24.75" customHeight="1" x14ac:dyDescent="0.15">
      <c r="A738" s="100" t="s">
        <v>401</v>
      </c>
      <c r="B738" s="101"/>
      <c r="C738" s="101"/>
      <c r="D738" s="102"/>
      <c r="E738" s="103" t="s">
        <v>570</v>
      </c>
      <c r="F738" s="103"/>
      <c r="G738" s="103"/>
      <c r="H738" s="103"/>
      <c r="I738" s="103"/>
      <c r="J738" s="103"/>
      <c r="K738" s="103"/>
      <c r="L738" s="103"/>
      <c r="M738" s="103"/>
      <c r="N738" s="109" t="s">
        <v>400</v>
      </c>
      <c r="O738" s="109"/>
      <c r="P738" s="109"/>
      <c r="Q738" s="109"/>
      <c r="R738" s="103" t="s">
        <v>608</v>
      </c>
      <c r="S738" s="103"/>
      <c r="T738" s="103"/>
      <c r="U738" s="103"/>
      <c r="V738" s="103"/>
      <c r="W738" s="103"/>
      <c r="X738" s="103"/>
      <c r="Y738" s="103"/>
      <c r="Z738" s="103"/>
      <c r="AA738" s="109" t="s">
        <v>399</v>
      </c>
      <c r="AB738" s="109"/>
      <c r="AC738" s="109"/>
      <c r="AD738" s="109"/>
      <c r="AE738" s="103" t="s">
        <v>609</v>
      </c>
      <c r="AF738" s="103"/>
      <c r="AG738" s="103"/>
      <c r="AH738" s="103"/>
      <c r="AI738" s="103"/>
      <c r="AJ738" s="103"/>
      <c r="AK738" s="103"/>
      <c r="AL738" s="103"/>
      <c r="AM738" s="103"/>
      <c r="AN738" s="109" t="s">
        <v>398</v>
      </c>
      <c r="AO738" s="109"/>
      <c r="AP738" s="109"/>
      <c r="AQ738" s="109"/>
      <c r="AR738" s="110" t="s">
        <v>610</v>
      </c>
      <c r="AS738" s="111"/>
      <c r="AT738" s="111"/>
      <c r="AU738" s="111"/>
      <c r="AV738" s="111"/>
      <c r="AW738" s="111"/>
      <c r="AX738" s="112"/>
    </row>
    <row r="739" spans="1:52" ht="24.75" customHeight="1" x14ac:dyDescent="0.15">
      <c r="A739" s="100" t="s">
        <v>397</v>
      </c>
      <c r="B739" s="101"/>
      <c r="C739" s="101"/>
      <c r="D739" s="102"/>
      <c r="E739" s="103" t="s">
        <v>611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574</v>
      </c>
      <c r="F740" s="125"/>
      <c r="G740" s="125"/>
      <c r="H740" s="92" t="str">
        <f>IF(E740="", "", "(")</f>
        <v>(</v>
      </c>
      <c r="I740" s="125"/>
      <c r="J740" s="125"/>
      <c r="K740" s="92" t="str">
        <f>IF(OR(I740="　", I740=""), "", "-")</f>
        <v/>
      </c>
      <c r="L740" s="126">
        <v>257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thickBo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612</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613</v>
      </c>
      <c r="H782" s="454"/>
      <c r="I782" s="454"/>
      <c r="J782" s="454"/>
      <c r="K782" s="455"/>
      <c r="L782" s="456" t="s">
        <v>614</v>
      </c>
      <c r="M782" s="457"/>
      <c r="N782" s="457"/>
      <c r="O782" s="457"/>
      <c r="P782" s="457"/>
      <c r="Q782" s="457"/>
      <c r="R782" s="457"/>
      <c r="S782" s="457"/>
      <c r="T782" s="457"/>
      <c r="U782" s="457"/>
      <c r="V782" s="457"/>
      <c r="W782" s="457"/>
      <c r="X782" s="458"/>
      <c r="Y782" s="459">
        <v>0.7</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hidden="1"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0.7</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2" t="s">
        <v>615</v>
      </c>
      <c r="D838" s="422"/>
      <c r="E838" s="422"/>
      <c r="F838" s="422"/>
      <c r="G838" s="422"/>
      <c r="H838" s="422"/>
      <c r="I838" s="422"/>
      <c r="J838" s="423" t="s">
        <v>601</v>
      </c>
      <c r="K838" s="424"/>
      <c r="L838" s="424"/>
      <c r="M838" s="424"/>
      <c r="N838" s="424"/>
      <c r="O838" s="424"/>
      <c r="P838" s="321" t="s">
        <v>616</v>
      </c>
      <c r="Q838" s="321"/>
      <c r="R838" s="321"/>
      <c r="S838" s="321"/>
      <c r="T838" s="321"/>
      <c r="U838" s="321"/>
      <c r="V838" s="321"/>
      <c r="W838" s="321"/>
      <c r="X838" s="321"/>
      <c r="Y838" s="322">
        <v>0.7</v>
      </c>
      <c r="Z838" s="323"/>
      <c r="AA838" s="323"/>
      <c r="AB838" s="324"/>
      <c r="AC838" s="332" t="s">
        <v>80</v>
      </c>
      <c r="AD838" s="427"/>
      <c r="AE838" s="427"/>
      <c r="AF838" s="427"/>
      <c r="AG838" s="427"/>
      <c r="AH838" s="425" t="s">
        <v>414</v>
      </c>
      <c r="AI838" s="426"/>
      <c r="AJ838" s="426"/>
      <c r="AK838" s="426"/>
      <c r="AL838" s="329" t="s">
        <v>414</v>
      </c>
      <c r="AM838" s="330"/>
      <c r="AN838" s="330"/>
      <c r="AO838" s="331"/>
      <c r="AP838" s="325" t="s">
        <v>414</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567</v>
      </c>
      <c r="F1103" s="896"/>
      <c r="G1103" s="896"/>
      <c r="H1103" s="896"/>
      <c r="I1103" s="896"/>
      <c r="J1103" s="423" t="s">
        <v>568</v>
      </c>
      <c r="K1103" s="424"/>
      <c r="L1103" s="424"/>
      <c r="M1103" s="424"/>
      <c r="N1103" s="424"/>
      <c r="O1103" s="424"/>
      <c r="P1103" s="429" t="s">
        <v>568</v>
      </c>
      <c r="Q1103" s="321"/>
      <c r="R1103" s="321"/>
      <c r="S1103" s="321"/>
      <c r="T1103" s="321"/>
      <c r="U1103" s="321"/>
      <c r="V1103" s="321"/>
      <c r="W1103" s="321"/>
      <c r="X1103" s="321"/>
      <c r="Y1103" s="322" t="s">
        <v>567</v>
      </c>
      <c r="Z1103" s="323"/>
      <c r="AA1103" s="323"/>
      <c r="AB1103" s="324"/>
      <c r="AC1103" s="326"/>
      <c r="AD1103" s="326"/>
      <c r="AE1103" s="326"/>
      <c r="AF1103" s="326"/>
      <c r="AG1103" s="326"/>
      <c r="AH1103" s="327" t="s">
        <v>569</v>
      </c>
      <c r="AI1103" s="328"/>
      <c r="AJ1103" s="328"/>
      <c r="AK1103" s="328"/>
      <c r="AL1103" s="329" t="s">
        <v>569</v>
      </c>
      <c r="AM1103" s="330"/>
      <c r="AN1103" s="330"/>
      <c r="AO1103" s="331"/>
      <c r="AP1103" s="325" t="s">
        <v>567</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5" priority="14013">
      <formula>IF(RIGHT(TEXT(P14,"0.#"),1)=".",FALSE,TRUE)</formula>
    </cfRule>
    <cfRule type="expression" dxfId="2804" priority="14014">
      <formula>IF(RIGHT(TEXT(P14,"0.#"),1)=".",TRUE,FALSE)</formula>
    </cfRule>
  </conditionalFormatting>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83">
    <cfRule type="expression" dxfId="2799" priority="13885">
      <formula>IF(RIGHT(TEXT(Y783,"0.#"),1)=".",FALSE,TRUE)</formula>
    </cfRule>
    <cfRule type="expression" dxfId="2798" priority="13886">
      <formula>IF(RIGHT(TEXT(Y783,"0.#"),1)=".",TRUE,FALSE)</formula>
    </cfRule>
  </conditionalFormatting>
  <conditionalFormatting sqref="Y792">
    <cfRule type="expression" dxfId="2797" priority="13881">
      <formula>IF(RIGHT(TEXT(Y792,"0.#"),1)=".",FALSE,TRUE)</formula>
    </cfRule>
    <cfRule type="expression" dxfId="2796" priority="13882">
      <formula>IF(RIGHT(TEXT(Y792,"0.#"),1)=".",TRUE,FALSE)</formula>
    </cfRule>
  </conditionalFormatting>
  <conditionalFormatting sqref="Y823:Y830 Y821 Y810:Y817 Y808 Y797:Y804 Y795">
    <cfRule type="expression" dxfId="2795" priority="13663">
      <formula>IF(RIGHT(TEXT(Y795,"0.#"),1)=".",FALSE,TRUE)</formula>
    </cfRule>
    <cfRule type="expression" dxfId="2794" priority="13664">
      <formula>IF(RIGHT(TEXT(Y795,"0.#"),1)=".",TRUE,FALSE)</formula>
    </cfRule>
  </conditionalFormatting>
  <conditionalFormatting sqref="P16:AQ17 P15:AX15 P13:AX13">
    <cfRule type="expression" dxfId="2793" priority="13711">
      <formula>IF(RIGHT(TEXT(P13,"0.#"),1)=".",FALSE,TRUE)</formula>
    </cfRule>
    <cfRule type="expression" dxfId="2792" priority="13712">
      <formula>IF(RIGHT(TEXT(P13,"0.#"),1)=".",TRUE,FALSE)</formula>
    </cfRule>
  </conditionalFormatting>
  <conditionalFormatting sqref="P19:AJ19">
    <cfRule type="expression" dxfId="2791" priority="13709">
      <formula>IF(RIGHT(TEXT(P19,"0.#"),1)=".",FALSE,TRUE)</formula>
    </cfRule>
    <cfRule type="expression" dxfId="2790" priority="13710">
      <formula>IF(RIGHT(TEXT(P19,"0.#"),1)=".",TRUE,FALSE)</formula>
    </cfRule>
  </conditionalFormatting>
  <conditionalFormatting sqref="AE101 AQ101">
    <cfRule type="expression" dxfId="2789" priority="13701">
      <formula>IF(RIGHT(TEXT(AE101,"0.#"),1)=".",FALSE,TRUE)</formula>
    </cfRule>
    <cfRule type="expression" dxfId="2788" priority="13702">
      <formula>IF(RIGHT(TEXT(AE101,"0.#"),1)=".",TRUE,FALSE)</formula>
    </cfRule>
  </conditionalFormatting>
  <conditionalFormatting sqref="Y784:Y791">
    <cfRule type="expression" dxfId="2787" priority="13687">
      <formula>IF(RIGHT(TEXT(Y784,"0.#"),1)=".",FALSE,TRUE)</formula>
    </cfRule>
    <cfRule type="expression" dxfId="2786" priority="13688">
      <formula>IF(RIGHT(TEXT(Y784,"0.#"),1)=".",TRUE,FALSE)</formula>
    </cfRule>
  </conditionalFormatting>
  <conditionalFormatting sqref="AU783">
    <cfRule type="expression" dxfId="2785" priority="13685">
      <formula>IF(RIGHT(TEXT(AU783,"0.#"),1)=".",FALSE,TRUE)</formula>
    </cfRule>
    <cfRule type="expression" dxfId="2784" priority="13686">
      <formula>IF(RIGHT(TEXT(AU783,"0.#"),1)=".",TRUE,FALSE)</formula>
    </cfRule>
  </conditionalFormatting>
  <conditionalFormatting sqref="AU792">
    <cfRule type="expression" dxfId="2783" priority="13683">
      <formula>IF(RIGHT(TEXT(AU792,"0.#"),1)=".",FALSE,TRUE)</formula>
    </cfRule>
    <cfRule type="expression" dxfId="2782" priority="13684">
      <formula>IF(RIGHT(TEXT(AU792,"0.#"),1)=".",TRUE,FALSE)</formula>
    </cfRule>
  </conditionalFormatting>
  <conditionalFormatting sqref="AU784:AU791 AU782">
    <cfRule type="expression" dxfId="2781" priority="13681">
      <formula>IF(RIGHT(TEXT(AU782,"0.#"),1)=".",FALSE,TRUE)</formula>
    </cfRule>
    <cfRule type="expression" dxfId="2780" priority="13682">
      <formula>IF(RIGHT(TEXT(AU782,"0.#"),1)=".",TRUE,FALSE)</formula>
    </cfRule>
  </conditionalFormatting>
  <conditionalFormatting sqref="Y822 Y809 Y796">
    <cfRule type="expression" dxfId="2779" priority="13667">
      <formula>IF(RIGHT(TEXT(Y796,"0.#"),1)=".",FALSE,TRUE)</formula>
    </cfRule>
    <cfRule type="expression" dxfId="2778" priority="13668">
      <formula>IF(RIGHT(TEXT(Y796,"0.#"),1)=".",TRUE,FALSE)</formula>
    </cfRule>
  </conditionalFormatting>
  <conditionalFormatting sqref="Y831 Y818 Y805">
    <cfRule type="expression" dxfId="2777" priority="13665">
      <formula>IF(RIGHT(TEXT(Y805,"0.#"),1)=".",FALSE,TRUE)</formula>
    </cfRule>
    <cfRule type="expression" dxfId="2776" priority="13666">
      <formula>IF(RIGHT(TEXT(Y805,"0.#"),1)=".",TRUE,FALSE)</formula>
    </cfRule>
  </conditionalFormatting>
  <conditionalFormatting sqref="AU822 AU809 AU796">
    <cfRule type="expression" dxfId="2775" priority="13661">
      <formula>IF(RIGHT(TEXT(AU796,"0.#"),1)=".",FALSE,TRUE)</formula>
    </cfRule>
    <cfRule type="expression" dxfId="2774" priority="13662">
      <formula>IF(RIGHT(TEXT(AU796,"0.#"),1)=".",TRUE,FALSE)</formula>
    </cfRule>
  </conditionalFormatting>
  <conditionalFormatting sqref="AU831 AU818 AU805">
    <cfRule type="expression" dxfId="2773" priority="13659">
      <formula>IF(RIGHT(TEXT(AU805,"0.#"),1)=".",FALSE,TRUE)</formula>
    </cfRule>
    <cfRule type="expression" dxfId="2772" priority="13660">
      <formula>IF(RIGHT(TEXT(AU805,"0.#"),1)=".",TRUE,FALSE)</formula>
    </cfRule>
  </conditionalFormatting>
  <conditionalFormatting sqref="AU823:AU830 AU821 AU810:AU817 AU808 AU797:AU804 AU795">
    <cfRule type="expression" dxfId="2771" priority="13657">
      <formula>IF(RIGHT(TEXT(AU795,"0.#"),1)=".",FALSE,TRUE)</formula>
    </cfRule>
    <cfRule type="expression" dxfId="2770" priority="13658">
      <formula>IF(RIGHT(TEXT(AU795,"0.#"),1)=".",TRUE,FALSE)</formula>
    </cfRule>
  </conditionalFormatting>
  <conditionalFormatting sqref="AM87">
    <cfRule type="expression" dxfId="2769" priority="13311">
      <formula>IF(RIGHT(TEXT(AM87,"0.#"),1)=".",FALSE,TRUE)</formula>
    </cfRule>
    <cfRule type="expression" dxfId="2768" priority="13312">
      <formula>IF(RIGHT(TEXT(AM87,"0.#"),1)=".",TRUE,FALSE)</formula>
    </cfRule>
  </conditionalFormatting>
  <conditionalFormatting sqref="AE55">
    <cfRule type="expression" dxfId="2767" priority="13379">
      <formula>IF(RIGHT(TEXT(AE55,"0.#"),1)=".",FALSE,TRUE)</formula>
    </cfRule>
    <cfRule type="expression" dxfId="2766" priority="13380">
      <formula>IF(RIGHT(TEXT(AE55,"0.#"),1)=".",TRUE,FALSE)</formula>
    </cfRule>
  </conditionalFormatting>
  <conditionalFormatting sqref="AI55">
    <cfRule type="expression" dxfId="2765" priority="13377">
      <formula>IF(RIGHT(TEXT(AI55,"0.#"),1)=".",FALSE,TRUE)</formula>
    </cfRule>
    <cfRule type="expression" dxfId="2764" priority="13378">
      <formula>IF(RIGHT(TEXT(AI55,"0.#"),1)=".",TRUE,FALSE)</formula>
    </cfRule>
  </conditionalFormatting>
  <conditionalFormatting sqref="AM34">
    <cfRule type="expression" dxfId="2763" priority="13457">
      <formula>IF(RIGHT(TEXT(AM34,"0.#"),1)=".",FALSE,TRUE)</formula>
    </cfRule>
    <cfRule type="expression" dxfId="2762" priority="13458">
      <formula>IF(RIGHT(TEXT(AM34,"0.#"),1)=".",TRUE,FALSE)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4">
    <cfRule type="expression" dxfId="2757" priority="13467">
      <formula>IF(RIGHT(TEXT(AI34,"0.#"),1)=".",FALSE,TRUE)</formula>
    </cfRule>
    <cfRule type="expression" dxfId="2756" priority="13468">
      <formula>IF(RIGHT(TEXT(AI34,"0.#"),1)=".",TRUE,FALSE)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M33">
    <cfRule type="expression" dxfId="2749" priority="13459">
      <formula>IF(RIGHT(TEXT(AM33,"0.#"),1)=".",FALSE,TRUE)</formula>
    </cfRule>
    <cfRule type="expression" dxfId="2748" priority="13460">
      <formula>IF(RIGHT(TEXT(AM33,"0.#"),1)=".",TRUE,FALSE)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0:AO867">
    <cfRule type="expression" dxfId="2507" priority="6635">
      <formula>IF(AND(AL840&gt;=0, RIGHT(TEXT(AL840,"0.#"),1)&lt;&gt;"."),TRUE,FALSE)</formula>
    </cfRule>
    <cfRule type="expression" dxfId="2506" priority="6636">
      <formula>IF(AND(AL840&gt;=0, RIGHT(TEXT(AL840,"0.#"),1)="."),TRUE,FALSE)</formula>
    </cfRule>
    <cfRule type="expression" dxfId="2505" priority="6637">
      <formula>IF(AND(AL840&lt;0, RIGHT(TEXT(AL840,"0.#"),1)&lt;&gt;"."),TRUE,FALSE)</formula>
    </cfRule>
    <cfRule type="expression" dxfId="2504" priority="6638">
      <formula>IF(AND(AL840&lt;0, RIGHT(TEXT(AL840,"0.#"),1)="."),TRUE,FALSE)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0:Y867">
    <cfRule type="expression" dxfId="2433" priority="2963">
      <formula>IF(RIGHT(TEXT(Y840,"0.#"),1)=".",FALSE,TRUE)</formula>
    </cfRule>
    <cfRule type="expression" dxfId="2432" priority="2964">
      <formula>IF(RIGHT(TEXT(Y840,"0.#"),1)=".",TRUE,FALSE)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3:AO1132">
    <cfRule type="expression" dxfId="2403" priority="2869">
      <formula>IF(AND(AL1103&gt;=0, RIGHT(TEXT(AL1103,"0.#"),1)&lt;&gt;"."),TRUE,FALSE)</formula>
    </cfRule>
    <cfRule type="expression" dxfId="2402" priority="2870">
      <formula>IF(AND(AL1103&gt;=0, RIGHT(TEXT(AL1103,"0.#"),1)="."),TRUE,FALSE)</formula>
    </cfRule>
    <cfRule type="expression" dxfId="2401" priority="2871">
      <formula>IF(AND(AL1103&lt;0, RIGHT(TEXT(AL1103,"0.#"),1)&lt;&gt;"."),TRUE,FALSE)</formula>
    </cfRule>
    <cfRule type="expression" dxfId="2400" priority="2872">
      <formula>IF(AND(AL1103&lt;0, RIGHT(TEXT(AL1103,"0.#"),1)="."),TRUE,FALSE)</formula>
    </cfRule>
  </conditionalFormatting>
  <conditionalFormatting sqref="Y1103:Y1132">
    <cfRule type="expression" dxfId="2399" priority="2867">
      <formula>IF(RIGHT(TEXT(Y1103,"0.#"),1)=".",FALSE,TRUE)</formula>
    </cfRule>
    <cfRule type="expression" dxfId="2398" priority="2868">
      <formula>IF(RIGHT(TEXT(Y1103,"0.#"),1)=".",TRUE,FALSE)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9:AO839">
    <cfRule type="expression" dxfId="2389" priority="2821">
      <formula>IF(AND(AL839&gt;=0, RIGHT(TEXT(AL839,"0.#"),1)&lt;&gt;"."),TRUE,FALSE)</formula>
    </cfRule>
    <cfRule type="expression" dxfId="2388" priority="2822">
      <formula>IF(AND(AL839&gt;=0, RIGHT(TEXT(AL839,"0.#"),1)="."),TRUE,FALSE)</formula>
    </cfRule>
    <cfRule type="expression" dxfId="2387" priority="2823">
      <formula>IF(AND(AL839&lt;0, RIGHT(TEXT(AL839,"0.#"),1)&lt;&gt;"."),TRUE,FALSE)</formula>
    </cfRule>
    <cfRule type="expression" dxfId="2386" priority="2824">
      <formula>IF(AND(AL839&lt;0, RIGHT(TEXT(AL839,"0.#"),1)="."),TRUE,FALSE)</formula>
    </cfRule>
  </conditionalFormatting>
  <conditionalFormatting sqref="Y839">
    <cfRule type="expression" dxfId="2385" priority="2819">
      <formula>IF(RIGHT(TEXT(Y839,"0.#"),1)=".",FALSE,TRUE)</formula>
    </cfRule>
    <cfRule type="expression" dxfId="2384" priority="2820">
      <formula>IF(RIGHT(TEXT(Y839,"0.#"),1)=".",TRUE,FALSE)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3:Y900">
    <cfRule type="expression" dxfId="2067" priority="2079">
      <formula>IF(RIGHT(TEXT(Y873,"0.#"),1)=".",FALSE,TRUE)</formula>
    </cfRule>
    <cfRule type="expression" dxfId="2066" priority="2080">
      <formula>IF(RIGHT(TEXT(Y873,"0.#"),1)=".",TRUE,FALSE)</formula>
    </cfRule>
  </conditionalFormatting>
  <conditionalFormatting sqref="Y871:Y872">
    <cfRule type="expression" dxfId="2065" priority="2073">
      <formula>IF(RIGHT(TEXT(Y871,"0.#"),1)=".",FALSE,TRUE)</formula>
    </cfRule>
    <cfRule type="expression" dxfId="2064" priority="2074">
      <formula>IF(RIGHT(TEXT(Y871,"0.#"),1)=".",TRUE,FALSE)</formula>
    </cfRule>
  </conditionalFormatting>
  <conditionalFormatting sqref="Y906:Y933">
    <cfRule type="expression" dxfId="2063" priority="2067">
      <formula>IF(RIGHT(TEXT(Y906,"0.#"),1)=".",FALSE,TRUE)</formula>
    </cfRule>
    <cfRule type="expression" dxfId="2062" priority="2068">
      <formula>IF(RIGHT(TEXT(Y906,"0.#"),1)=".",TRUE,FALSE)</formula>
    </cfRule>
  </conditionalFormatting>
  <conditionalFormatting sqref="Y904:Y905">
    <cfRule type="expression" dxfId="2061" priority="2061">
      <formula>IF(RIGHT(TEXT(Y904,"0.#"),1)=".",FALSE,TRUE)</formula>
    </cfRule>
    <cfRule type="expression" dxfId="2060" priority="2062">
      <formula>IF(RIGHT(TEXT(Y904,"0.#"),1)=".",TRUE,FALSE)</formula>
    </cfRule>
  </conditionalFormatting>
  <conditionalFormatting sqref="Y939:Y966">
    <cfRule type="expression" dxfId="2059" priority="2055">
      <formula>IF(RIGHT(TEXT(Y939,"0.#"),1)=".",FALSE,TRUE)</formula>
    </cfRule>
    <cfRule type="expression" dxfId="2058" priority="2056">
      <formula>IF(RIGHT(TEXT(Y939,"0.#"),1)=".",TRUE,FALSE)</formula>
    </cfRule>
  </conditionalFormatting>
  <conditionalFormatting sqref="Y937:Y938">
    <cfRule type="expression" dxfId="2057" priority="2049">
      <formula>IF(RIGHT(TEXT(Y937,"0.#"),1)=".",FALSE,TRUE)</formula>
    </cfRule>
    <cfRule type="expression" dxfId="2056" priority="2050">
      <formula>IF(RIGHT(TEXT(Y937,"0.#"),1)=".",TRUE,FALSE)</formula>
    </cfRule>
  </conditionalFormatting>
  <conditionalFormatting sqref="Y972:Y999">
    <cfRule type="expression" dxfId="2055" priority="2043">
      <formula>IF(RIGHT(TEXT(Y972,"0.#"),1)=".",FALSE,TRUE)</formula>
    </cfRule>
    <cfRule type="expression" dxfId="2054" priority="2044">
      <formula>IF(RIGHT(TEXT(Y972,"0.#"),1)=".",TRUE,FALSE)</formula>
    </cfRule>
  </conditionalFormatting>
  <conditionalFormatting sqref="Y970:Y971">
    <cfRule type="expression" dxfId="2053" priority="2037">
      <formula>IF(RIGHT(TEXT(Y970,"0.#"),1)=".",FALSE,TRUE)</formula>
    </cfRule>
    <cfRule type="expression" dxfId="2052" priority="2038">
      <formula>IF(RIGHT(TEXT(Y970,"0.#"),1)=".",TRUE,FALSE)</formula>
    </cfRule>
  </conditionalFormatting>
  <conditionalFormatting sqref="Y1005:Y1032">
    <cfRule type="expression" dxfId="2051" priority="2031">
      <formula>IF(RIGHT(TEXT(Y1005,"0.#"),1)=".",FALSE,TRUE)</formula>
    </cfRule>
    <cfRule type="expression" dxfId="2050" priority="2032">
      <formula>IF(RIGHT(TEXT(Y1005,"0.#"),1)=".",TRUE,FALSE)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3:AO900">
    <cfRule type="expression" dxfId="1969" priority="2081">
      <formula>IF(AND(AL873&gt;=0, RIGHT(TEXT(AL873,"0.#"),1)&lt;&gt;"."),TRUE,FALSE)</formula>
    </cfRule>
    <cfRule type="expression" dxfId="1968" priority="2082">
      <formula>IF(AND(AL873&gt;=0, RIGHT(TEXT(AL873,"0.#"),1)="."),TRUE,FALSE)</formula>
    </cfRule>
    <cfRule type="expression" dxfId="1967" priority="2083">
      <formula>IF(AND(AL873&lt;0, RIGHT(TEXT(AL873,"0.#"),1)&lt;&gt;"."),TRUE,FALSE)</formula>
    </cfRule>
    <cfRule type="expression" dxfId="1966" priority="2084">
      <formula>IF(AND(AL873&lt;0, RIGHT(TEXT(AL873,"0.#"),1)="."),TRUE,FALSE)</formula>
    </cfRule>
  </conditionalFormatting>
  <conditionalFormatting sqref="AL871:AO872">
    <cfRule type="expression" dxfId="1965" priority="2075">
      <formula>IF(AND(AL871&gt;=0, RIGHT(TEXT(AL871,"0.#"),1)&lt;&gt;"."),TRUE,FALSE)</formula>
    </cfRule>
    <cfRule type="expression" dxfId="1964" priority="2076">
      <formula>IF(AND(AL871&gt;=0, RIGHT(TEXT(AL871,"0.#"),1)="."),TRUE,FALSE)</formula>
    </cfRule>
    <cfRule type="expression" dxfId="1963" priority="2077">
      <formula>IF(AND(AL871&lt;0, RIGHT(TEXT(AL871,"0.#"),1)&lt;&gt;"."),TRUE,FALSE)</formula>
    </cfRule>
    <cfRule type="expression" dxfId="1962" priority="2078">
      <formula>IF(AND(AL871&lt;0, RIGHT(TEXT(AL871,"0.#"),1)="."),TRUE,FALSE)</formula>
    </cfRule>
  </conditionalFormatting>
  <conditionalFormatting sqref="AL906:AO933">
    <cfRule type="expression" dxfId="1961" priority="2069">
      <formula>IF(AND(AL906&gt;=0, RIGHT(TEXT(AL906,"0.#"),1)&lt;&gt;"."),TRUE,FALSE)</formula>
    </cfRule>
    <cfRule type="expression" dxfId="1960" priority="2070">
      <formula>IF(AND(AL906&gt;=0, RIGHT(TEXT(AL906,"0.#"),1)="."),TRUE,FALSE)</formula>
    </cfRule>
    <cfRule type="expression" dxfId="1959" priority="2071">
      <formula>IF(AND(AL906&lt;0, RIGHT(TEXT(AL906,"0.#"),1)&lt;&gt;"."),TRUE,FALSE)</formula>
    </cfRule>
    <cfRule type="expression" dxfId="1958" priority="2072">
      <formula>IF(AND(AL906&lt;0, RIGHT(TEXT(AL906,"0.#"),1)="."),TRUE,FALSE)</formula>
    </cfRule>
  </conditionalFormatting>
  <conditionalFormatting sqref="AL904:AO905">
    <cfRule type="expression" dxfId="1957" priority="2063">
      <formula>IF(AND(AL904&gt;=0, RIGHT(TEXT(AL904,"0.#"),1)&lt;&gt;"."),TRUE,FALSE)</formula>
    </cfRule>
    <cfRule type="expression" dxfId="1956" priority="2064">
      <formula>IF(AND(AL904&gt;=0, RIGHT(TEXT(AL904,"0.#"),1)="."),TRUE,FALSE)</formula>
    </cfRule>
    <cfRule type="expression" dxfId="1955" priority="2065">
      <formula>IF(AND(AL904&lt;0, RIGHT(TEXT(AL904,"0.#"),1)&lt;&gt;"."),TRUE,FALSE)</formula>
    </cfRule>
    <cfRule type="expression" dxfId="1954" priority="2066">
      <formula>IF(AND(AL904&lt;0, RIGHT(TEXT(AL904,"0.#"),1)="."),TRUE,FALSE)</formula>
    </cfRule>
  </conditionalFormatting>
  <conditionalFormatting sqref="AL939:AO966">
    <cfRule type="expression" dxfId="1953" priority="2057">
      <formula>IF(AND(AL939&gt;=0, RIGHT(TEXT(AL939,"0.#"),1)&lt;&gt;"."),TRUE,FALSE)</formula>
    </cfRule>
    <cfRule type="expression" dxfId="1952" priority="2058">
      <formula>IF(AND(AL939&gt;=0, RIGHT(TEXT(AL939,"0.#"),1)="."),TRUE,FALSE)</formula>
    </cfRule>
    <cfRule type="expression" dxfId="1951" priority="2059">
      <formula>IF(AND(AL939&lt;0, RIGHT(TEXT(AL939,"0.#"),1)&lt;&gt;"."),TRUE,FALSE)</formula>
    </cfRule>
    <cfRule type="expression" dxfId="1950" priority="2060">
      <formula>IF(AND(AL939&lt;0, RIGHT(TEXT(AL939,"0.#"),1)="."),TRUE,FALSE)</formula>
    </cfRule>
  </conditionalFormatting>
  <conditionalFormatting sqref="AL937:AO938">
    <cfRule type="expression" dxfId="1949" priority="2051">
      <formula>IF(AND(AL937&gt;=0, RIGHT(TEXT(AL937,"0.#"),1)&lt;&gt;"."),TRUE,FALSE)</formula>
    </cfRule>
    <cfRule type="expression" dxfId="1948" priority="2052">
      <formula>IF(AND(AL937&gt;=0, RIGHT(TEXT(AL937,"0.#"),1)="."),TRUE,FALSE)</formula>
    </cfRule>
    <cfRule type="expression" dxfId="1947" priority="2053">
      <formula>IF(AND(AL937&lt;0, RIGHT(TEXT(AL937,"0.#"),1)&lt;&gt;"."),TRUE,FALSE)</formula>
    </cfRule>
    <cfRule type="expression" dxfId="1946" priority="2054">
      <formula>IF(AND(AL937&lt;0, RIGHT(TEXT(AL937,"0.#"),1)="."),TRUE,FALSE)</formula>
    </cfRule>
  </conditionalFormatting>
  <conditionalFormatting sqref="AL972:AO999">
    <cfRule type="expression" dxfId="1945" priority="2045">
      <formula>IF(AND(AL972&gt;=0, RIGHT(TEXT(AL972,"0.#"),1)&lt;&gt;"."),TRUE,FALSE)</formula>
    </cfRule>
    <cfRule type="expression" dxfId="1944" priority="2046">
      <formula>IF(AND(AL972&gt;=0, RIGHT(TEXT(AL972,"0.#"),1)="."),TRUE,FALSE)</formula>
    </cfRule>
    <cfRule type="expression" dxfId="1943" priority="2047">
      <formula>IF(AND(AL972&lt;0, RIGHT(TEXT(AL972,"0.#"),1)&lt;&gt;"."),TRUE,FALSE)</formula>
    </cfRule>
    <cfRule type="expression" dxfId="1942" priority="2048">
      <formula>IF(AND(AL972&lt;0, RIGHT(TEXT(AL972,"0.#"),1)="."),TRUE,FALSE)</formula>
    </cfRule>
  </conditionalFormatting>
  <conditionalFormatting sqref="AL970:AO971">
    <cfRule type="expression" dxfId="1941" priority="2039">
      <formula>IF(AND(AL970&gt;=0, RIGHT(TEXT(AL970,"0.#"),1)&lt;&gt;"."),TRUE,FALSE)</formula>
    </cfRule>
    <cfRule type="expression" dxfId="1940" priority="2040">
      <formula>IF(AND(AL970&gt;=0, RIGHT(TEXT(AL970,"0.#"),1)="."),TRUE,FALSE)</formula>
    </cfRule>
    <cfRule type="expression" dxfId="1939" priority="2041">
      <formula>IF(AND(AL970&lt;0, RIGHT(TEXT(AL970,"0.#"),1)&lt;&gt;"."),TRUE,FALSE)</formula>
    </cfRule>
    <cfRule type="expression" dxfId="1938" priority="2042">
      <formula>IF(AND(AL970&lt;0, RIGHT(TEXT(AL970,"0.#"),1)="."),TRUE,FALSE)</formula>
    </cfRule>
  </conditionalFormatting>
  <conditionalFormatting sqref="AL1005:AO1032">
    <cfRule type="expression" dxfId="1937" priority="2033">
      <formula>IF(AND(AL1005&gt;=0, RIGHT(TEXT(AL1005,"0.#"),1)&lt;&gt;"."),TRUE,FALSE)</formula>
    </cfRule>
    <cfRule type="expression" dxfId="1936" priority="2034">
      <formula>IF(AND(AL1005&gt;=0, RIGHT(TEXT(AL1005,"0.#"),1)="."),TRUE,FALSE)</formula>
    </cfRule>
    <cfRule type="expression" dxfId="1935" priority="2035">
      <formula>IF(AND(AL1005&lt;0, RIGHT(TEXT(AL1005,"0.#"),1)&lt;&gt;"."),TRUE,FALSE)</formula>
    </cfRule>
    <cfRule type="expression" dxfId="1934" priority="2036">
      <formula>IF(AND(AL1005&lt;0, RIGHT(TEXT(AL1005,"0.#"),1)="."),TRUE,FALSE)</formula>
    </cfRule>
  </conditionalFormatting>
  <conditionalFormatting sqref="AL1003:AO1004">
    <cfRule type="expression" dxfId="1933" priority="2027">
      <formula>IF(AND(AL1003&gt;=0, RIGHT(TEXT(AL1003,"0.#"),1)&lt;&gt;"."),TRUE,FALSE)</formula>
    </cfRule>
    <cfRule type="expression" dxfId="1932" priority="2028">
      <formula>IF(AND(AL1003&gt;=0, RIGHT(TEXT(AL1003,"0.#"),1)="."),TRUE,FALSE)</formula>
    </cfRule>
    <cfRule type="expression" dxfId="1931" priority="2029">
      <formula>IF(AND(AL1003&lt;0, RIGHT(TEXT(AL1003,"0.#"),1)&lt;&gt;"."),TRUE,FALSE)</formula>
    </cfRule>
    <cfRule type="expression" dxfId="1930" priority="2030">
      <formula>IF(AND(AL1003&lt;0, RIGHT(TEXT(AL1003,"0.#"),1)="."),TRUE,FALSE)</formula>
    </cfRule>
  </conditionalFormatting>
  <conditionalFormatting sqref="Y1003:Y1004">
    <cfRule type="expression" dxfId="1929" priority="2025">
      <formula>IF(RIGHT(TEXT(Y1003,"0.#"),1)=".",FALSE,TRUE)</formula>
    </cfRule>
    <cfRule type="expression" dxfId="1928" priority="2026">
      <formula>IF(RIGHT(TEXT(Y1003,"0.#"),1)=".",TRUE,FALSE)</formula>
    </cfRule>
  </conditionalFormatting>
  <conditionalFormatting sqref="AL1038:AO1065">
    <cfRule type="expression" dxfId="1927" priority="2021">
      <formula>IF(AND(AL1038&gt;=0, RIGHT(TEXT(AL1038,"0.#"),1)&lt;&gt;"."),TRUE,FALSE)</formula>
    </cfRule>
    <cfRule type="expression" dxfId="1926" priority="2022">
      <formula>IF(AND(AL1038&gt;=0, RIGHT(TEXT(AL1038,"0.#"),1)="."),TRUE,FALSE)</formula>
    </cfRule>
    <cfRule type="expression" dxfId="1925" priority="2023">
      <formula>IF(AND(AL1038&lt;0, RIGHT(TEXT(AL1038,"0.#"),1)&lt;&gt;"."),TRUE,FALSE)</formula>
    </cfRule>
    <cfRule type="expression" dxfId="1924" priority="2024">
      <formula>IF(AND(AL1038&lt;0, RIGHT(TEXT(AL1038,"0.#"),1)="."),TRUE,FALSE)</formula>
    </cfRule>
  </conditionalFormatting>
  <conditionalFormatting sqref="Y1038:Y1065">
    <cfRule type="expression" dxfId="1923" priority="2019">
      <formula>IF(RIGHT(TEXT(Y1038,"0.#"),1)=".",FALSE,TRUE)</formula>
    </cfRule>
    <cfRule type="expression" dxfId="1922" priority="2020">
      <formula>IF(RIGHT(TEXT(Y1038,"0.#"),1)=".",TRUE,FALSE)</formula>
    </cfRule>
  </conditionalFormatting>
  <conditionalFormatting sqref="AL1036:AO1037">
    <cfRule type="expression" dxfId="1921" priority="2015">
      <formula>IF(AND(AL1036&gt;=0, RIGHT(TEXT(AL1036,"0.#"),1)&lt;&gt;"."),TRUE,FALSE)</formula>
    </cfRule>
    <cfRule type="expression" dxfId="1920" priority="2016">
      <formula>IF(AND(AL1036&gt;=0, RIGHT(TEXT(AL1036,"0.#"),1)="."),TRUE,FALSE)</formula>
    </cfRule>
    <cfRule type="expression" dxfId="1919" priority="2017">
      <formula>IF(AND(AL1036&lt;0, RIGHT(TEXT(AL1036,"0.#"),1)&lt;&gt;"."),TRUE,FALSE)</formula>
    </cfRule>
    <cfRule type="expression" dxfId="1918" priority="2018">
      <formula>IF(AND(AL1036&lt;0, RIGHT(TEXT(AL1036,"0.#"),1)="."),TRUE,FALSE)</formula>
    </cfRule>
  </conditionalFormatting>
  <conditionalFormatting sqref="Y1036:Y1037">
    <cfRule type="expression" dxfId="1917" priority="2013">
      <formula>IF(RIGHT(TEXT(Y1036,"0.#"),1)=".",FALSE,TRUE)</formula>
    </cfRule>
    <cfRule type="expression" dxfId="1916" priority="2014">
      <formula>IF(RIGHT(TEXT(Y1036,"0.#"),1)=".",TRUE,FALSE)</formula>
    </cfRule>
  </conditionalFormatting>
  <conditionalFormatting sqref="AL1071:AO1098">
    <cfRule type="expression" dxfId="1915" priority="2009">
      <formula>IF(AND(AL1071&gt;=0, RIGHT(TEXT(AL1071,"0.#"),1)&lt;&gt;"."),TRUE,FALSE)</formula>
    </cfRule>
    <cfRule type="expression" dxfId="1914" priority="2010">
      <formula>IF(AND(AL1071&gt;=0, RIGHT(TEXT(AL1071,"0.#"),1)="."),TRUE,FALSE)</formula>
    </cfRule>
    <cfRule type="expression" dxfId="1913" priority="2011">
      <formula>IF(AND(AL1071&lt;0, RIGHT(TEXT(AL1071,"0.#"),1)&lt;&gt;"."),TRUE,FALSE)</formula>
    </cfRule>
    <cfRule type="expression" dxfId="1912" priority="2012">
      <formula>IF(AND(AL1071&lt;0, RIGHT(TEXT(AL1071,"0.#"),1)="."),TRUE,FALSE)</formula>
    </cfRule>
  </conditionalFormatting>
  <conditionalFormatting sqref="Y1071:Y1098">
    <cfRule type="expression" dxfId="1911" priority="2007">
      <formula>IF(RIGHT(TEXT(Y1071,"0.#"),1)=".",FALSE,TRUE)</formula>
    </cfRule>
    <cfRule type="expression" dxfId="1910" priority="2008">
      <formula>IF(RIGHT(TEXT(Y1071,"0.#"),1)=".",TRUE,FALSE)</formula>
    </cfRule>
  </conditionalFormatting>
  <conditionalFormatting sqref="AL1069:AO1070">
    <cfRule type="expression" dxfId="1909" priority="2003">
      <formula>IF(AND(AL1069&gt;=0, RIGHT(TEXT(AL1069,"0.#"),1)&lt;&gt;"."),TRUE,FALSE)</formula>
    </cfRule>
    <cfRule type="expression" dxfId="1908" priority="2004">
      <formula>IF(AND(AL1069&gt;=0, RIGHT(TEXT(AL1069,"0.#"),1)="."),TRUE,FALSE)</formula>
    </cfRule>
    <cfRule type="expression" dxfId="1907" priority="2005">
      <formula>IF(AND(AL1069&lt;0, RIGHT(TEXT(AL1069,"0.#"),1)&lt;&gt;"."),TRUE,FALSE)</formula>
    </cfRule>
    <cfRule type="expression" dxfId="1906" priority="2006">
      <formula>IF(AND(AL1069&lt;0, RIGHT(TEXT(AL1069,"0.#"),1)="."),TRUE,FALSE)</formula>
    </cfRule>
  </conditionalFormatting>
  <conditionalFormatting sqref="Y1069:Y1070">
    <cfRule type="expression" dxfId="1905" priority="2001">
      <formula>IF(RIGHT(TEXT(Y1069,"0.#"),1)=".",FALSE,TRUE)</formula>
    </cfRule>
    <cfRule type="expression" dxfId="1904" priority="2002">
      <formula>IF(RIGHT(TEXT(Y1069,"0.#"),1)=".",TRUE,FALSE)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E134:AE135 AI134:AI135 AM134:AM135 AQ134:AQ135 AU134:AU135">
    <cfRule type="expression" dxfId="709" priority="9">
      <formula>IF(RIGHT(TEXT(AE134,"0.#"),1)=".",FALSE,TRUE)</formula>
    </cfRule>
    <cfRule type="expression" dxfId="708" priority="10">
      <formula>IF(RIGHT(TEXT(AE134,"0.#"),1)=".",TRUE,FALSE)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2" max="49" man="1"/>
    <brk id="74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2020-11-19T07:58:37Z</dcterms:modified>
</cp:coreProperties>
</file>