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R1年度修正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<sst xmlns="http://schemas.openxmlformats.org/spreadsheetml/2006/main" count="2868" uniqueCount="627">
  <si>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</si>
  <si>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</si>
  <si>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</si>
  <si>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</si>
  <si>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</si>
  <si>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</si>
  <si>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</si>
  <si>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</si>
  <si>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</si>
  <si>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</si>
  <si>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</si>
  <si>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</si>
  <si>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</si>
  <si>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</si>
  <si>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</si>
  <si>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</si>
  <si>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</si>
  <si>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</si>
  <si>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</si>
  <si>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</si>
  <si>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</si>
  <si>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</si>
  <si>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</si>
  <si>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</si>
  <si>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</si>
  <si>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</si>
  <si>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</si>
  <si>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</si>
  <si>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</si>
  <si>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</si>
  <si>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</si>
  <si>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</si>
  <si>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</si>
  <si>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</si>
  <si>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</si>
  <si>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</si>
  <si>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</si>
  <si>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</si>
  <si>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</si>
  <si>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</si>
  <si>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</si>
  <si>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</si>
  <si>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</si>
  <si>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</si>
  <si>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</si>
  <si>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</si>
  <si>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</si>
  <si>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</si>
  <si>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</si>
  <si>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</si>
  <si>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</si>
  <si>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</si>
  <si>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</si>
  <si>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</si>
  <si>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</si>
  <si>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</si>
  <si>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</si>
  <si>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</si>
  <si>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</si>
  <si>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</si>
  <si>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</si>
  <si>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</si>
  <si>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</si>
  <si>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</si>
  <si>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</si>
  <si>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</si>
  <si>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</si>
  <si>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</si>
  <si>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</si>
  <si>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</si>
  <si>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</si>
  <si>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</si>
  <si>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</si>
  <si>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</si>
  <si>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</si>
  <si>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</si>
  <si>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</si>
  <si>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</si>
  <si>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</si>
  <si>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</si>
  <si>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</si>
  <si>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</si>
  <si>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</si>
  <si>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</si>
  <si>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</si>
  <si>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</si>
  <si>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</si>
  <si>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</si>
  <si>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</si>
  <si>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</si>
  <si>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</si>
  <si>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</si>
  <si>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</si>
  <si>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</si>
  <si>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</si>
  <si>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</si>
  <si>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</si>
  <si>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</si>
  <si>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</si>
  <si>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</si>
  <si>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</si>
  <si>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</si>
  <si>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</si>
  <si>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</si>
  <si>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</si>
  <si>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</si>
  <si>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</si>
  <si>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</si>
  <si>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</si>
  <si>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</si>
  <si>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</si>
  <si>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</si>
  <si>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</si>
  <si>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</si>
  <si>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</si>
  <si>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</si>
  <si>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</si>
  <si>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</si>
  <si>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</si>
  <si>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</si>
  <si>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</si>
  <si>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</si>
  <si>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</si>
  <si>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</si>
  <si>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</si>
  <si>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</si>
  <si>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</si>
  <si>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</si>
  <si>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</si>
  <si>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</si>
  <si>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</si>
  <si>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</si>
  <si>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</si>
  <si>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</si>
  <si>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</si>
  <si>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</si>
  <si>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</si>
  <si>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</si>
  <si>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</si>
  <si>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</si>
  <si>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</si>
  <si>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</si>
  <si>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</si>
  <si>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</si>
  <si>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</si>
  <si>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</si>
  <si>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</si>
  <si>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</si>
  <si>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</si>
  <si>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</si>
  <si>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</si>
  <si>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</si>
  <si>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</si>
  <si>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</si>
  <si>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</si>
  <si>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</si>
  <si>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</si>
  <si>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</si>
  <si>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</si>
  <si>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</si>
  <si>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</si>
  <si>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</si>
  <si>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</si>
  <si>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</si>
  <si>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</si>
  <si>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</si>
  <si>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</si>
  <si>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</si>
  <si>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</si>
  <si>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</si>
  <si>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</si>
  <si>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</si>
  <si>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</si>
  <si>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</si>
  <si>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</si>
  <si>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</si>
  <si>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</si>
  <si>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</si>
  <si>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</si>
  <si>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</si>
  <si>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</si>
  <si>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</si>
  <si>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</si>
  <si>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</si>
  <si>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</si>
  <si>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</si>
  <si>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</si>
  <si>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</si>
  <si>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</si>
  <si>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</si>
  <si>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</si>
  <si>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</si>
  <si>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</si>
  <si>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</si>
  <si>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</si>
  <si>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</si>
  <si>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</si>
  <si>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</si>
  <si>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</si>
  <si>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</si>
  <si>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</si>
  <si>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</si>
  <si>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</si>
  <si>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</si>
  <si>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</si>
  <si>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</si>
  <si>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</si>
  <si>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</si>
  <si>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</si>
  <si>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</si>
  <si>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</si>
  <si>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</si>
  <si>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</si>
  <si>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</si>
  <si>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</si>
  <si>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</si>
  <si>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</si>
  <si>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</si>
  <si>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</si>
  <si>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</si>
  <si>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</si>
  <si>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</si>
  <si>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</si>
  <si>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</si>
  <si>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</si>
  <si>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</si>
  <si>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</si>
  <si>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</si>
  <si>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</si>
  <si>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</si>
  <si>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</si>
  <si>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</si>
  <si>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</si>
  <si>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</si>
  <si>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</si>
  <si>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</si>
  <si>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</si>
  <si>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</si>
  <si>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</si>
  <si>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</si>
  <si>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</si>
  <si>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</si>
  <si>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</si>
  <si>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</si>
  <si>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</si>
  <si>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</si>
  <si>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</si>
  <si>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</si>
  <si>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</si>
  <si>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</si>
  <si>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</si>
  <si>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</si>
  <si>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</si>
  <si>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</si>
  <si>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</si>
  <si>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</si>
  <si>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</si>
  <si>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</si>
  <si>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</si>
  <si>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</si>
  <si>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</si>
  <si>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</si>
  <si>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</si>
  <si>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</si>
  <si>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</si>
  <si>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</si>
  <si>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</si>
  <si>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</si>
  <si>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</si>
  <si>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</si>
  <si>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</si>
  <si>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</si>
  <si>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</si>
  <si>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</si>
  <si>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</si>
  <si>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</si>
  <si>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</si>
  <si>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</si>
  <si>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</si>
  <si>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</si>
  <si>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</si>
  <si>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</si>
  <si>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</si>
  <si>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</si>
  <si>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</si>
  <si>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</si>
  <si>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</si>
  <si>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</si>
  <si>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</si>
  <si>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</si>
  <si>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</si>
  <si>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</si>
  <si>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</si>
  <si>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</si>
  <si>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</si>
  <si>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</si>
  <si>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</si>
  <si>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</si>
  <si>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</si>
  <si>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</si>
  <si>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</si>
  <si>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</si>
  <si>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</si>
  <si>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</si>
  <si>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</si>
  <si>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</si>
  <si>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</si>
  <si>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</si>
  <si>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</si>
  <si>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</si>
  <si>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</si>
  <si>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</si>
  <si>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</si>
  <si>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</si>
  <si>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</si>
  <si>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</si>
  <si>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</si>
  <si>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</si>
  <si>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</si>
  <si>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</si>
  <si>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</si>
  <si>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</si>
  <si>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</si>
  <si>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</si>
  <si>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</si>
  <si>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</si>
  <si>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</si>
  <si>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</si>
  <si>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</si>
  <si>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</si>
  <si>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</si>
  <si>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</si>
  <si>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</si>
  <si>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</si>
  <si>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</si>
  <si>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</si>
  <si>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</si>
  <si>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</si>
  <si>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</si>
  <si>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</si>
  <si>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</si>
  <si>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</si>
  <si>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</si>
  <si>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</si>
  <si>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</si>
  <si>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</si>
  <si>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</si>
  <si>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</si>
  <si>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</si>
  <si>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</si>
  <si>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</si>
  <si>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</si>
  <si>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</si>
  <si>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</si>
  <si>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</si>
  <si>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</si>
  <si>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</si>
  <si>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</si>
  <si>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</si>
  <si>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</si>
  <si>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</si>
  <si>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</si>
  <si>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</si>
  <si>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</si>
  <si>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</si>
  <si>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</si>
  <si>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</si>
  <si>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</si>
  <si>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</si>
  <si>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</si>
  <si>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</si>
  <si>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</si>
  <si>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</si>
  <si>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</si>
  <si>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</si>
  <si>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</si>
  <si>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</si>
  <si>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</si>
  <si>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</si>
  <si>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</si>
  <si>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</si>
  <si>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</si>
  <si>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</si>
  <si>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</si>
  <si>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</si>
  <si>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</si>
  <si>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</si>
  <si>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</si>
  <si>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</si>
  <si>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</si>
  <si>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</si>
  <si>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</si>
  <si>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</si>
  <si>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</si>
  <si>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</si>
  <si>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</si>
  <si>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</si>
  <si>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</si>
  <si>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</si>
  <si>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</si>
  <si>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</si>
  <si>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</si>
  <si>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</si>
  <si>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</si>
  <si>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</si>
  <si>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</si>
  <si>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</si>
  <si>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</si>
  <si>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</si>
  <si>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</si>
  <si>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</si>
  <si>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</si>
  <si>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</si>
  <si>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</si>
  <si>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</si>
  <si>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</si>
  <si>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</si>
  <si>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</si>
  <si>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</si>
  <si>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</si>
  <si>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</si>
  <si>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</si>
  <si>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</si>
  <si>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</si>
  <si>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</si>
  <si>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</si>
  <si>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</si>
  <si>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</si>
  <si>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</si>
  <si>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</si>
  <si>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</si>
  <si>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</si>
  <si>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</si>
  <si>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</si>
  <si>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</si>
  <si>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</si>
  <si>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</si>
  <si>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</si>
  <si>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</si>
  <si>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</si>
  <si>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</si>
  <si>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</si>
  <si>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</si>
  <si>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</si>
  <si>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</si>
  <si>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</si>
  <si>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</si>
  <si>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</si>
  <si>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</si>
  <si>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</si>
  <si>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</si>
  <si>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</si>
  <si>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</si>
  <si>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</si>
  <si>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</si>
  <si>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</si>
  <si>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</si>
  <si>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</si>
  <si>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</si>
  <si>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</si>
  <si>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</si>
  <si>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</si>
  <si>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</si>
  <si>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</si>
  <si>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</si>
  <si>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</si>
  <si>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</si>
  <si>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</si>
  <si>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</si>
  <si>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</si>
  <si>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</si>
  <si>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</si>
  <si>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</si>
  <si>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</si>
  <si>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</si>
  <si>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</si>
  <si>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</si>
  <si>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</si>
  <si>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</si>
  <si>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</si>
  <si>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</si>
  <si>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</si>
  <si>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</si>
  <si>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</si>
  <si>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</si>
  <si>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</si>
  <si>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</si>
  <si>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</si>
  <si>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</si>
  <si>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</si>
  <si>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</si>
  <si>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</si>
  <si>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</si>
  <si>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</si>
  <si>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</si>
  <si>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</si>
  <si>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</si>
  <si>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</si>
  <si>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</si>
  <si>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</si>
  <si>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</si>
  <si>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</si>
  <si>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</si>
  <si>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</si>
  <si>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</si>
  <si>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</si>
  <si>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</si>
  <si>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</si>
  <si>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</si>
  <si>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</si>
  <si>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</si>
  <si>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</si>
  <si>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</si>
  <si>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</si>
  <si>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</si>
  <si>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</si>
  <si>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</si>
  <si>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</si>
  <si>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</si>
  <si>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</si>
  <si>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</si>
  <si>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</si>
  <si>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</si>
  <si>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</si>
  <si>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</si>
  <si>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</si>
  <si>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</si>
  <si>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</si>
  <si>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</si>
  <si>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</si>
  <si>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</si>
  <si>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</si>
  <si>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</si>
  <si>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</si>
  <si>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</si>
  <si>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</si>
  <si>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</si>
  <si>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</si>
  <si>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</si>
  <si>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</si>
  <si>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</si>
  <si>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</si>
  <si>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</si>
  <si>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</si>
  <si>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</si>
  <si>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</si>
  <si>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</si>
  <si>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</si>
  <si>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</si>
  <si>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</si>
  <si>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</si>
  <si>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</si>
  <si>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</si>
  <si>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</si>
  <si>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</si>
  <si>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</si>
  <si>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</si>
  <si>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</si>
  <si>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</si>
  <si>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</si>
  <si>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</si>
  <si>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</si>
  <si>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</si>
  <si>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</si>
  <si>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</si>
  <si>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</si>
  <si>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</si>
  <si>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</si>
  <si>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</si>
  <si>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</si>
  <si>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</si>
  <si>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</si>
  <si>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</si>
  <si>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</si>
  <si>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</si>
  <si>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</si>
  <si>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</si>
  <si>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医療機器に係る安全管理の促進事業</t>
  </si>
  <si>
    <t>平成２８年度</t>
  </si>
  <si>
    <t>経済課</t>
  </si>
  <si>
    <t>・医療安全対策に関する行政評価・監視結果に基づく勧告（平成25年８月）
・医療法第６条の１２及び医療法施行規則第１条の１１</t>
  </si>
  <si>
    <t>平成25年８月の総務省による「医療安全対策に関する行政評価・監視結果に基づく勧告」の内容（特定機能病院以外の医療機関においても、特に安全使用に際して技術の習熟が必要と考えられる医療機器について、各医療機器の設置状況や使用頻度等を考慮した上で、定期的な研修を行うよう措置すること）を実行することを目的とする。</t>
  </si>
  <si>
    <t>医療機関等の職員の個々の能力の向上とともに、医療現場における医療機器の安全性をより高めるための知識の習得及び普及を図ること等を目的に、特定機能病院以外の医療機関（特に、中小規模の医療機関）のスタッフを対象に、講師として医政局職員を全国８カ所（地方厚生（支）局所在地等）に派遣し、安全管理が強く求められる医療機器（人工呼吸器及び呼吸モニタ、輸液ポンプ等）に関して、年１回程度の研修を実施する。</t>
  </si>
  <si>
    <t>医薬品審査等業務庁費</t>
  </si>
  <si>
    <t>職員旅費</t>
  </si>
  <si>
    <t>医療機器の安全性を高める知識を習得等するため、1,600人の研修受講者の確保に努める。</t>
  </si>
  <si>
    <t>研修受講者数</t>
  </si>
  <si>
    <t>人</t>
  </si>
  <si>
    <t>公益財団法人　医療機器センター医療研修部</t>
  </si>
  <si>
    <t>研修会への派遣回数</t>
  </si>
  <si>
    <t>単位当たりコスト＝Ｘ ／ Ｙ
Ｘ：予算執行額
Ｙ：研修会への派遣回数</t>
  </si>
  <si>
    <t>回</t>
  </si>
  <si>
    <t>百万円</t>
  </si>
  <si>
    <t>Ｘ/Ｙ</t>
  </si>
  <si>
    <t>0.9/9</t>
  </si>
  <si>
    <t>0.9/8</t>
  </si>
  <si>
    <t>2/8</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</si>
  <si>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</si>
  <si>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t>
  </si>
  <si>
    <t>安全管理が強く求められる医療機器に関して、医療機関の職員等を対象に研修を実施し、個々の職員の能力の向上とともに、医療現場における医療機器の安全性をより高めるための知識の習得及び普及を図ることなどにより、革新的な医療技術の実用化を促進するとともに、医薬品産業等の振興に寄与するものである。</t>
  </si>
  <si>
    <t>医療機器の安全管理の質をより高めるための知識の習得及び普及を図り、医療安全に資することは、国民や社会のニーズを反映した事業である。</t>
    <phoneticPr fontId="5"/>
  </si>
  <si>
    <t>特定機能病院への立入検査等、各地の様々な事例を踏まえた研修を行うことができるのは厚生労働省であり、総務省の「医療安全対策に関する行政評価・監視結果に基づく勧告」（平成25年８月）においても、厚生労働省に対して対応が求められている。</t>
    <rPh sb="0" eb="2">
      <t>トクテイ</t>
    </rPh>
    <rPh sb="2" eb="4">
      <t>キノウ</t>
    </rPh>
    <rPh sb="4" eb="6">
      <t>ビョウイン</t>
    </rPh>
    <rPh sb="12" eb="13">
      <t>ナド</t>
    </rPh>
    <rPh sb="14" eb="16">
      <t>カクチ</t>
    </rPh>
    <rPh sb="17" eb="19">
      <t>サマザマ</t>
    </rPh>
    <rPh sb="20" eb="22">
      <t>ジレイ</t>
    </rPh>
    <rPh sb="23" eb="24">
      <t>フ</t>
    </rPh>
    <rPh sb="27" eb="29">
      <t>ケンシュウ</t>
    </rPh>
    <rPh sb="30" eb="31">
      <t>オコナ</t>
    </rPh>
    <rPh sb="40" eb="42">
      <t>コウセイ</t>
    </rPh>
    <rPh sb="42" eb="44">
      <t>ロウドウ</t>
    </rPh>
    <rPh sb="44" eb="45">
      <t>ショウ</t>
    </rPh>
    <phoneticPr fontId="5"/>
  </si>
  <si>
    <t>医療機器の安全管理の質を向上させる取組は、優先度の高い事業である。</t>
    <phoneticPr fontId="5"/>
  </si>
  <si>
    <t>‐</t>
  </si>
  <si>
    <t>無</t>
  </si>
  <si>
    <t>開催回数や会場に応じて、必要最低限な経費のみを算定しており、コストの水準は妥当である。</t>
    <phoneticPr fontId="5"/>
  </si>
  <si>
    <t>費用・使途については真に必要なものに限定して計上している。</t>
    <phoneticPr fontId="5"/>
  </si>
  <si>
    <t>研修会の開催コスト等を低く抑えるよう努めた結果であり、妥当である。</t>
    <phoneticPr fontId="5"/>
  </si>
  <si>
    <t>-</t>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</si>
  <si>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</si>
  <si>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見込みに見合った活動実績となっている。</t>
    <rPh sb="0" eb="2">
      <t>ミコ</t>
    </rPh>
    <rPh sb="4" eb="6">
      <t>ミア</t>
    </rPh>
    <phoneticPr fontId="5"/>
  </si>
  <si>
    <t>-</t>
    <phoneticPr fontId="5"/>
  </si>
  <si>
    <t>本事業については、医療機器に係る安全管理体制の整備促進に必要な事業である。適切に予算を執行し、事業の目標が達成できており、このまま継続して事業を実施する。</t>
  </si>
  <si>
    <t>職員（複数名）</t>
  </si>
  <si>
    <t>－</t>
  </si>
  <si>
    <t>出張にかかる旅費</t>
  </si>
  <si>
    <t>-</t>
    <phoneticPr fontId="5"/>
  </si>
  <si>
    <t>令和元年度においては、開催回数が減少したにも関わらず、概ね例年並みの受講者数となった。受講者へのアンケート結果等も参考にしつつ、医療機器に係る安全管理体制の整備促進を図るため、研修内容について検討を行い、今後も着実に事業を遂行していく。</t>
    <rPh sb="0" eb="2">
      <t>レイワ</t>
    </rPh>
    <rPh sb="2" eb="3">
      <t>ガン</t>
    </rPh>
    <rPh sb="11" eb="13">
      <t>カイサイ</t>
    </rPh>
    <rPh sb="13" eb="15">
      <t>カイスウ</t>
    </rPh>
    <rPh sb="16" eb="18">
      <t>ゲンショウ</t>
    </rPh>
    <rPh sb="22" eb="23">
      <t>カカ</t>
    </rPh>
    <rPh sb="27" eb="28">
      <t>オオム</t>
    </rPh>
    <rPh sb="29" eb="31">
      <t>レイネン</t>
    </rPh>
    <rPh sb="31" eb="32">
      <t>ナ</t>
    </rPh>
    <rPh sb="34" eb="37">
      <t>ジュコウシャ</t>
    </rPh>
    <rPh sb="37" eb="38">
      <t>スウ</t>
    </rPh>
    <rPh sb="43" eb="46">
      <t>ジュコウシャ</t>
    </rPh>
    <rPh sb="53" eb="55">
      <t>ケッカ</t>
    </rPh>
    <rPh sb="55" eb="56">
      <t>トウ</t>
    </rPh>
    <rPh sb="57" eb="59">
      <t>サンコウ</t>
    </rPh>
    <rPh sb="75" eb="77">
      <t>タイセイ</t>
    </rPh>
    <rPh sb="78" eb="80">
      <t>セイビ</t>
    </rPh>
    <rPh sb="80" eb="82">
      <t>ソクシン</t>
    </rPh>
    <rPh sb="88" eb="90">
      <t>ケンシュウ</t>
    </rPh>
    <rPh sb="90" eb="92">
      <t>ナイヨウ</t>
    </rPh>
    <rPh sb="96" eb="98">
      <t>ケントウ</t>
    </rPh>
    <rPh sb="99" eb="100">
      <t>オコナ</t>
    </rPh>
    <phoneticPr fontId="5"/>
  </si>
  <si>
    <t>A.職員（複数名）</t>
    <phoneticPr fontId="5"/>
  </si>
  <si>
    <t>旅費</t>
    <rPh sb="0" eb="2">
      <t>リョヒ</t>
    </rPh>
    <phoneticPr fontId="5"/>
  </si>
  <si>
    <t>出張にかかる旅費</t>
    <rPh sb="0" eb="2">
      <t>シュッチョウ</t>
    </rPh>
    <rPh sb="6" eb="8">
      <t>リョヒ</t>
    </rPh>
    <phoneticPr fontId="5"/>
  </si>
  <si>
    <t>点検対象外</t>
    <rPh sb="0" eb="2">
      <t>テンケン</t>
    </rPh>
    <rPh sb="2" eb="5">
      <t>タイショウガイ</t>
    </rPh>
    <phoneticPr fontId="5"/>
  </si>
  <si>
    <t>引き続き、必要な予算額を確保し、適正な執行に努めること。</t>
    <phoneticPr fontId="5"/>
  </si>
  <si>
    <t>－</t>
    <phoneticPr fontId="5"/>
  </si>
  <si>
    <t>課長：林　俊宏</t>
    <rPh sb="0" eb="2">
      <t>カチョウ</t>
    </rPh>
    <rPh sb="3" eb="4">
      <t>ハヤシ</t>
    </rPh>
    <rPh sb="5" eb="7">
      <t>トシヒロ</t>
    </rPh>
    <phoneticPr fontId="5"/>
  </si>
  <si>
    <t>-</t>
    <phoneticPr fontId="5"/>
  </si>
  <si>
    <t>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</si>
</sst>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23813</xdr:colOff>
      <xdr:row>742</xdr:row>
      <xdr:rowOff>285750</xdr:rowOff>
    </xdr:from>
    <xdr:to>
      <xdr:col>37</xdr:col>
      <xdr:colOff>23812</xdr:colOff>
      <xdr:row>744</xdr:row>
      <xdr:rowOff>119062</xdr:rowOff>
    </xdr:to>
    <xdr:sp macro="" textlink="">
      <xdr:nvSpPr>
        <xdr:cNvPr id="2" name="正方形/長方形 1"/>
        <xdr:cNvSpPr/>
      </xdr:nvSpPr>
      <xdr:spPr>
        <a:xfrm>
          <a:off x="3224213" y="37338000"/>
          <a:ext cx="4400549" cy="5381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０．２百万円</a:t>
          </a:r>
        </a:p>
      </xdr:txBody>
    </xdr:sp>
    <xdr:clientData/>
  </xdr:twoCellAnchor>
  <xdr:twoCellAnchor>
    <xdr:from>
      <xdr:col>26</xdr:col>
      <xdr:colOff>47625</xdr:colOff>
      <xdr:row>744</xdr:row>
      <xdr:rowOff>130969</xdr:rowOff>
    </xdr:from>
    <xdr:to>
      <xdr:col>26</xdr:col>
      <xdr:colOff>47625</xdr:colOff>
      <xdr:row>748</xdr:row>
      <xdr:rowOff>285751</xdr:rowOff>
    </xdr:to>
    <xdr:cxnSp macro="">
      <xdr:nvCxnSpPr>
        <xdr:cNvPr id="3" name="直線矢印コネクタ 2"/>
        <xdr:cNvCxnSpPr/>
      </xdr:nvCxnSpPr>
      <xdr:spPr>
        <a:xfrm>
          <a:off x="5448300" y="37888069"/>
          <a:ext cx="0" cy="156448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11906</xdr:colOff>
      <xdr:row>748</xdr:row>
      <xdr:rowOff>310962</xdr:rowOff>
    </xdr:from>
    <xdr:to>
      <xdr:col>37</xdr:col>
      <xdr:colOff>11905</xdr:colOff>
      <xdr:row>750</xdr:row>
      <xdr:rowOff>144274</xdr:rowOff>
    </xdr:to>
    <xdr:sp macro="" textlink="">
      <xdr:nvSpPr>
        <xdr:cNvPr id="4" name="正方形/長方形 3"/>
        <xdr:cNvSpPr/>
      </xdr:nvSpPr>
      <xdr:spPr>
        <a:xfrm>
          <a:off x="3212306" y="39477762"/>
          <a:ext cx="4400549" cy="5381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solidFill>
                <a:schemeClr val="dk1"/>
              </a:solidFill>
              <a:effectLst/>
              <a:latin typeface="+mn-lt"/>
              <a:ea typeface="+mn-ea"/>
              <a:cs typeface="+mn-cs"/>
            </a:rPr>
            <a:t>職員（複数名）</a:t>
          </a:r>
          <a:endParaRPr kumimoji="1" lang="en-US" altLang="ja-JP" sz="1100">
            <a:solidFill>
              <a:schemeClr val="dk1"/>
            </a:solidFill>
            <a:effectLst/>
            <a:latin typeface="+mn-lt"/>
            <a:ea typeface="+mn-ea"/>
            <a:cs typeface="+mn-cs"/>
          </a:endParaRPr>
        </a:p>
        <a:p>
          <a:pPr algn="ctr"/>
          <a:r>
            <a:rPr kumimoji="1" lang="en-US" altLang="ja-JP" sz="1100"/>
            <a:t>0.2</a:t>
          </a:r>
          <a:r>
            <a:rPr kumimoji="1" lang="ja-JP" altLang="en-US" sz="1100"/>
            <a:t>百万円</a:t>
          </a:r>
        </a:p>
      </xdr:txBody>
    </xdr:sp>
    <xdr:clientData/>
  </xdr:twoCellAnchor>
  <xdr:twoCellAnchor>
    <xdr:from>
      <xdr:col>19</xdr:col>
      <xdr:colOff>10584</xdr:colOff>
      <xdr:row>750</xdr:row>
      <xdr:rowOff>226220</xdr:rowOff>
    </xdr:from>
    <xdr:to>
      <xdr:col>32</xdr:col>
      <xdr:colOff>105835</xdr:colOff>
      <xdr:row>751</xdr:row>
      <xdr:rowOff>238127</xdr:rowOff>
    </xdr:to>
    <xdr:sp macro="" textlink="">
      <xdr:nvSpPr>
        <xdr:cNvPr id="5" name="大かっこ 4"/>
        <xdr:cNvSpPr/>
      </xdr:nvSpPr>
      <xdr:spPr>
        <a:xfrm>
          <a:off x="4011084" y="40097870"/>
          <a:ext cx="2695576" cy="364332"/>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266</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578</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579</v>
      </c>
      <c r="AF5" s="721"/>
      <c r="AG5" s="721"/>
      <c r="AH5" s="721"/>
      <c r="AI5" s="721"/>
      <c r="AJ5" s="721"/>
      <c r="AK5" s="721"/>
      <c r="AL5" s="721"/>
      <c r="AM5" s="721"/>
      <c r="AN5" s="721"/>
      <c r="AO5" s="721"/>
      <c r="AP5" s="722"/>
      <c r="AQ5" s="723" t="s">
        <v>624</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c r="H7" s="832"/>
      <c r="I7" s="832"/>
      <c r="J7" s="832"/>
      <c r="K7" s="832"/>
      <c r="L7" s="832"/>
      <c r="M7" s="832"/>
      <c r="N7" s="832"/>
      <c r="O7" s="832"/>
      <c r="P7" s="832"/>
      <c r="Q7" s="832"/>
      <c r="R7" s="832"/>
      <c r="S7" s="832"/>
      <c r="T7" s="832"/>
      <c r="U7" s="832"/>
      <c r="V7" s="832"/>
      <c r="W7" s="832"/>
      <c r="X7" s="833"/>
      <c r="Y7" s="399" t="s">
        <v>395</v>
      </c>
      <c r="Z7" s="300"/>
      <c r="AA7" s="300"/>
      <c r="AB7" s="300"/>
      <c r="AC7" s="300"/>
      <c r="AD7" s="400"/>
      <c r="AE7" s="387" t="s">
        <v>580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259</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v>
      </c>
      <c r="Q13" s="117"/>
      <c r="R13" s="117"/>
      <c r="S13" s="117"/>
      <c r="T13" s="117"/>
      <c r="U13" s="117"/>
      <c r="V13" s="118"/>
      <c r="W13" s="116">
        <v>2</v>
      </c>
      <c r="X13" s="117"/>
      <c r="Y13" s="117"/>
      <c r="Z13" s="117"/>
      <c r="AA13" s="117"/>
      <c r="AB13" s="117"/>
      <c r="AC13" s="118"/>
      <c r="AD13" s="116">
        <v>2</v>
      </c>
      <c r="AE13" s="117"/>
      <c r="AF13" s="117"/>
      <c r="AG13" s="117"/>
      <c r="AH13" s="117"/>
      <c r="AI13" s="117"/>
      <c r="AJ13" s="118"/>
      <c r="AK13" s="116">
        <v>2</v>
      </c>
      <c r="AL13" s="117"/>
      <c r="AM13" s="117"/>
      <c r="AN13" s="117"/>
      <c r="AO13" s="117"/>
      <c r="AP13" s="117"/>
      <c r="AQ13" s="118"/>
      <c r="AR13" s="113">
        <v>2</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2</v>
      </c>
      <c r="Q18" s="123"/>
      <c r="R18" s="123"/>
      <c r="S18" s="123"/>
      <c r="T18" s="123"/>
      <c r="U18" s="123"/>
      <c r="V18" s="124"/>
      <c r="W18" s="122">
        <f>SUM(W13:AC17)</f>
        <v>2</v>
      </c>
      <c r="X18" s="123"/>
      <c r="Y18" s="123"/>
      <c r="Z18" s="123"/>
      <c r="AA18" s="123"/>
      <c r="AB18" s="123"/>
      <c r="AC18" s="124"/>
      <c r="AD18" s="122">
        <f>SUM(AD13:AJ17)</f>
        <v>2</v>
      </c>
      <c r="AE18" s="123"/>
      <c r="AF18" s="123"/>
      <c r="AG18" s="123"/>
      <c r="AH18" s="123"/>
      <c r="AI18" s="123"/>
      <c r="AJ18" s="124"/>
      <c r="AK18" s="122">
        <f>SUM(AK13:AQ17)</f>
        <v>2</v>
      </c>
      <c r="AL18" s="123"/>
      <c r="AM18" s="123"/>
      <c r="AN18" s="123"/>
      <c r="AO18" s="123"/>
      <c r="AP18" s="123"/>
      <c r="AQ18" s="124"/>
      <c r="AR18" s="122">
        <f>SUM(AR13:AX17)</f>
        <v>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0.9</v>
      </c>
      <c r="Q19" s="117"/>
      <c r="R19" s="117"/>
      <c r="S19" s="117"/>
      <c r="T19" s="117"/>
      <c r="U19" s="117"/>
      <c r="V19" s="118"/>
      <c r="W19" s="116">
        <v>0.9</v>
      </c>
      <c r="X19" s="117"/>
      <c r="Y19" s="117"/>
      <c r="Z19" s="117"/>
      <c r="AA19" s="117"/>
      <c r="AB19" s="117"/>
      <c r="AC19" s="118"/>
      <c r="AD19" s="116">
        <v>0.2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0.45</v>
      </c>
      <c r="Q20" s="540"/>
      <c r="R20" s="540"/>
      <c r="S20" s="540"/>
      <c r="T20" s="540"/>
      <c r="U20" s="540"/>
      <c r="V20" s="540"/>
      <c r="W20" s="540">
        <f t="shared" ref="W20" si="0">IF(W18=0, "-", SUM(W19)/W18)</f>
        <v>0.45</v>
      </c>
      <c r="X20" s="540"/>
      <c r="Y20" s="540"/>
      <c r="Z20" s="540"/>
      <c r="AA20" s="540"/>
      <c r="AB20" s="540"/>
      <c r="AC20" s="540"/>
      <c r="AD20" s="540">
        <f t="shared" ref="AD20" si="1">IF(AD18=0, "-", SUM(AD19)/AD18)</f>
        <v>0.1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9" t="s">
        <v>358</v>
      </c>
      <c r="H21" s="930"/>
      <c r="I21" s="930"/>
      <c r="J21" s="930"/>
      <c r="K21" s="930"/>
      <c r="L21" s="930"/>
      <c r="M21" s="930"/>
      <c r="N21" s="930"/>
      <c r="O21" s="930"/>
      <c r="P21" s="540">
        <f>IF(P19=0, "-", SUM(P19)/SUM(P13,P14))</f>
        <v>0.45</v>
      </c>
      <c r="Q21" s="540"/>
      <c r="R21" s="540"/>
      <c r="S21" s="540"/>
      <c r="T21" s="540"/>
      <c r="U21" s="540"/>
      <c r="V21" s="540"/>
      <c r="W21" s="540">
        <f t="shared" ref="W21" si="2">IF(W19=0, "-", SUM(W19)/SUM(W13,W14))</f>
        <v>0.45</v>
      </c>
      <c r="X21" s="540"/>
      <c r="Y21" s="540"/>
      <c r="Z21" s="540"/>
      <c r="AA21" s="540"/>
      <c r="AB21" s="540"/>
      <c r="AC21" s="540"/>
      <c r="AD21" s="540">
        <f t="shared" ref="AD21" si="3">IF(AD19=0, "-", SUM(AD19)/SUM(AD13,AD14))</f>
        <v>0.1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583</v>
      </c>
      <c r="H23" s="191"/>
      <c r="I23" s="191"/>
      <c r="J23" s="191"/>
      <c r="K23" s="191"/>
      <c r="L23" s="191"/>
      <c r="M23" s="191"/>
      <c r="N23" s="191"/>
      <c r="O23" s="192"/>
      <c r="P23" s="113">
        <v>2</v>
      </c>
      <c r="Q23" s="114"/>
      <c r="R23" s="114"/>
      <c r="S23" s="114"/>
      <c r="T23" s="114"/>
      <c r="U23" s="114"/>
      <c r="V23" s="115"/>
      <c r="W23" s="113">
        <v>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584</v>
      </c>
      <c r="H24" s="194"/>
      <c r="I24" s="194"/>
      <c r="J24" s="194"/>
      <c r="K24" s="194"/>
      <c r="L24" s="194"/>
      <c r="M24" s="194"/>
      <c r="N24" s="194"/>
      <c r="O24" s="195"/>
      <c r="P24" s="116">
        <v>0</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v>
      </c>
      <c r="Q29" s="117"/>
      <c r="R29" s="117"/>
      <c r="S29" s="117"/>
      <c r="T29" s="117"/>
      <c r="U29" s="117"/>
      <c r="V29" s="118"/>
      <c r="W29" s="222">
        <f>AR13</f>
        <v>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6"/>
      <c r="B32" s="514"/>
      <c r="C32" s="514"/>
      <c r="D32" s="514"/>
      <c r="E32" s="514"/>
      <c r="F32" s="515"/>
      <c r="G32" s="541" t="s">
        <v>585</v>
      </c>
      <c r="H32" s="542"/>
      <c r="I32" s="542"/>
      <c r="J32" s="542"/>
      <c r="K32" s="542"/>
      <c r="L32" s="542"/>
      <c r="M32" s="542"/>
      <c r="N32" s="542"/>
      <c r="O32" s="543"/>
      <c r="P32" s="165" t="s">
        <v>586</v>
      </c>
      <c r="Q32" s="165"/>
      <c r="R32" s="165"/>
      <c r="S32" s="165"/>
      <c r="T32" s="165"/>
      <c r="U32" s="165"/>
      <c r="V32" s="165"/>
      <c r="W32" s="165"/>
      <c r="X32" s="236"/>
      <c r="Y32" s="342" t="s">
        <v>12</v>
      </c>
      <c r="Z32" s="550"/>
      <c r="AA32" s="551"/>
      <c r="AB32" s="552" t="s">
        <v>587</v>
      </c>
      <c r="AC32" s="552"/>
      <c r="AD32" s="552"/>
      <c r="AE32" s="368">
        <v>1853</v>
      </c>
      <c r="AF32" s="369"/>
      <c r="AG32" s="369"/>
      <c r="AH32" s="369"/>
      <c r="AI32" s="368">
        <v>1619</v>
      </c>
      <c r="AJ32" s="369"/>
      <c r="AK32" s="369"/>
      <c r="AL32" s="369"/>
      <c r="AM32" s="368">
        <v>1552</v>
      </c>
      <c r="AN32" s="369"/>
      <c r="AO32" s="369"/>
      <c r="AP32" s="369"/>
      <c r="AQ32" s="119" t="s">
        <v>570</v>
      </c>
      <c r="AR32" s="120"/>
      <c r="AS32" s="120"/>
      <c r="AT32" s="121"/>
      <c r="AU32" s="369" t="s">
        <v>616</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587</v>
      </c>
      <c r="AC33" s="523"/>
      <c r="AD33" s="523"/>
      <c r="AE33" s="368">
        <v>1600</v>
      </c>
      <c r="AF33" s="369"/>
      <c r="AG33" s="369"/>
      <c r="AH33" s="369"/>
      <c r="AI33" s="368">
        <v>1600</v>
      </c>
      <c r="AJ33" s="369"/>
      <c r="AK33" s="369"/>
      <c r="AL33" s="369"/>
      <c r="AM33" s="368">
        <v>1600</v>
      </c>
      <c r="AN33" s="369"/>
      <c r="AO33" s="369"/>
      <c r="AP33" s="369"/>
      <c r="AQ33" s="119" t="s">
        <v>570</v>
      </c>
      <c r="AR33" s="120"/>
      <c r="AS33" s="120"/>
      <c r="AT33" s="121"/>
      <c r="AU33" s="369">
        <v>1600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115.8</v>
      </c>
      <c r="AF34" s="369"/>
      <c r="AG34" s="369"/>
      <c r="AH34" s="369"/>
      <c r="AI34" s="368">
        <v>101.1</v>
      </c>
      <c r="AJ34" s="369"/>
      <c r="AK34" s="369"/>
      <c r="AL34" s="369"/>
      <c r="AM34" s="368">
        <v>97</v>
      </c>
      <c r="AN34" s="369"/>
      <c r="AO34" s="369"/>
      <c r="AP34" s="369"/>
      <c r="AQ34" s="119" t="s">
        <v>570</v>
      </c>
      <c r="AR34" s="120"/>
      <c r="AS34" s="120"/>
      <c r="AT34" s="121"/>
      <c r="AU34" s="369" t="s">
        <v>570</v>
      </c>
      <c r="AV34" s="369"/>
      <c r="AW34" s="369"/>
      <c r="AX34" s="371"/>
    </row>
    <row r="35" spans="1:50" ht="23.25" customHeight="1" x14ac:dyDescent="0.15">
      <c r="A35" s="899" t="s">
        <v>386</v>
      </c>
      <c r="B35" s="900"/>
      <c r="C35" s="900"/>
      <c r="D35" s="900"/>
      <c r="E35" s="900"/>
      <c r="F35" s="901"/>
      <c r="G35" s="905" t="s">
        <v>588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354</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349</v>
      </c>
      <c r="X65" s="872"/>
      <c r="Y65" s="875"/>
      <c r="Z65" s="875"/>
      <c r="AA65" s="876"/>
      <c r="AB65" s="869" t="s">
        <v>11</v>
      </c>
      <c r="AC65" s="865"/>
      <c r="AD65" s="866"/>
      <c r="AE65" s="372" t="s">
        <v>398</v>
      </c>
      <c r="AF65" s="373"/>
      <c r="AG65" s="373"/>
      <c r="AH65" s="374"/>
      <c r="AI65" s="372" t="s">
        <v>396</v>
      </c>
      <c r="AJ65" s="373"/>
      <c r="AK65" s="373"/>
      <c r="AL65" s="374"/>
      <c r="AM65" s="379" t="s">
        <v>425</v>
      </c>
      <c r="AN65" s="379"/>
      <c r="AO65" s="379"/>
      <c r="AP65" s="379"/>
      <c r="AQ65" s="869" t="s">
        <v>235</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236</v>
      </c>
      <c r="AT66" s="868"/>
      <c r="AU66" s="275"/>
      <c r="AV66" s="275"/>
      <c r="AW66" s="867" t="s">
        <v>352</v>
      </c>
      <c r="AX66" s="981"/>
    </row>
    <row r="67" spans="1:50" ht="23.25" hidden="1" customHeight="1" x14ac:dyDescent="0.15">
      <c r="A67" s="853"/>
      <c r="B67" s="854"/>
      <c r="C67" s="854"/>
      <c r="D67" s="854"/>
      <c r="E67" s="854"/>
      <c r="F67" s="855"/>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377</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359</v>
      </c>
      <c r="B70" s="854"/>
      <c r="C70" s="854"/>
      <c r="D70" s="854"/>
      <c r="E70" s="854"/>
      <c r="F70" s="855"/>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354</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2"/>
      <c r="B75" s="843"/>
      <c r="C75" s="843"/>
      <c r="D75" s="843"/>
      <c r="E75" s="843"/>
      <c r="F75" s="844"/>
      <c r="G75" s="78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389</v>
      </c>
      <c r="B78" s="915"/>
      <c r="C78" s="915"/>
      <c r="D78" s="915"/>
      <c r="E78" s="912" t="s">
        <v>332</v>
      </c>
      <c r="F78" s="913"/>
      <c r="G78" s="56" t="s">
        <v>238</v>
      </c>
      <c r="H78" s="794"/>
      <c r="I78" s="248"/>
      <c r="J78" s="248"/>
      <c r="K78" s="248"/>
      <c r="L78" s="248"/>
      <c r="M78" s="248"/>
      <c r="N78" s="248"/>
      <c r="O78" s="795"/>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348</v>
      </c>
      <c r="AP79" s="153"/>
      <c r="AQ79" s="153"/>
      <c r="AR79" s="80" t="s">
        <v>346</v>
      </c>
      <c r="AS79" s="152"/>
      <c r="AT79" s="153"/>
      <c r="AU79" s="153"/>
      <c r="AV79" s="153"/>
      <c r="AW79" s="153"/>
      <c r="AX79" s="154"/>
    </row>
    <row r="80" spans="1:50" ht="18.75" hidden="1" customHeight="1" x14ac:dyDescent="0.15">
      <c r="A80" s="520" t="s">
        <v>147</v>
      </c>
      <c r="B80" s="848" t="s">
        <v>345</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1"/>
      <c r="R87" s="801"/>
      <c r="S87" s="801"/>
      <c r="T87" s="801"/>
      <c r="U87" s="801"/>
      <c r="V87" s="801"/>
      <c r="W87" s="801"/>
      <c r="X87" s="802"/>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3"/>
      <c r="Q88" s="803"/>
      <c r="R88" s="803"/>
      <c r="S88" s="803"/>
      <c r="T88" s="803"/>
      <c r="U88" s="803"/>
      <c r="V88" s="803"/>
      <c r="W88" s="803"/>
      <c r="X88" s="804"/>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5"/>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1"/>
      <c r="R92" s="801"/>
      <c r="S92" s="801"/>
      <c r="T92" s="801"/>
      <c r="U92" s="801"/>
      <c r="V92" s="801"/>
      <c r="W92" s="801"/>
      <c r="X92" s="802"/>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3"/>
      <c r="Q93" s="803"/>
      <c r="R93" s="803"/>
      <c r="S93" s="803"/>
      <c r="T93" s="803"/>
      <c r="U93" s="803"/>
      <c r="V93" s="803"/>
      <c r="W93" s="803"/>
      <c r="X93" s="804"/>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5"/>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1"/>
      <c r="R97" s="801"/>
      <c r="S97" s="801"/>
      <c r="T97" s="801"/>
      <c r="U97" s="801"/>
      <c r="V97" s="801"/>
      <c r="W97" s="801"/>
      <c r="X97" s="802"/>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3"/>
      <c r="Q98" s="803"/>
      <c r="R98" s="803"/>
      <c r="S98" s="803"/>
      <c r="T98" s="803"/>
      <c r="U98" s="803"/>
      <c r="V98" s="803"/>
      <c r="W98" s="803"/>
      <c r="X98" s="804"/>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398</v>
      </c>
      <c r="AF100" s="826"/>
      <c r="AG100" s="826"/>
      <c r="AH100" s="827"/>
      <c r="AI100" s="825" t="s">
        <v>418</v>
      </c>
      <c r="AJ100" s="826"/>
      <c r="AK100" s="826"/>
      <c r="AL100" s="827"/>
      <c r="AM100" s="825" t="s">
        <v>425</v>
      </c>
      <c r="AN100" s="826"/>
      <c r="AO100" s="826"/>
      <c r="AP100" s="827"/>
      <c r="AQ100" s="931" t="s">
        <v>438</v>
      </c>
      <c r="AR100" s="932"/>
      <c r="AS100" s="932"/>
      <c r="AT100" s="933"/>
      <c r="AU100" s="931" t="s">
        <v>439</v>
      </c>
      <c r="AV100" s="932"/>
      <c r="AW100" s="932"/>
      <c r="AX100" s="934"/>
    </row>
    <row r="101" spans="1:60" ht="23.25" customHeight="1" x14ac:dyDescent="0.15">
      <c r="A101" s="492"/>
      <c r="B101" s="493"/>
      <c r="C101" s="493"/>
      <c r="D101" s="493"/>
      <c r="E101" s="493"/>
      <c r="F101" s="494"/>
      <c r="G101" s="165" t="s">
        <v>589</v>
      </c>
      <c r="H101" s="165"/>
      <c r="I101" s="165"/>
      <c r="J101" s="165"/>
      <c r="K101" s="165"/>
      <c r="L101" s="165"/>
      <c r="M101" s="165"/>
      <c r="N101" s="165"/>
      <c r="O101" s="165"/>
      <c r="P101" s="165"/>
      <c r="Q101" s="165"/>
      <c r="R101" s="165"/>
      <c r="S101" s="165"/>
      <c r="T101" s="165"/>
      <c r="U101" s="165"/>
      <c r="V101" s="165"/>
      <c r="W101" s="165"/>
      <c r="X101" s="236"/>
      <c r="Y101" s="815" t="s">
        <v>55</v>
      </c>
      <c r="Z101" s="719"/>
      <c r="AA101" s="720"/>
      <c r="AB101" s="552" t="s">
        <v>591</v>
      </c>
      <c r="AC101" s="552"/>
      <c r="AD101" s="552"/>
      <c r="AE101" s="368">
        <v>9</v>
      </c>
      <c r="AF101" s="369"/>
      <c r="AG101" s="369"/>
      <c r="AH101" s="370"/>
      <c r="AI101" s="368">
        <v>8</v>
      </c>
      <c r="AJ101" s="369"/>
      <c r="AK101" s="369"/>
      <c r="AL101" s="370"/>
      <c r="AM101" s="368">
        <v>7</v>
      </c>
      <c r="AN101" s="369"/>
      <c r="AO101" s="369"/>
      <c r="AP101" s="370"/>
      <c r="AQ101" s="368" t="s">
        <v>570</v>
      </c>
      <c r="AR101" s="369"/>
      <c r="AS101" s="369"/>
      <c r="AT101" s="370"/>
      <c r="AU101" s="368" t="s">
        <v>625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591</v>
      </c>
      <c r="AC102" s="552"/>
      <c r="AD102" s="552"/>
      <c r="AE102" s="362">
        <v>9</v>
      </c>
      <c r="AF102" s="362"/>
      <c r="AG102" s="362"/>
      <c r="AH102" s="362"/>
      <c r="AI102" s="362">
        <v>8</v>
      </c>
      <c r="AJ102" s="362"/>
      <c r="AK102" s="362"/>
      <c r="AL102" s="362"/>
      <c r="AM102" s="362">
        <v>8</v>
      </c>
      <c r="AN102" s="362"/>
      <c r="AO102" s="362"/>
      <c r="AP102" s="362"/>
      <c r="AQ102" s="816">
        <v>8</v>
      </c>
      <c r="AR102" s="817"/>
      <c r="AS102" s="817"/>
      <c r="AT102" s="818"/>
      <c r="AU102" s="816">
        <v>8</v>
      </c>
      <c r="AV102" s="817"/>
      <c r="AW102" s="817"/>
      <c r="AX102" s="818"/>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592</v>
      </c>
      <c r="AC116" s="305"/>
      <c r="AD116" s="306"/>
      <c r="AE116" s="362">
        <v>0.1</v>
      </c>
      <c r="AF116" s="362"/>
      <c r="AG116" s="362"/>
      <c r="AH116" s="362"/>
      <c r="AI116" s="362">
        <v>0.1</v>
      </c>
      <c r="AJ116" s="362"/>
      <c r="AK116" s="362"/>
      <c r="AL116" s="362"/>
      <c r="AM116" s="362">
        <v>0.3</v>
      </c>
      <c r="AN116" s="362"/>
      <c r="AO116" s="362"/>
      <c r="AP116" s="362"/>
      <c r="AQ116" s="368">
        <v>0.3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10" t="s">
        <v>594</v>
      </c>
      <c r="AF117" s="310"/>
      <c r="AG117" s="310"/>
      <c r="AH117" s="310"/>
      <c r="AI117" s="310" t="s">
        <v>595</v>
      </c>
      <c r="AJ117" s="310"/>
      <c r="AK117" s="310"/>
      <c r="AL117" s="310"/>
      <c r="AM117" s="310" t="s">
        <v>596</v>
      </c>
      <c r="AN117" s="310"/>
      <c r="AO117" s="310"/>
      <c r="AP117" s="310"/>
      <c r="AQ117" s="310" t="s">
        <v>626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413</v>
      </c>
      <c r="B130" s="994"/>
      <c r="C130" s="993" t="s">
        <v>239</v>
      </c>
      <c r="D130" s="994"/>
      <c r="E130" s="312" t="s">
        <v>268</v>
      </c>
      <c r="F130" s="313"/>
      <c r="G130" s="314" t="s">
        <v>597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267</v>
      </c>
      <c r="F131" s="243"/>
      <c r="G131" s="240"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7"/>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t="s">
        <v>574</v>
      </c>
      <c r="AF134" s="120"/>
      <c r="AG134" s="120"/>
      <c r="AH134" s="120"/>
      <c r="AI134" s="270" t="s">
        <v>574</v>
      </c>
      <c r="AJ134" s="120"/>
      <c r="AK134" s="120"/>
      <c r="AL134" s="120"/>
      <c r="AM134" s="270" t="s">
        <v>574</v>
      </c>
      <c r="AN134" s="120"/>
      <c r="AO134" s="120"/>
      <c r="AP134" s="120"/>
      <c r="AQ134" s="270" t="s">
        <v>574</v>
      </c>
      <c r="AR134" s="120"/>
      <c r="AS134" s="120"/>
      <c r="AT134" s="120"/>
      <c r="AU134" s="270" t="s">
        <v>574</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574</v>
      </c>
      <c r="AF135" s="120"/>
      <c r="AG135" s="120"/>
      <c r="AH135" s="120"/>
      <c r="AI135" s="270" t="s">
        <v>574</v>
      </c>
      <c r="AJ135" s="120"/>
      <c r="AK135" s="120"/>
      <c r="AL135" s="120"/>
      <c r="AM135" s="270" t="s">
        <v>575</v>
      </c>
      <c r="AN135" s="120"/>
      <c r="AO135" s="120"/>
      <c r="AP135" s="120"/>
      <c r="AQ135" s="270" t="s">
        <v>574</v>
      </c>
      <c r="AR135" s="120"/>
      <c r="AS135" s="120"/>
      <c r="AT135" s="120"/>
      <c r="AU135" s="270" t="s">
        <v>574</v>
      </c>
      <c r="AV135" s="120"/>
      <c r="AW135" s="120"/>
      <c r="AX135" s="219"/>
    </row>
    <row r="136" spans="1:50" ht="18.75" hidden="1" customHeight="1" x14ac:dyDescent="0.15">
      <c r="A136" s="99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7"/>
      <c r="B154" s="256"/>
      <c r="C154" s="255"/>
      <c r="D154" s="256"/>
      <c r="E154" s="255"/>
      <c r="F154" s="318"/>
      <c r="G154" s="235" t="s">
        <v>572</v>
      </c>
      <c r="H154" s="165"/>
      <c r="I154" s="165"/>
      <c r="J154" s="165"/>
      <c r="K154" s="165"/>
      <c r="L154" s="165"/>
      <c r="M154" s="165"/>
      <c r="N154" s="165"/>
      <c r="O154" s="165"/>
      <c r="P154" s="236"/>
      <c r="Q154" s="164" t="s">
        <v>571</v>
      </c>
      <c r="R154" s="165"/>
      <c r="S154" s="165"/>
      <c r="T154" s="165"/>
      <c r="U154" s="165"/>
      <c r="V154" s="165"/>
      <c r="W154" s="165"/>
      <c r="X154" s="165"/>
      <c r="Y154" s="165"/>
      <c r="Z154" s="165"/>
      <c r="AA154" s="926"/>
      <c r="AB154" s="259" t="s">
        <v>573</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t="s">
        <v>573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7"/>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99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7"/>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99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564</v>
      </c>
      <c r="AE702" s="898"/>
      <c r="AF702" s="898"/>
      <c r="AG702" s="887" t="s">
        <v>600</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601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602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603</v>
      </c>
      <c r="AE705" s="737"/>
      <c r="AF705" s="737"/>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2"/>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2"/>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603</v>
      </c>
      <c r="AE708" s="672"/>
      <c r="AF708" s="672"/>
      <c r="AG708" s="527" t="s">
        <v>414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t="s">
        <v>605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603</v>
      </c>
      <c r="AE710" s="159"/>
      <c r="AF710" s="159"/>
      <c r="AG710" s="668" t="s">
        <v>414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564</v>
      </c>
      <c r="AE712" s="587"/>
      <c r="AF712" s="587"/>
      <c r="AG712" s="595" t="s">
        <v>607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68" t="s">
        <v>414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328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603</v>
      </c>
      <c r="AE714" s="593"/>
      <c r="AF714" s="594"/>
      <c r="AG714" s="693" t="s">
        <v>608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79"/>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58" t="s">
        <v>603</v>
      </c>
      <c r="AE716" s="159"/>
      <c r="AF716" s="159"/>
      <c r="AG716" s="668" t="s">
        <v>414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564</v>
      </c>
      <c r="AE717" s="159"/>
      <c r="AF717" s="159"/>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603</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71" t="s">
        <v>603</v>
      </c>
      <c r="AE719" s="672"/>
      <c r="AF719" s="672"/>
      <c r="AG719" s="164" t="s">
        <v>611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9" t="s">
        <v>617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9" t="s">
        <v>57</v>
      </c>
      <c r="D727" s="700"/>
      <c r="E727" s="700"/>
      <c r="F727" s="701"/>
      <c r="G727" s="797" t="s">
        <v>612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t="s">
        <v>621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622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68" t="s">
        <v>623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356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576</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392</v>
      </c>
      <c r="B780" s="763"/>
      <c r="C780" s="763"/>
      <c r="D780" s="763"/>
      <c r="E780" s="763"/>
      <c r="F780" s="764"/>
      <c r="G780" s="443" t="s">
        <v>618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5"/>
      <c r="C782" s="765"/>
      <c r="D782" s="765"/>
      <c r="E782" s="765"/>
      <c r="F782" s="766"/>
      <c r="G782" s="453" t="s">
        <v>619</v>
      </c>
      <c r="H782" s="454"/>
      <c r="I782" s="454"/>
      <c r="J782" s="454"/>
      <c r="K782" s="455"/>
      <c r="L782" s="456" t="s">
        <v>620</v>
      </c>
      <c r="M782" s="457"/>
      <c r="N782" s="457"/>
      <c r="O782" s="457"/>
      <c r="P782" s="457"/>
      <c r="Q782" s="457"/>
      <c r="R782" s="457"/>
      <c r="S782" s="457"/>
      <c r="T782" s="457"/>
      <c r="U782" s="457"/>
      <c r="V782" s="457"/>
      <c r="W782" s="457"/>
      <c r="X782" s="458"/>
      <c r="Y782" s="459">
        <v>0.2</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0.2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5"/>
      <c r="C793" s="765"/>
      <c r="D793" s="765"/>
      <c r="E793" s="765"/>
      <c r="F793" s="766"/>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5"/>
      <c r="C795" s="765"/>
      <c r="D795" s="765"/>
      <c r="E795" s="765"/>
      <c r="F795" s="76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5"/>
      <c r="C806" s="765"/>
      <c r="D806" s="765"/>
      <c r="E806" s="765"/>
      <c r="F806" s="766"/>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5"/>
      <c r="C808" s="765"/>
      <c r="D808" s="765"/>
      <c r="E808" s="765"/>
      <c r="F808" s="76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5"/>
      <c r="C819" s="765"/>
      <c r="D819" s="765"/>
      <c r="E819" s="765"/>
      <c r="F819" s="766"/>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5"/>
      <c r="C821" s="765"/>
      <c r="D821" s="765"/>
      <c r="E821" s="765"/>
      <c r="F821" s="76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348</v>
      </c>
      <c r="AM832" s="959"/>
      <c r="AN832" s="95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613</v>
      </c>
      <c r="D838" s="422"/>
      <c r="E838" s="422"/>
      <c r="F838" s="422"/>
      <c r="G838" s="422"/>
      <c r="H838" s="422"/>
      <c r="I838" s="422"/>
      <c r="J838" s="423" t="s">
        <v>614</v>
      </c>
      <c r="K838" s="424"/>
      <c r="L838" s="424"/>
      <c r="M838" s="424"/>
      <c r="N838" s="424"/>
      <c r="O838" s="424"/>
      <c r="P838" s="321" t="s">
        <v>615</v>
      </c>
      <c r="Q838" s="321"/>
      <c r="R838" s="321"/>
      <c r="S838" s="321"/>
      <c r="T838" s="321"/>
      <c r="U838" s="321"/>
      <c r="V838" s="321"/>
      <c r="W838" s="321"/>
      <c r="X838" s="321"/>
      <c r="Y838" s="322">
        <v>0.2</v>
      </c>
      <c r="Z838" s="323"/>
      <c r="AA838" s="323"/>
      <c r="AB838" s="324"/>
      <c r="AC838" s="332" t="s">
        <v>80</v>
      </c>
      <c r="AD838" s="332"/>
      <c r="AE838" s="332"/>
      <c r="AF838" s="332"/>
      <c r="AG838" s="332"/>
      <c r="AH838" s="425" t="s">
        <v>614</v>
      </c>
      <c r="AI838" s="426"/>
      <c r="AJ838" s="426"/>
      <c r="AK838" s="426"/>
      <c r="AL838" s="329" t="s">
        <v>614</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333</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348</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3"/>
      <c r="E1102" s="281" t="s">
        <v>265</v>
      </c>
      <c r="F1102" s="893"/>
      <c r="G1102" s="893"/>
      <c r="H1102" s="893"/>
      <c r="I1102" s="893"/>
      <c r="J1102" s="281" t="s">
        <v>300</v>
      </c>
      <c r="K1102" s="281"/>
      <c r="L1102" s="281"/>
      <c r="M1102" s="281"/>
      <c r="N1102" s="281"/>
      <c r="O1102" s="281"/>
      <c r="P1102" s="348" t="s">
        <v>27</v>
      </c>
      <c r="Q1102" s="348"/>
      <c r="R1102" s="348"/>
      <c r="S1102" s="348"/>
      <c r="T1102" s="348"/>
      <c r="U1102" s="348"/>
      <c r="V1102" s="348"/>
      <c r="W1102" s="348"/>
      <c r="X1102" s="348"/>
      <c r="Y1102" s="281" t="s">
        <v>302</v>
      </c>
      <c r="Z1102" s="893"/>
      <c r="AA1102" s="893"/>
      <c r="AB1102" s="893"/>
      <c r="AC1102" s="281" t="s">
        <v>248</v>
      </c>
      <c r="AD1102" s="281"/>
      <c r="AE1102" s="281"/>
      <c r="AF1102" s="281"/>
      <c r="AG1102" s="281"/>
      <c r="AH1102" s="348" t="s">
        <v>261</v>
      </c>
      <c r="AI1102" s="349"/>
      <c r="AJ1102" s="349"/>
      <c r="AK1102" s="349"/>
      <c r="AL1102" s="349" t="s">
        <v>21</v>
      </c>
      <c r="AM1102" s="349"/>
      <c r="AN1102" s="349"/>
      <c r="AO1102" s="896"/>
      <c r="AP1102" s="431" t="s">
        <v>334</v>
      </c>
      <c r="AQ1102" s="431"/>
      <c r="AR1102" s="431"/>
      <c r="AS1102" s="431"/>
      <c r="AT1102" s="431"/>
      <c r="AU1102" s="431"/>
      <c r="AV1102" s="431"/>
      <c r="AW1102" s="431"/>
      <c r="AX1102" s="431"/>
    </row>
    <row r="1103" spans="1:50" ht="30" customHeight="1" x14ac:dyDescent="0.15">
      <c r="A1103" s="408">
        <v>1</v>
      </c>
      <c r="B1103" s="408">
        <v>1</v>
      </c>
      <c r="C1103" s="895"/>
      <c r="D1103" s="895"/>
      <c r="E1103" s="265" t="s">
        <v>567</v>
      </c>
      <c r="F1103" s="894"/>
      <c r="G1103" s="894"/>
      <c r="H1103" s="894"/>
      <c r="I1103" s="894"/>
      <c r="J1103" s="423" t="s">
        <v>568</v>
      </c>
      <c r="K1103" s="424"/>
      <c r="L1103" s="424"/>
      <c r="M1103" s="424"/>
      <c r="N1103" s="424"/>
      <c r="O1103" s="424"/>
      <c r="P1103" s="429" t="s">
        <v>568</v>
      </c>
      <c r="Q1103" s="321"/>
      <c r="R1103" s="321"/>
      <c r="S1103" s="321"/>
      <c r="T1103" s="321"/>
      <c r="U1103" s="321"/>
      <c r="V1103" s="321"/>
      <c r="W1103" s="321"/>
      <c r="X1103" s="321"/>
      <c r="Y1103" s="322" t="s">
        <v>567</v>
      </c>
      <c r="Z1103" s="323"/>
      <c r="AA1103" s="323"/>
      <c r="AB1103" s="324"/>
      <c r="AC1103" s="326"/>
      <c r="AD1103" s="326"/>
      <c r="AE1103" s="326"/>
      <c r="AF1103" s="326"/>
      <c r="AG1103" s="326"/>
      <c r="AH1103" s="327" t="s">
        <v>569</v>
      </c>
      <c r="AI1103" s="328"/>
      <c r="AJ1103" s="328"/>
      <c r="AK1103" s="328"/>
      <c r="AL1103" s="329" t="s">
        <v>569</v>
      </c>
      <c r="AM1103" s="330"/>
      <c r="AN1103" s="330"/>
      <c r="AO1103" s="331"/>
      <c r="AP1103" s="325" t="s">
        <v>567</v>
      </c>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3">
    <cfRule type="expression" dxfId="2799" priority="13893">
      <formula>IF(RIGHT(TEXT(Y783,"0.#"),1)=".",FALSE,TRUE)</formula>
    </cfRule>
    <cfRule type="expression" dxfId="2798" priority="13894">
      <formula>IF(RIGHT(TEXT(Y783,"0.#"),1)=".",TRUE,FALSE)</formula>
    </cfRule>
  </conditionalFormatting>
  <conditionalFormatting sqref="Y792">
    <cfRule type="expression" dxfId="2797" priority="13889">
      <formula>IF(RIGHT(TEXT(Y792,"0.#"),1)=".",FALSE,TRUE)</formula>
    </cfRule>
    <cfRule type="expression" dxfId="2796" priority="13890">
      <formula>IF(RIGHT(TEXT(Y792,"0.#"),1)=".",TRUE,FALSE)</formula>
    </cfRule>
  </conditionalFormatting>
  <conditionalFormatting sqref="Y823:Y830 Y821 Y810:Y817 Y808 Y797:Y804 Y795">
    <cfRule type="expression" dxfId="2795" priority="13671">
      <formula>IF(RIGHT(TEXT(Y795,"0.#"),1)=".",FALSE,TRUE)</formula>
    </cfRule>
    <cfRule type="expression" dxfId="2794" priority="13672">
      <formula>IF(RIGHT(TEXT(Y795,"0.#"),1)=".",TRUE,FALSE)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4:Y791">
    <cfRule type="expression" dxfId="2787" priority="13695">
      <formula>IF(RIGHT(TEXT(Y784,"0.#"),1)=".",FALSE,TRUE)</formula>
    </cfRule>
    <cfRule type="expression" dxfId="2786" priority="13696">
      <formula>IF(RIGHT(TEXT(Y784,"0.#"),1)=".",TRUE,FALSE)</formula>
    </cfRule>
  </conditionalFormatting>
  <conditionalFormatting sqref="AU783">
    <cfRule type="expression" dxfId="2785" priority="13693">
      <formula>IF(RIGHT(TEXT(AU783,"0.#"),1)=".",FALSE,TRUE)</formula>
    </cfRule>
    <cfRule type="expression" dxfId="2784" priority="13694">
      <formula>IF(RIGHT(TEXT(AU783,"0.#"),1)=".",TRUE,FALSE)</formula>
    </cfRule>
  </conditionalFormatting>
  <conditionalFormatting sqref="AU792">
    <cfRule type="expression" dxfId="2783" priority="13691">
      <formula>IF(RIGHT(TEXT(AU792,"0.#"),1)=".",FALSE,TRUE)</formula>
    </cfRule>
    <cfRule type="expression" dxfId="2782" priority="13692">
      <formula>IF(RIGHT(TEXT(AU792,"0.#"),1)=".",TRUE,FALSE)</formula>
    </cfRule>
  </conditionalFormatting>
  <conditionalFormatting sqref="AU784:AU791 AU782">
    <cfRule type="expression" dxfId="2781" priority="13689">
      <formula>IF(RIGHT(TEXT(AU782,"0.#"),1)=".",FALSE,TRUE)</formula>
    </cfRule>
    <cfRule type="expression" dxfId="2780" priority="13690">
      <formula>IF(RIGHT(TEXT(AU782,"0.#"),1)=".",TRUE,FALSE)</formula>
    </cfRule>
  </conditionalFormatting>
  <conditionalFormatting sqref="Y822 Y809 Y796">
    <cfRule type="expression" dxfId="2779" priority="13675">
      <formula>IF(RIGHT(TEXT(Y796,"0.#"),1)=".",FALSE,TRUE)</formula>
    </cfRule>
    <cfRule type="expression" dxfId="2778" priority="13676">
      <formula>IF(RIGHT(TEXT(Y796,"0.#"),1)=".",TRUE,FALSE)</formula>
    </cfRule>
  </conditionalFormatting>
  <conditionalFormatting sqref="Y831 Y818 Y805">
    <cfRule type="expression" dxfId="2777" priority="13673">
      <formula>IF(RIGHT(TEXT(Y805,"0.#"),1)=".",FALSE,TRUE)</formula>
    </cfRule>
    <cfRule type="expression" dxfId="2776" priority="13674">
      <formula>IF(RIGHT(TEXT(Y805,"0.#"),1)=".",TRUE,FALSE)</formula>
    </cfRule>
  </conditionalFormatting>
  <conditionalFormatting sqref="AU822 AU809 AU796">
    <cfRule type="expression" dxfId="2775" priority="13669">
      <formula>IF(RIGHT(TEXT(AU796,"0.#"),1)=".",FALSE,TRUE)</formula>
    </cfRule>
    <cfRule type="expression" dxfId="2774" priority="13670">
      <formula>IF(RIGHT(TEXT(AU796,"0.#"),1)=".",TRUE,FALSE)</formula>
    </cfRule>
  </conditionalFormatting>
  <conditionalFormatting sqref="AU831 AU818 AU805">
    <cfRule type="expression" dxfId="2773" priority="13667">
      <formula>IF(RIGHT(TEXT(AU805,"0.#"),1)=".",FALSE,TRUE)</formula>
    </cfRule>
    <cfRule type="expression" dxfId="2772" priority="13668">
      <formula>IF(RIGHT(TEXT(AU805,"0.#"),1)=".",TRUE,FALSE)</formula>
    </cfRule>
  </conditionalFormatting>
  <conditionalFormatting sqref="AU823:AU830 AU821 AU810:AU817 AU808 AU797:AU804 AU795">
    <cfRule type="expression" dxfId="2771" priority="13665">
      <formula>IF(RIGHT(TEXT(AU795,"0.#"),1)=".",FALSE,TRUE)</formula>
    </cfRule>
    <cfRule type="expression" dxfId="2770" priority="13666">
      <formula>IF(RIGHT(TEXT(AU795,"0.#"),1)=".",TRUE,FALSE)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0:AO867">
    <cfRule type="expression" dxfId="2509" priority="6643">
      <formula>IF(AND(AL840&gt;=0, RIGHT(TEXT(AL840,"0.#"),1)&lt;&gt;"."),TRUE,FALSE)</formula>
    </cfRule>
    <cfRule type="expression" dxfId="2508" priority="6644">
      <formula>IF(AND(AL840&gt;=0, RIGHT(TEXT(AL840,"0.#"),1)="."),TRUE,FALSE)</formula>
    </cfRule>
    <cfRule type="expression" dxfId="2507" priority="6645">
      <formula>IF(AND(AL840&lt;0, RIGHT(TEXT(AL840,"0.#"),1)&lt;&gt;"."),TRUE,FALSE)</formula>
    </cfRule>
    <cfRule type="expression" dxfId="2506" priority="6646">
      <formula>IF(AND(AL840&lt;0, RIGHT(TEXT(AL840,"0.#"),1)="."),TRUE,FALSE)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0:Y867">
    <cfRule type="expression" dxfId="2435" priority="2971">
      <formula>IF(RIGHT(TEXT(Y840,"0.#"),1)=".",FALSE,TRUE)</formula>
    </cfRule>
    <cfRule type="expression" dxfId="2434" priority="2972">
      <formula>IF(RIGHT(TEXT(Y840,"0.#"),1)=".",TRUE,FALSE)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3:AO1132">
    <cfRule type="expression" dxfId="2405" priority="2877">
      <formula>IF(AND(AL1103&gt;=0, RIGHT(TEXT(AL1103,"0.#"),1)&lt;&gt;"."),TRUE,FALSE)</formula>
    </cfRule>
    <cfRule type="expression" dxfId="2404" priority="2878">
      <formula>IF(AND(AL1103&gt;=0, RIGHT(TEXT(AL1103,"0.#"),1)="."),TRUE,FALSE)</formula>
    </cfRule>
    <cfRule type="expression" dxfId="2403" priority="2879">
      <formula>IF(AND(AL1103&lt;0, RIGHT(TEXT(AL1103,"0.#"),1)&lt;&gt;"."),TRUE,FALSE)</formula>
    </cfRule>
    <cfRule type="expression" dxfId="2402" priority="2880">
      <formula>IF(AND(AL1103&lt;0, RIGHT(TEXT(AL1103,"0.#"),1)="."),TRUE,FALSE)</formula>
    </cfRule>
  </conditionalFormatting>
  <conditionalFormatting sqref="Y1103:Y1132">
    <cfRule type="expression" dxfId="2401" priority="2875">
      <formula>IF(RIGHT(TEXT(Y1103,"0.#"),1)=".",FALSE,TRUE)</formula>
    </cfRule>
    <cfRule type="expression" dxfId="2400" priority="2876">
      <formula>IF(RIGHT(TEXT(Y1103,"0.#"),1)=".",TRUE,FALSE)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6" t="s">
        <v>146</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7"/>
      <c r="Z3" s="1008"/>
      <c r="AA3" s="1009"/>
      <c r="AB3" s="1013"/>
      <c r="AC3" s="1014"/>
      <c r="AD3" s="101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6"/>
      <c r="I4" s="1016"/>
      <c r="J4" s="1016"/>
      <c r="K4" s="1016"/>
      <c r="L4" s="1016"/>
      <c r="M4" s="1016"/>
      <c r="N4" s="1016"/>
      <c r="O4" s="1017"/>
      <c r="P4" s="165"/>
      <c r="Q4" s="1024"/>
      <c r="R4" s="1024"/>
      <c r="S4" s="1024"/>
      <c r="T4" s="1024"/>
      <c r="U4" s="1024"/>
      <c r="V4" s="1024"/>
      <c r="W4" s="1024"/>
      <c r="X4" s="1025"/>
      <c r="Y4" s="1002" t="s">
        <v>12</v>
      </c>
      <c r="Z4" s="1003"/>
      <c r="AA4" s="1004"/>
      <c r="AB4" s="552"/>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7" t="s">
        <v>54</v>
      </c>
      <c r="Z5" s="999"/>
      <c r="AA5" s="1000"/>
      <c r="AB5" s="523"/>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386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3" t="s">
        <v>353</v>
      </c>
      <c r="B9" s="514"/>
      <c r="C9" s="514"/>
      <c r="D9" s="514"/>
      <c r="E9" s="514"/>
      <c r="F9" s="515"/>
      <c r="G9" s="796" t="s">
        <v>146</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2"/>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3"/>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386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3" t="s">
        <v>353</v>
      </c>
      <c r="B16" s="514"/>
      <c r="C16" s="514"/>
      <c r="D16" s="514"/>
      <c r="E16" s="514"/>
      <c r="F16" s="515"/>
      <c r="G16" s="796" t="s">
        <v>146</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2"/>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3"/>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386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3" t="s">
        <v>353</v>
      </c>
      <c r="B23" s="514"/>
      <c r="C23" s="514"/>
      <c r="D23" s="514"/>
      <c r="E23" s="514"/>
      <c r="F23" s="515"/>
      <c r="G23" s="796" t="s">
        <v>146</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2"/>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3"/>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386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3" t="s">
        <v>353</v>
      </c>
      <c r="B30" s="514"/>
      <c r="C30" s="514"/>
      <c r="D30" s="514"/>
      <c r="E30" s="514"/>
      <c r="F30" s="515"/>
      <c r="G30" s="796" t="s">
        <v>146</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2"/>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3"/>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3" t="s">
        <v>353</v>
      </c>
      <c r="B37" s="514"/>
      <c r="C37" s="514"/>
      <c r="D37" s="514"/>
      <c r="E37" s="514"/>
      <c r="F37" s="515"/>
      <c r="G37" s="796" t="s">
        <v>146</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2"/>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3"/>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3" t="s">
        <v>353</v>
      </c>
      <c r="B44" s="514"/>
      <c r="C44" s="514"/>
      <c r="D44" s="514"/>
      <c r="E44" s="514"/>
      <c r="F44" s="515"/>
      <c r="G44" s="796" t="s">
        <v>146</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2"/>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3"/>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3" t="s">
        <v>353</v>
      </c>
      <c r="B51" s="514"/>
      <c r="C51" s="514"/>
      <c r="D51" s="514"/>
      <c r="E51" s="514"/>
      <c r="F51" s="515"/>
      <c r="G51" s="796" t="s">
        <v>146</v>
      </c>
      <c r="H51" s="781"/>
      <c r="I51" s="781"/>
      <c r="J51" s="781"/>
      <c r="K51" s="781"/>
      <c r="L51" s="781"/>
      <c r="M51" s="781"/>
      <c r="N51" s="781"/>
      <c r="O51" s="782"/>
      <c r="P51" s="780" t="s">
        <v>59</v>
      </c>
      <c r="Q51" s="781"/>
      <c r="R51" s="781"/>
      <c r="S51" s="781"/>
      <c r="T51" s="781"/>
      <c r="U51" s="781"/>
      <c r="V51" s="781"/>
      <c r="W51" s="781"/>
      <c r="X51" s="782"/>
      <c r="Y51" s="1006"/>
      <c r="Z51" s="416"/>
      <c r="AA51" s="417"/>
      <c r="AB51" s="372" t="s">
        <v>11</v>
      </c>
      <c r="AC51" s="1011"/>
      <c r="AD51" s="1012"/>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2"/>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3"/>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3" t="s">
        <v>353</v>
      </c>
      <c r="B58" s="514"/>
      <c r="C58" s="514"/>
      <c r="D58" s="514"/>
      <c r="E58" s="514"/>
      <c r="F58" s="515"/>
      <c r="G58" s="796" t="s">
        <v>146</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2"/>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3"/>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3" t="s">
        <v>353</v>
      </c>
      <c r="B65" s="514"/>
      <c r="C65" s="514"/>
      <c r="D65" s="514"/>
      <c r="E65" s="514"/>
      <c r="F65" s="515"/>
      <c r="G65" s="796" t="s">
        <v>146</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2"/>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3"/>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386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2020-11-19T08:01:07Z</dcterms:modified>
</cp:coreProperties>
</file>