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<sst xmlns="http://schemas.openxmlformats.org/spreadsheetml/2006/main" count="2929" uniqueCount="669">
  <si>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</si>
  <si>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</si>
  <si>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</si>
  <si>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</si>
  <si>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</si>
  <si>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</si>
  <si>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</si>
  <si>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</si>
  <si>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</si>
  <si>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</si>
  <si>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</si>
  <si>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</si>
  <si>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</si>
  <si>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</si>
  <si>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</si>
  <si>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</si>
  <si>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</si>
  <si>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</si>
  <si>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</si>
  <si>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</si>
  <si>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</si>
  <si>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</si>
  <si>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</si>
  <si>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</si>
  <si>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</si>
  <si>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</si>
  <si>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</si>
  <si>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</si>
  <si>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</si>
  <si>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</si>
  <si>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</si>
  <si>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</si>
  <si>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</si>
  <si>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</si>
  <si>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</si>
  <si>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</si>
  <si>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</si>
  <si>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</si>
  <si>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</si>
  <si>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</si>
  <si>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</si>
  <si>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</si>
  <si>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</si>
  <si>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</si>
  <si>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</si>
  <si>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</si>
  <si>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</si>
  <si>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</si>
  <si>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</si>
  <si>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</si>
  <si>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</si>
  <si>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</si>
  <si>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</si>
  <si>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</si>
  <si>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</si>
  <si>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</si>
  <si>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</si>
  <si>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</si>
  <si>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</si>
  <si>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</si>
  <si>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</si>
  <si>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</si>
  <si>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</si>
  <si>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</si>
  <si>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</si>
  <si>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</si>
  <si>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</si>
  <si>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</si>
  <si>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</si>
  <si>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</si>
  <si>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</si>
  <si>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</si>
  <si>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</si>
  <si>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</si>
  <si>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</si>
  <si>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</si>
  <si>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</si>
  <si>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</si>
  <si>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</si>
  <si>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</si>
  <si>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</si>
  <si>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</si>
  <si>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</si>
  <si>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</si>
  <si>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</si>
  <si>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</si>
  <si>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</si>
  <si>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</si>
  <si>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</si>
  <si>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</si>
  <si>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</si>
  <si>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</si>
  <si>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</si>
  <si>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</si>
  <si>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</si>
  <si>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</si>
  <si>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</si>
  <si>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</si>
  <si>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</si>
  <si>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</si>
  <si>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</si>
  <si>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</si>
  <si>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</si>
  <si>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</si>
  <si>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</si>
  <si>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</si>
  <si>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</si>
  <si>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</si>
  <si>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</si>
  <si>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</si>
  <si>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</si>
  <si>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</si>
  <si>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</si>
  <si>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</si>
  <si>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</si>
  <si>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</si>
  <si>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</si>
  <si>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</si>
  <si>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</si>
  <si>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</si>
  <si>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</si>
  <si>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</si>
  <si>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</si>
  <si>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</si>
  <si>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</si>
  <si>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</si>
  <si>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</si>
  <si>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</si>
  <si>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</si>
  <si>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</si>
  <si>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</si>
  <si>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</si>
  <si>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</si>
  <si>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</si>
  <si>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</si>
  <si>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</si>
  <si>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</si>
  <si>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</si>
  <si>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</si>
  <si>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</si>
  <si>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</si>
  <si>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</si>
  <si>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</si>
  <si>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</si>
  <si>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</si>
  <si>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</si>
  <si>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</si>
  <si>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</si>
  <si>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</si>
  <si>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</si>
  <si>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</si>
  <si>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</si>
  <si>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</si>
  <si>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</si>
  <si>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</si>
  <si>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</si>
  <si>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</si>
  <si>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</si>
  <si>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</si>
  <si>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</si>
  <si>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</si>
  <si>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</si>
  <si>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</si>
  <si>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</si>
  <si>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</si>
  <si>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</si>
  <si>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</si>
  <si>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</si>
  <si>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</si>
  <si>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</si>
  <si>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</si>
  <si>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</si>
  <si>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</si>
  <si>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</si>
  <si>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</si>
  <si>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</si>
  <si>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</si>
  <si>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</si>
  <si>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</si>
  <si>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</si>
  <si>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</si>
  <si>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</si>
  <si>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</si>
  <si>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</si>
  <si>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</si>
  <si>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</si>
  <si>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</si>
  <si>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</si>
  <si>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</si>
  <si>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</si>
  <si>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</si>
  <si>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</si>
  <si>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</si>
  <si>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</si>
  <si>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</si>
  <si>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</si>
  <si>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</si>
  <si>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</si>
  <si>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</si>
  <si>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</si>
  <si>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</si>
  <si>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</si>
  <si>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</si>
  <si>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</si>
  <si>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</si>
  <si>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</si>
  <si>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</si>
  <si>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</si>
  <si>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</si>
  <si>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</si>
  <si>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</si>
  <si>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</si>
  <si>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</si>
  <si>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</si>
  <si>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</si>
  <si>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</si>
  <si>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</si>
  <si>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</si>
  <si>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</si>
  <si>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</si>
  <si>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</si>
  <si>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</si>
  <si>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</si>
  <si>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</si>
  <si>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</si>
  <si>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</si>
  <si>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</si>
  <si>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</si>
  <si>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</si>
  <si>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</si>
  <si>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</si>
  <si>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</si>
  <si>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</si>
  <si>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</si>
  <si>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</si>
  <si>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</si>
  <si>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</si>
  <si>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</si>
  <si>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</si>
  <si>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</si>
  <si>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</si>
  <si>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</si>
  <si>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</si>
  <si>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</si>
  <si>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</si>
  <si>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</si>
  <si>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</si>
  <si>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</si>
  <si>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</si>
  <si>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</si>
  <si>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</si>
  <si>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</si>
  <si>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</si>
  <si>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</si>
  <si>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</si>
  <si>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</si>
  <si>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</si>
  <si>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</si>
  <si>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</si>
  <si>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</si>
  <si>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</si>
  <si>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</si>
  <si>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</si>
  <si>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</si>
  <si>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</si>
  <si>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</si>
  <si>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</si>
  <si>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</si>
  <si>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</si>
  <si>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</si>
  <si>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</si>
  <si>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</si>
  <si>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</si>
  <si>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</si>
  <si>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</si>
  <si>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</si>
  <si>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</si>
  <si>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</si>
  <si>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</si>
  <si>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</si>
  <si>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</si>
  <si>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</si>
  <si>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</si>
  <si>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</si>
  <si>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</si>
  <si>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</si>
  <si>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</si>
  <si>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</si>
  <si>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</si>
  <si>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</si>
  <si>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</si>
  <si>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</si>
  <si>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</si>
  <si>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</si>
  <si>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</si>
  <si>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</si>
  <si>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</si>
  <si>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</si>
  <si>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</si>
  <si>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</si>
  <si>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</si>
  <si>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</si>
  <si>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</si>
  <si>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</si>
  <si>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</si>
  <si>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</si>
  <si>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</si>
  <si>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</si>
  <si>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</si>
  <si>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</si>
  <si>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</si>
  <si>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</si>
  <si>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</si>
  <si>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</si>
  <si>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</si>
  <si>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</si>
  <si>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</si>
  <si>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</si>
  <si>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</si>
  <si>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</si>
  <si>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</si>
  <si>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</si>
  <si>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</si>
  <si>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</si>
  <si>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</si>
  <si>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</si>
  <si>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</si>
  <si>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</si>
  <si>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</si>
  <si>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</si>
  <si>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</si>
  <si>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</si>
  <si>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</si>
  <si>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</si>
  <si>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</si>
  <si>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</si>
  <si>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</si>
  <si>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</si>
  <si>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</si>
  <si>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</si>
  <si>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</si>
  <si>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</si>
  <si>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</si>
  <si>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</si>
  <si>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</si>
  <si>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</si>
  <si>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</si>
  <si>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</si>
  <si>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</si>
  <si>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</si>
  <si>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</si>
  <si>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</si>
  <si>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</si>
  <si>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</si>
  <si>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</si>
  <si>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</si>
  <si>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</si>
  <si>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</si>
  <si>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</si>
  <si>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</si>
  <si>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</si>
  <si>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</si>
  <si>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</si>
  <si>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</si>
  <si>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</si>
  <si>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</si>
  <si>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</si>
  <si>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</si>
  <si>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</si>
  <si>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</si>
  <si>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</si>
  <si>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</si>
  <si>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</si>
  <si>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</si>
  <si>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</si>
  <si>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</si>
  <si>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</si>
  <si>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</si>
  <si>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</si>
  <si>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</si>
  <si>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</si>
  <si>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</si>
  <si>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</si>
  <si>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</si>
  <si>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</si>
  <si>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</si>
  <si>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</si>
  <si>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</si>
  <si>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</si>
  <si>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</si>
  <si>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</si>
  <si>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</si>
  <si>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</si>
  <si>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</si>
  <si>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</si>
  <si>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</si>
  <si>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</si>
  <si>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</si>
  <si>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</si>
  <si>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</si>
  <si>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</si>
  <si>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</si>
  <si>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</si>
  <si>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</si>
  <si>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</si>
  <si>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</si>
  <si>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</si>
  <si>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</si>
  <si>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</si>
  <si>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</si>
  <si>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</si>
  <si>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</si>
  <si>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</si>
  <si>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</si>
  <si>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</si>
  <si>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</si>
  <si>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</si>
  <si>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</si>
  <si>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</si>
  <si>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</si>
  <si>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</si>
  <si>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</si>
  <si>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</si>
  <si>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</si>
  <si>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</si>
  <si>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</si>
  <si>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</si>
  <si>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</si>
  <si>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</si>
  <si>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</si>
  <si>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</si>
  <si>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</si>
  <si>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</si>
  <si>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</si>
  <si>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</si>
  <si>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</si>
  <si>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</si>
  <si>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</si>
  <si>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</si>
  <si>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</si>
  <si>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</si>
  <si>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</si>
  <si>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</si>
  <si>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</si>
  <si>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</si>
  <si>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</si>
  <si>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</si>
  <si>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</si>
  <si>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</si>
  <si>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</si>
  <si>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</si>
  <si>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</si>
  <si>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</si>
  <si>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</si>
  <si>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</si>
  <si>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</si>
  <si>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</si>
  <si>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</si>
  <si>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</si>
  <si>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</si>
  <si>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</si>
  <si>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</si>
  <si>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</si>
  <si>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</si>
  <si>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</si>
  <si>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</si>
  <si>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</si>
  <si>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</si>
  <si>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</si>
  <si>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</si>
  <si>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</si>
  <si>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</si>
  <si>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</si>
  <si>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</si>
  <si>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</si>
  <si>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</si>
  <si>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</si>
  <si>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</si>
  <si>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</si>
  <si>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</si>
  <si>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</si>
  <si>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</si>
  <si>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</si>
  <si>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</si>
  <si>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</si>
  <si>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</si>
  <si>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</si>
  <si>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</si>
  <si>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</si>
  <si>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</si>
  <si>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</si>
  <si>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</si>
  <si>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</si>
  <si>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</si>
  <si>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</si>
  <si>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</si>
  <si>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</si>
  <si>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</si>
  <si>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</si>
  <si>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</si>
  <si>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</si>
  <si>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</si>
  <si>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</si>
  <si>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</si>
  <si>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</si>
  <si>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</si>
  <si>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</si>
  <si>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</si>
  <si>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</si>
  <si>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</si>
  <si>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</si>
  <si>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</si>
  <si>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</si>
  <si>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</si>
  <si>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</si>
  <si>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</si>
  <si>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</si>
  <si>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</si>
  <si>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</si>
  <si>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</si>
  <si>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</si>
  <si>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</si>
  <si>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</si>
  <si>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</si>
  <si>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</si>
  <si>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</si>
  <si>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</si>
  <si>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</si>
  <si>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</si>
  <si>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</si>
  <si>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</si>
  <si>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</si>
  <si>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</si>
  <si>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</si>
  <si>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</si>
  <si>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</si>
  <si>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</si>
  <si>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</si>
  <si>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</si>
  <si>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</si>
  <si>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</si>
  <si>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</si>
  <si>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</si>
  <si>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</si>
  <si>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</si>
  <si>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</si>
  <si>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</si>
  <si>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</si>
  <si>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</si>
  <si>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</si>
  <si>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</si>
  <si>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</si>
  <si>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</si>
  <si>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</si>
  <si>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</si>
  <si>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</si>
  <si>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</si>
  <si>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</si>
  <si>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</si>
  <si>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</si>
  <si>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</si>
  <si>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</si>
  <si>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</si>
  <si>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</si>
  <si>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</si>
  <si>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</si>
  <si>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</si>
  <si>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</si>
  <si>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</si>
  <si>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</si>
  <si>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</si>
  <si>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</si>
  <si>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</si>
  <si>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</si>
  <si>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先進医療制度対策費</t>
  </si>
  <si>
    <t>平成２１年度</t>
  </si>
  <si>
    <t>研究開発振興課</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</si>
  <si>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</si>
  <si>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</si>
  <si>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</si>
  <si>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</si>
  <si>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</si>
  <si>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</si>
  <si>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</si>
  <si>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</si>
  <si>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</si>
  <si>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</si>
  <si>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先進医療事前相談件数</t>
  </si>
  <si>
    <t>回</t>
  </si>
  <si>
    <t>単位当たりコスト ＝ Ｘ ／ Ｙ
Ｘ：「先進医療制度対策費  諸謝金、委員等旅費、庁費(1/2)」 
Ｙ：「先進医療審査部会開催回数」　　　　　　　　　　　　</t>
  </si>
  <si>
    <t>単位当たりコスト ＝ Ｘ ／ Ｙ
Ｘ：「先進医療制度対策費 庁費(1/2)」 
Ｙ：「先進医療事前相談件数」　　</t>
  </si>
  <si>
    <t>円</t>
  </si>
  <si>
    <t>Ｘ/Ｙ</t>
  </si>
  <si>
    <t>21,997,000円
/14回</t>
  </si>
  <si>
    <t>22,006,500円／12回</t>
    <rPh sb="10" eb="11">
      <t>エン</t>
    </rPh>
    <rPh sb="14" eb="15">
      <t>カイ</t>
    </rPh>
    <phoneticPr fontId="5"/>
  </si>
  <si>
    <t>13,863,000円
/58回</t>
  </si>
  <si>
    <t>13,872,500円／36回</t>
    <rPh sb="10" eb="11">
      <t>エン</t>
    </rPh>
    <rPh sb="14" eb="15">
      <t>カイ</t>
    </rPh>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</si>
  <si>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</si>
  <si>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</si>
  <si>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</si>
  <si>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件</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</si>
  <si>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</si>
  <si>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</si>
  <si>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</si>
  <si>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</si>
  <si>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無</t>
  </si>
  <si>
    <t>‐</t>
  </si>
  <si>
    <t>-</t>
    <phoneticPr fontId="5"/>
  </si>
  <si>
    <t>毎年、コスト削減に努めている。</t>
    <phoneticPr fontId="5"/>
  </si>
  <si>
    <t>予算の執行は、事業目的に基づき適切に実施している。</t>
    <phoneticPr fontId="5"/>
  </si>
  <si>
    <t>一般競争入札の落札額が低価格だったことによるものであり、妥当である。</t>
    <rPh sb="0" eb="2">
      <t>イッパン</t>
    </rPh>
    <rPh sb="2" eb="4">
      <t>キョウソウ</t>
    </rPh>
    <rPh sb="4" eb="6">
      <t>ニュウサツ</t>
    </rPh>
    <rPh sb="7" eb="9">
      <t>ラクサツ</t>
    </rPh>
    <rPh sb="9" eb="10">
      <t>ガク</t>
    </rPh>
    <rPh sb="11" eb="14">
      <t>テイカカク</t>
    </rPh>
    <rPh sb="28" eb="30">
      <t>ダトウ</t>
    </rPh>
    <phoneticPr fontId="5"/>
  </si>
  <si>
    <t>29年度予算以降、２つの関連業務の調達を１本化することにより、コスト削減を図っている。</t>
    <rPh sb="6" eb="8">
      <t>イコウ</t>
    </rPh>
    <rPh sb="12" eb="14">
      <t>カンレン</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</si>
  <si>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</si>
  <si>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rPh sb="0" eb="1">
      <t>ミト</t>
    </rPh>
    <rPh sb="5" eb="7">
      <t>ギジュツ</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</si>
  <si>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</si>
  <si>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先進医療評価の迅速・効率化推進事業</t>
  </si>
  <si>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</si>
  <si>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241</t>
  </si>
  <si>
    <t>222</t>
  </si>
  <si>
    <t>215</t>
  </si>
  <si>
    <t>231</t>
  </si>
  <si>
    <t>182</t>
  </si>
  <si>
    <t>229</t>
  </si>
  <si>
    <t>209</t>
  </si>
  <si>
    <t>0232</t>
  </si>
  <si>
    <t>0241</t>
    <phoneticPr fontId="5"/>
  </si>
  <si>
    <t>人件費</t>
    <rPh sb="0" eb="3">
      <t>ジンケンヒ</t>
    </rPh>
    <phoneticPr fontId="5"/>
  </si>
  <si>
    <t>先進医療Ｂに関する事前相談受付等対応費用</t>
    <phoneticPr fontId="5"/>
  </si>
  <si>
    <t>先進医療Ｂに関する事前相談対応等支援業務</t>
  </si>
  <si>
    <t>物品販売</t>
  </si>
  <si>
    <t>検討会出席委員（複数名）</t>
  </si>
  <si>
    <t>－</t>
  </si>
  <si>
    <t>検討会出席謝金</t>
  </si>
  <si>
    <t>-</t>
    <phoneticPr fontId="5"/>
  </si>
  <si>
    <t>検討会出席旅費</t>
  </si>
  <si>
    <t>-</t>
    <phoneticPr fontId="5"/>
  </si>
  <si>
    <t>株式会社ティーケーピー</t>
  </si>
  <si>
    <t>会場貸出</t>
  </si>
  <si>
    <t>（福祉）日本盲人職能開発センター</t>
  </si>
  <si>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厚生労働大臣の定める先進医療及び施設基準の制定等に伴う手続き等の取扱いについて（医政研発1031第1号令和元年10月31日厚生労働省医政局研究開発振興課長通知）</t>
    <rPh sb="139" eb="141">
      <t>レイワ</t>
    </rPh>
    <rPh sb="141" eb="142">
      <t>ゲン</t>
    </rPh>
    <phoneticPr fontId="5"/>
  </si>
  <si>
    <t>-</t>
    <phoneticPr fontId="5"/>
  </si>
  <si>
    <t>-</t>
    <phoneticPr fontId="5"/>
  </si>
  <si>
    <t>12,050,000円／36回</t>
    <phoneticPr fontId="5"/>
  </si>
  <si>
    <t>10,726,500円／75回</t>
    <phoneticPr fontId="5"/>
  </si>
  <si>
    <t>20,184,000円／11回</t>
    <phoneticPr fontId="5"/>
  </si>
  <si>
    <t>20,793,500円／12回</t>
    <phoneticPr fontId="5"/>
  </si>
  <si>
    <t>30年度以降は臨床研究法施行の影響により、申請件数が減少したため、目標を達成することが出来なかったが、未承認薬や適応外薬等の早期承認のためにも引き続き事業を実施していく。</t>
    <rPh sb="2" eb="4">
      <t>ネンド</t>
    </rPh>
    <rPh sb="4" eb="6">
      <t>イコウ</t>
    </rPh>
    <rPh sb="7" eb="9">
      <t>リンショウ</t>
    </rPh>
    <rPh sb="9" eb="11">
      <t>ケンキュウ</t>
    </rPh>
    <rPh sb="11" eb="12">
      <t>ホウ</t>
    </rPh>
    <rPh sb="12" eb="14">
      <t>セコウ</t>
    </rPh>
    <rPh sb="15" eb="17">
      <t>エイキョウ</t>
    </rPh>
    <rPh sb="21" eb="23">
      <t>シンセイ</t>
    </rPh>
    <rPh sb="23" eb="25">
      <t>ケンスウ</t>
    </rPh>
    <rPh sb="26" eb="28">
      <t>ゲンショウ</t>
    </rPh>
    <rPh sb="33" eb="35">
      <t>モクヒョウ</t>
    </rPh>
    <rPh sb="36" eb="38">
      <t>タッセイ</t>
    </rPh>
    <rPh sb="43" eb="45">
      <t>デキ</t>
    </rPh>
    <rPh sb="71" eb="72">
      <t>ヒ</t>
    </rPh>
    <rPh sb="73" eb="74">
      <t>ツヅ</t>
    </rPh>
    <rPh sb="75" eb="77">
      <t>ジギョウ</t>
    </rPh>
    <rPh sb="78" eb="80">
      <t>ジッシ</t>
    </rPh>
    <phoneticPr fontId="5"/>
  </si>
  <si>
    <t>30年度以降は臨床研究法施行の影響により、先進医療B申請のための事前相談は当初見込みを下回ったが、先進医療技術審査部会の回数は予定通りであり、活動実績は見込みに見合っている。</t>
    <rPh sb="4" eb="6">
      <t>イコウ</t>
    </rPh>
    <rPh sb="43" eb="44">
      <t>シタ</t>
    </rPh>
    <rPh sb="63" eb="65">
      <t>ヨテイ</t>
    </rPh>
    <rPh sb="65" eb="66">
      <t>ドオ</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</si>
  <si>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平成30年度6件、令和元年度9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rPh sb="121" eb="123">
      <t>ヘイセイ</t>
    </rPh>
    <rPh sb="125" eb="127">
      <t>ネンド</t>
    </rPh>
    <rPh sb="128" eb="129">
      <t>ケン</t>
    </rPh>
    <rPh sb="130" eb="132">
      <t>レイワ</t>
    </rPh>
    <rPh sb="132" eb="135">
      <t>ガンネンド</t>
    </rPh>
    <rPh sb="136" eb="137">
      <t>ケン</t>
    </rPh>
    <phoneticPr fontId="5"/>
  </si>
  <si>
    <t>A.富士テレコム株式会社</t>
    <phoneticPr fontId="5"/>
  </si>
  <si>
    <t>期間業務職員（複数名）</t>
  </si>
  <si>
    <t>B.期間業務職員（複数名）</t>
    <phoneticPr fontId="5"/>
  </si>
  <si>
    <t>期間業務職員給与</t>
  </si>
  <si>
    <t>期間業務職員給与</t>
    <rPh sb="0" eb="2">
      <t>キカン</t>
    </rPh>
    <rPh sb="2" eb="4">
      <t>ギョウム</t>
    </rPh>
    <rPh sb="4" eb="6">
      <t>ショクイン</t>
    </rPh>
    <rPh sb="6" eb="8">
      <t>キュウヨ</t>
    </rPh>
    <phoneticPr fontId="5"/>
  </si>
  <si>
    <t>富士テレコム株式会社</t>
  </si>
  <si>
    <t>一般競争契約
（最低価格）</t>
  </si>
  <si>
    <t>その他</t>
  </si>
  <si>
    <t>随意契約
（少額）</t>
  </si>
  <si>
    <t>（福祉）日本視覚障害者職能開発センター</t>
  </si>
  <si>
    <t>議事録作成</t>
  </si>
  <si>
    <t>扶桑速記印刷（株）</t>
  </si>
  <si>
    <t>速記</t>
  </si>
  <si>
    <t>スワンベーカリー霞ヶ関売店</t>
  </si>
  <si>
    <t>株式会社ビジョン</t>
  </si>
  <si>
    <t>物品賃貸</t>
  </si>
  <si>
    <t>点検対象外</t>
    <rPh sb="0" eb="2">
      <t>テンケン</t>
    </rPh>
    <rPh sb="2" eb="5">
      <t>タイショウガイ</t>
    </rPh>
    <phoneticPr fontId="5"/>
  </si>
  <si>
    <t>課長：笠松　淳也</t>
    <rPh sb="0" eb="2">
      <t>カチョウ</t>
    </rPh>
    <rPh sb="3" eb="5">
      <t>カサマツ</t>
    </rPh>
    <rPh sb="6" eb="8">
      <t>ジュンヤ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</si>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</sst>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10885</xdr:colOff>
      <xdr:row>742</xdr:row>
      <xdr:rowOff>0</xdr:rowOff>
    </xdr:from>
    <xdr:to>
      <xdr:col>36</xdr:col>
      <xdr:colOff>87652</xdr:colOff>
      <xdr:row>744</xdr:row>
      <xdr:rowOff>144032</xdr:rowOff>
    </xdr:to>
    <xdr:sp macro="" textlink="">
      <xdr:nvSpPr>
        <xdr:cNvPr id="2" name="正方形/長方形 1"/>
        <xdr:cNvSpPr/>
      </xdr:nvSpPr>
      <xdr:spPr>
        <a:xfrm>
          <a:off x="4411435" y="4501515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25.1</a:t>
          </a:r>
          <a:r>
            <a:rPr kumimoji="1" lang="ja-JP" altLang="en-US" sz="1100">
              <a:solidFill>
                <a:schemeClr val="tx1"/>
              </a:solidFill>
            </a:rPr>
            <a:t>百万円</a:t>
          </a:r>
        </a:p>
      </xdr:txBody>
    </xdr:sp>
    <xdr:clientData/>
  </xdr:twoCellAnchor>
  <xdr:twoCellAnchor>
    <xdr:from>
      <xdr:col>20</xdr:col>
      <xdr:colOff>190045</xdr:colOff>
      <xdr:row>744</xdr:row>
      <xdr:rowOff>214760</xdr:rowOff>
    </xdr:from>
    <xdr:to>
      <xdr:col>37</xdr:col>
      <xdr:colOff>139245</xdr:colOff>
      <xdr:row>745</xdr:row>
      <xdr:rowOff>35299</xdr:rowOff>
    </xdr:to>
    <xdr:sp macro="" textlink="">
      <xdr:nvSpPr>
        <xdr:cNvPr id="3" name="テキスト ボックス 2"/>
        <xdr:cNvSpPr txBox="1"/>
      </xdr:nvSpPr>
      <xdr:spPr>
        <a:xfrm>
          <a:off x="4190545" y="45934760"/>
          <a:ext cx="3349625" cy="1729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4" name="直線矢印コネクタ 3"/>
        <xdr:cNvCxnSpPr/>
      </xdr:nvCxnSpPr>
      <xdr:spPr>
        <a:xfrm>
          <a:off x="2871106" y="46587102"/>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746</xdr:row>
      <xdr:rowOff>157263</xdr:rowOff>
    </xdr:from>
    <xdr:to>
      <xdr:col>42</xdr:col>
      <xdr:colOff>174963</xdr:colOff>
      <xdr:row>748</xdr:row>
      <xdr:rowOff>146498</xdr:rowOff>
    </xdr:to>
    <xdr:cxnSp macro="">
      <xdr:nvCxnSpPr>
        <xdr:cNvPr id="5" name="直線矢印コネクタ 4"/>
        <xdr:cNvCxnSpPr/>
      </xdr:nvCxnSpPr>
      <xdr:spPr>
        <a:xfrm>
          <a:off x="8576013" y="46582113"/>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6" name="直線コネクタ 5"/>
        <xdr:cNvCxnSpPr/>
      </xdr:nvCxnSpPr>
      <xdr:spPr>
        <a:xfrm>
          <a:off x="2857499" y="46582113"/>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155120</xdr:colOff>
      <xdr:row>748</xdr:row>
      <xdr:rowOff>146937</xdr:rowOff>
    </xdr:from>
    <xdr:to>
      <xdr:col>19</xdr:col>
      <xdr:colOff>9523</xdr:colOff>
      <xdr:row>749</xdr:row>
      <xdr:rowOff>171030</xdr:rowOff>
    </xdr:to>
    <xdr:sp macro="" textlink="">
      <xdr:nvSpPr>
        <xdr:cNvPr id="7" name="テキスト ボックス 6"/>
        <xdr:cNvSpPr txBox="1"/>
      </xdr:nvSpPr>
      <xdr:spPr>
        <a:xfrm>
          <a:off x="1955345" y="47276637"/>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9</xdr:col>
      <xdr:colOff>87085</xdr:colOff>
      <xdr:row>749</xdr:row>
      <xdr:rowOff>217973</xdr:rowOff>
    </xdr:from>
    <xdr:to>
      <xdr:col>19</xdr:col>
      <xdr:colOff>168729</xdr:colOff>
      <xdr:row>752</xdr:row>
      <xdr:rowOff>190500</xdr:rowOff>
    </xdr:to>
    <xdr:sp macro="" textlink="">
      <xdr:nvSpPr>
        <xdr:cNvPr id="8" name="正方形/長方形 7"/>
        <xdr:cNvSpPr/>
      </xdr:nvSpPr>
      <xdr:spPr>
        <a:xfrm>
          <a:off x="1887310" y="47700098"/>
          <a:ext cx="2081894" cy="10298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富士テレコム株式会社</a:t>
          </a:r>
          <a:endParaRPr kumimoji="1" lang="en-US" altLang="ja-JP" sz="1100">
            <a:solidFill>
              <a:schemeClr val="tx1"/>
            </a:solidFill>
          </a:endParaRPr>
        </a:p>
        <a:p>
          <a:pPr algn="ctr"/>
          <a:r>
            <a:rPr kumimoji="1" lang="en-US" altLang="ja-JP" sz="1100">
              <a:solidFill>
                <a:schemeClr val="tx1"/>
              </a:solidFill>
            </a:rPr>
            <a:t>11..7</a:t>
          </a:r>
          <a:r>
            <a:rPr kumimoji="1" lang="ja-JP" altLang="en-US" sz="1100">
              <a:solidFill>
                <a:schemeClr val="tx1"/>
              </a:solidFill>
            </a:rPr>
            <a:t>百万円</a:t>
          </a:r>
        </a:p>
      </xdr:txBody>
    </xdr:sp>
    <xdr:clientData/>
  </xdr:twoCellAnchor>
  <xdr:twoCellAnchor>
    <xdr:from>
      <xdr:col>7</xdr:col>
      <xdr:colOff>170087</xdr:colOff>
      <xdr:row>753</xdr:row>
      <xdr:rowOff>320919</xdr:rowOff>
    </xdr:from>
    <xdr:to>
      <xdr:col>21</xdr:col>
      <xdr:colOff>103412</xdr:colOff>
      <xdr:row>754</xdr:row>
      <xdr:rowOff>355214</xdr:rowOff>
    </xdr:to>
    <xdr:sp macro="" textlink="">
      <xdr:nvSpPr>
        <xdr:cNvPr id="9" name="テキスト ボックス 8"/>
        <xdr:cNvSpPr txBox="1"/>
      </xdr:nvSpPr>
      <xdr:spPr>
        <a:xfrm>
          <a:off x="1570262" y="49212744"/>
          <a:ext cx="2733675" cy="3867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（先進医療制度に関する支援業務）</a:t>
          </a:r>
          <a:endParaRPr kumimoji="1" lang="en-US" altLang="ja-JP" sz="1100"/>
        </a:p>
      </xdr:txBody>
    </xdr:sp>
    <xdr:clientData/>
  </xdr:twoCellAnchor>
  <xdr:twoCellAnchor>
    <xdr:from>
      <xdr:col>8</xdr:col>
      <xdr:colOff>0</xdr:colOff>
      <xdr:row>753</xdr:row>
      <xdr:rowOff>1488</xdr:rowOff>
    </xdr:from>
    <xdr:to>
      <xdr:col>22</xdr:col>
      <xdr:colOff>10885</xdr:colOff>
      <xdr:row>753</xdr:row>
      <xdr:rowOff>356053</xdr:rowOff>
    </xdr:to>
    <xdr:sp macro="" textlink="">
      <xdr:nvSpPr>
        <xdr:cNvPr id="10" name="テキスト ボックス 9"/>
        <xdr:cNvSpPr txBox="1"/>
      </xdr:nvSpPr>
      <xdr:spPr>
        <a:xfrm>
          <a:off x="1600200" y="48893313"/>
          <a:ext cx="2811235"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clientData/>
  </xdr:twoCellAnchor>
  <xdr:twoCellAnchor>
    <xdr:from>
      <xdr:col>39</xdr:col>
      <xdr:colOff>98648</xdr:colOff>
      <xdr:row>749</xdr:row>
      <xdr:rowOff>232037</xdr:rowOff>
    </xdr:from>
    <xdr:to>
      <xdr:col>47</xdr:col>
      <xdr:colOff>165100</xdr:colOff>
      <xdr:row>752</xdr:row>
      <xdr:rowOff>202406</xdr:rowOff>
    </xdr:to>
    <xdr:sp macro="" textlink="">
      <xdr:nvSpPr>
        <xdr:cNvPr id="11" name="正方形/長方形 10"/>
        <xdr:cNvSpPr/>
      </xdr:nvSpPr>
      <xdr:spPr>
        <a:xfrm>
          <a:off x="7899623" y="47714162"/>
          <a:ext cx="1666652" cy="10276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期間業務職員（複数名）他（</a:t>
          </a:r>
          <a:r>
            <a:rPr kumimoji="1" lang="en-US" altLang="ja-JP" sz="1100">
              <a:solidFill>
                <a:schemeClr val="tx1"/>
              </a:solidFill>
            </a:rPr>
            <a:t>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13.4</a:t>
          </a:r>
          <a:r>
            <a:rPr kumimoji="1" lang="ja-JP" altLang="en-US" sz="1100">
              <a:solidFill>
                <a:schemeClr val="tx1"/>
              </a:solidFill>
            </a:rPr>
            <a:t>百万円</a:t>
          </a:r>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12" name="直線矢印コネクタ 11"/>
        <xdr:cNvCxnSpPr/>
      </xdr:nvCxnSpPr>
      <xdr:spPr>
        <a:xfrm>
          <a:off x="2871106" y="46587102"/>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165100</xdr:colOff>
      <xdr:row>746</xdr:row>
      <xdr:rowOff>157263</xdr:rowOff>
    </xdr:from>
    <xdr:to>
      <xdr:col>42</xdr:col>
      <xdr:colOff>174963</xdr:colOff>
      <xdr:row>748</xdr:row>
      <xdr:rowOff>12700</xdr:rowOff>
    </xdr:to>
    <xdr:cxnSp macro="">
      <xdr:nvCxnSpPr>
        <xdr:cNvPr id="13" name="直線矢印コネクタ 12"/>
        <xdr:cNvCxnSpPr/>
      </xdr:nvCxnSpPr>
      <xdr:spPr>
        <a:xfrm flipH="1">
          <a:off x="8566150" y="46582113"/>
          <a:ext cx="9863" cy="5602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14" name="直線コネクタ 13"/>
        <xdr:cNvCxnSpPr/>
      </xdr:nvCxnSpPr>
      <xdr:spPr>
        <a:xfrm>
          <a:off x="2857499" y="46582113"/>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65765</xdr:colOff>
      <xdr:row>753</xdr:row>
      <xdr:rowOff>6364</xdr:rowOff>
    </xdr:from>
    <xdr:to>
      <xdr:col>47</xdr:col>
      <xdr:colOff>97970</xdr:colOff>
      <xdr:row>754</xdr:row>
      <xdr:rowOff>282936</xdr:rowOff>
    </xdr:to>
    <xdr:sp macro="" textlink="">
      <xdr:nvSpPr>
        <xdr:cNvPr id="15" name="テキスト ボックス 14"/>
        <xdr:cNvSpPr txBox="1"/>
      </xdr:nvSpPr>
      <xdr:spPr>
        <a:xfrm>
          <a:off x="7666715" y="48898189"/>
          <a:ext cx="1832430" cy="6289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（人件費、諸謝金、会議費、</a:t>
          </a:r>
          <a:endParaRPr kumimoji="1" lang="en-US" altLang="ja-JP" sz="1100"/>
        </a:p>
        <a:p>
          <a:pPr algn="ctr"/>
          <a:r>
            <a:rPr kumimoji="1" lang="ja-JP" altLang="en-US" sz="1100"/>
            <a:t>消耗品費等）</a:t>
          </a:r>
          <a:endParaRPr kumimoji="1" lang="en-US" altLang="ja-JP" sz="1100"/>
        </a:p>
      </xdr:txBody>
    </xdr:sp>
    <xdr:clientData/>
  </xdr:twoCellAnchor>
  <xdr:twoCellAnchor>
    <xdr:from>
      <xdr:col>9</xdr:col>
      <xdr:colOff>155120</xdr:colOff>
      <xdr:row>748</xdr:row>
      <xdr:rowOff>146937</xdr:rowOff>
    </xdr:from>
    <xdr:to>
      <xdr:col>21</xdr:col>
      <xdr:colOff>9525</xdr:colOff>
      <xdr:row>749</xdr:row>
      <xdr:rowOff>171030</xdr:rowOff>
    </xdr:to>
    <xdr:sp macro="" textlink="">
      <xdr:nvSpPr>
        <xdr:cNvPr id="16" name="テキスト ボックス 15"/>
        <xdr:cNvSpPr txBox="1"/>
      </xdr:nvSpPr>
      <xdr:spPr>
        <a:xfrm>
          <a:off x="1955345" y="47276637"/>
          <a:ext cx="2254705"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149679</xdr:colOff>
      <xdr:row>745</xdr:row>
      <xdr:rowOff>81643</xdr:rowOff>
    </xdr:from>
    <xdr:to>
      <xdr:col>28</xdr:col>
      <xdr:colOff>149679</xdr:colOff>
      <xdr:row>746</xdr:row>
      <xdr:rowOff>95250</xdr:rowOff>
    </xdr:to>
    <xdr:cxnSp macro="">
      <xdr:nvCxnSpPr>
        <xdr:cNvPr id="17" name="直線コネクタ 16"/>
        <xdr:cNvCxnSpPr/>
      </xdr:nvCxnSpPr>
      <xdr:spPr>
        <a:xfrm flipV="1">
          <a:off x="5750379" y="46154068"/>
          <a:ext cx="0" cy="3660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152400</xdr:colOff>
      <xdr:row>748</xdr:row>
      <xdr:rowOff>127000</xdr:rowOff>
    </xdr:from>
    <xdr:to>
      <xdr:col>49</xdr:col>
      <xdr:colOff>6805</xdr:colOff>
      <xdr:row>749</xdr:row>
      <xdr:rowOff>151093</xdr:rowOff>
    </xdr:to>
    <xdr:sp macro="" textlink="">
      <xdr:nvSpPr>
        <xdr:cNvPr id="18" name="テキスト ボックス 17"/>
        <xdr:cNvSpPr txBox="1"/>
      </xdr:nvSpPr>
      <xdr:spPr>
        <a:xfrm>
          <a:off x="7553325" y="47256700"/>
          <a:ext cx="2254705"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834" sqref="BJ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4" t="s">
        <v>0</v>
      </c>
      <c r="AK2" s="994"/>
      <c r="AL2" s="994"/>
      <c r="AM2" s="994"/>
      <c r="AN2" s="994"/>
      <c r="AO2" s="995"/>
      <c r="AP2" s="995"/>
      <c r="AQ2" s="995"/>
      <c r="AR2" s="78" t="str">
        <f>IF(OR(AO2="　", AO2=""), "", "-")</f>
        <v/>
      </c>
      <c r="AS2" s="996">
        <v>261</v>
      </c>
      <c r="AT2" s="996"/>
      <c r="AU2" s="996"/>
      <c r="AV2" s="51" t="str">
        <f>IF(AW2="", "", "-")</f>
        <v/>
      </c>
      <c r="AW2" s="941"/>
      <c r="AX2" s="941"/>
    </row>
    <row r="3" spans="1:50" ht="21" customHeight="1" thickBot="1" x14ac:dyDescent="0.2">
      <c r="A3" s="888" t="s">
        <v>429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561</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574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575</v>
      </c>
      <c r="H5" s="861"/>
      <c r="I5" s="861"/>
      <c r="J5" s="861"/>
      <c r="K5" s="861"/>
      <c r="L5" s="861"/>
      <c r="M5" s="862" t="s">
        <v>66</v>
      </c>
      <c r="N5" s="863"/>
      <c r="O5" s="863"/>
      <c r="P5" s="863"/>
      <c r="Q5" s="863"/>
      <c r="R5" s="864"/>
      <c r="S5" s="865" t="s">
        <v>70</v>
      </c>
      <c r="T5" s="861"/>
      <c r="U5" s="861"/>
      <c r="V5" s="861"/>
      <c r="W5" s="861"/>
      <c r="X5" s="866"/>
      <c r="Y5" s="719" t="s">
        <v>3</v>
      </c>
      <c r="Z5" s="567"/>
      <c r="AA5" s="567"/>
      <c r="AB5" s="567"/>
      <c r="AC5" s="567"/>
      <c r="AD5" s="568"/>
      <c r="AE5" s="720" t="s">
        <v>576</v>
      </c>
      <c r="AF5" s="720"/>
      <c r="AG5" s="720"/>
      <c r="AH5" s="720"/>
      <c r="AI5" s="720"/>
      <c r="AJ5" s="720"/>
      <c r="AK5" s="720"/>
      <c r="AL5" s="720"/>
      <c r="AM5" s="720"/>
      <c r="AN5" s="720"/>
      <c r="AO5" s="720"/>
      <c r="AP5" s="721"/>
      <c r="AQ5" s="722" t="s">
        <v>666</v>
      </c>
      <c r="AR5" s="723"/>
      <c r="AS5" s="723"/>
      <c r="AT5" s="723"/>
      <c r="AU5" s="723"/>
      <c r="AV5" s="723"/>
      <c r="AW5" s="723"/>
      <c r="AX5" s="724"/>
    </row>
    <row r="6" spans="1:50" ht="39" customHeight="1" x14ac:dyDescent="0.15">
      <c r="A6" s="727" t="s">
        <v>4</v>
      </c>
      <c r="B6" s="728"/>
      <c r="C6" s="728"/>
      <c r="D6" s="728"/>
      <c r="E6" s="728"/>
      <c r="F6" s="728"/>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101.25" customHeight="1" x14ac:dyDescent="0.15">
      <c r="A7" s="519" t="s">
        <v>22</v>
      </c>
      <c r="B7" s="520"/>
      <c r="C7" s="520"/>
      <c r="D7" s="520"/>
      <c r="E7" s="520"/>
      <c r="F7" s="521"/>
      <c r="G7" s="522"/>
      <c r="H7" s="523"/>
      <c r="I7" s="523"/>
      <c r="J7" s="523"/>
      <c r="K7" s="523"/>
      <c r="L7" s="523"/>
      <c r="M7" s="523"/>
      <c r="N7" s="523"/>
      <c r="O7" s="523"/>
      <c r="P7" s="523"/>
      <c r="Q7" s="523"/>
      <c r="R7" s="523"/>
      <c r="S7" s="523"/>
      <c r="T7" s="523"/>
      <c r="U7" s="523"/>
      <c r="V7" s="523"/>
      <c r="W7" s="523"/>
      <c r="X7" s="524"/>
      <c r="Y7" s="952" t="s">
        <v>393</v>
      </c>
      <c r="Z7" s="467"/>
      <c r="AA7" s="467"/>
      <c r="AB7" s="467"/>
      <c r="AC7" s="467"/>
      <c r="AD7" s="953"/>
      <c r="AE7" s="942" t="s">
        <v>639</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9" t="s">
        <v>259</v>
      </c>
      <c r="B8" s="520"/>
      <c r="C8" s="520"/>
      <c r="D8" s="520"/>
      <c r="E8" s="520"/>
      <c r="F8" s="521"/>
      <c r="G8" s="963" t="str">
        <f>入力規則等!A27</f>
        <v>-</v>
      </c>
      <c r="H8" s="741"/>
      <c r="I8" s="741"/>
      <c r="J8" s="741"/>
      <c r="K8" s="741"/>
      <c r="L8" s="741"/>
      <c r="M8" s="741"/>
      <c r="N8" s="741"/>
      <c r="O8" s="741"/>
      <c r="P8" s="741"/>
      <c r="Q8" s="741"/>
      <c r="R8" s="741"/>
      <c r="S8" s="741"/>
      <c r="T8" s="741"/>
      <c r="U8" s="741"/>
      <c r="V8" s="741"/>
      <c r="W8" s="741"/>
      <c r="X8" s="964"/>
      <c r="Y8" s="867" t="s">
        <v>260</v>
      </c>
      <c r="Z8" s="868"/>
      <c r="AA8" s="868"/>
      <c r="AB8" s="868"/>
      <c r="AC8" s="868"/>
      <c r="AD8" s="869"/>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577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1" t="s">
        <v>30</v>
      </c>
      <c r="B10" s="682"/>
      <c r="C10" s="682"/>
      <c r="D10" s="682"/>
      <c r="E10" s="682"/>
      <c r="F10" s="682"/>
      <c r="G10" s="775" t="s">
        <v>578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06" t="s">
        <v>24</v>
      </c>
      <c r="B12" s="1007"/>
      <c r="C12" s="1007"/>
      <c r="D12" s="1007"/>
      <c r="E12" s="1007"/>
      <c r="F12" s="1008"/>
      <c r="G12" s="781"/>
      <c r="H12" s="782"/>
      <c r="I12" s="782"/>
      <c r="J12" s="782"/>
      <c r="K12" s="782"/>
      <c r="L12" s="782"/>
      <c r="M12" s="782"/>
      <c r="N12" s="782"/>
      <c r="O12" s="782"/>
      <c r="P12" s="439" t="s">
        <v>396</v>
      </c>
      <c r="Q12" s="440"/>
      <c r="R12" s="440"/>
      <c r="S12" s="440"/>
      <c r="T12" s="440"/>
      <c r="U12" s="440"/>
      <c r="V12" s="441"/>
      <c r="W12" s="439" t="s">
        <v>416</v>
      </c>
      <c r="X12" s="440"/>
      <c r="Y12" s="440"/>
      <c r="Z12" s="440"/>
      <c r="AA12" s="440"/>
      <c r="AB12" s="440"/>
      <c r="AC12" s="441"/>
      <c r="AD12" s="439" t="s">
        <v>423</v>
      </c>
      <c r="AE12" s="440"/>
      <c r="AF12" s="440"/>
      <c r="AG12" s="440"/>
      <c r="AH12" s="440"/>
      <c r="AI12" s="440"/>
      <c r="AJ12" s="441"/>
      <c r="AK12" s="439" t="s">
        <v>430</v>
      </c>
      <c r="AL12" s="440"/>
      <c r="AM12" s="440"/>
      <c r="AN12" s="440"/>
      <c r="AO12" s="440"/>
      <c r="AP12" s="440"/>
      <c r="AQ12" s="441"/>
      <c r="AR12" s="439" t="s">
        <v>431</v>
      </c>
      <c r="AS12" s="440"/>
      <c r="AT12" s="440"/>
      <c r="AU12" s="440"/>
      <c r="AV12" s="440"/>
      <c r="AW12" s="440"/>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36</v>
      </c>
      <c r="Q13" s="679"/>
      <c r="R13" s="679"/>
      <c r="S13" s="679"/>
      <c r="T13" s="679"/>
      <c r="U13" s="679"/>
      <c r="V13" s="680"/>
      <c r="W13" s="678">
        <v>36</v>
      </c>
      <c r="X13" s="679"/>
      <c r="Y13" s="679"/>
      <c r="Z13" s="679"/>
      <c r="AA13" s="679"/>
      <c r="AB13" s="679"/>
      <c r="AC13" s="680"/>
      <c r="AD13" s="678">
        <v>32</v>
      </c>
      <c r="AE13" s="679"/>
      <c r="AF13" s="679"/>
      <c r="AG13" s="679"/>
      <c r="AH13" s="679"/>
      <c r="AI13" s="679"/>
      <c r="AJ13" s="680"/>
      <c r="AK13" s="678">
        <v>32</v>
      </c>
      <c r="AL13" s="679"/>
      <c r="AM13" s="679"/>
      <c r="AN13" s="679"/>
      <c r="AO13" s="679"/>
      <c r="AP13" s="679"/>
      <c r="AQ13" s="680"/>
      <c r="AR13" s="949">
        <v>32</v>
      </c>
      <c r="AS13" s="950"/>
      <c r="AT13" s="950"/>
      <c r="AU13" s="950"/>
      <c r="AV13" s="950"/>
      <c r="AW13" s="950"/>
      <c r="AX13" s="951"/>
    </row>
    <row r="14" spans="1:50" ht="21" customHeight="1" x14ac:dyDescent="0.15">
      <c r="A14" s="635"/>
      <c r="B14" s="636"/>
      <c r="C14" s="636"/>
      <c r="D14" s="636"/>
      <c r="E14" s="636"/>
      <c r="F14" s="637"/>
      <c r="G14" s="746"/>
      <c r="H14" s="747"/>
      <c r="I14" s="732" t="s">
        <v>8</v>
      </c>
      <c r="J14" s="783"/>
      <c r="K14" s="783"/>
      <c r="L14" s="783"/>
      <c r="M14" s="783"/>
      <c r="N14" s="783"/>
      <c r="O14" s="784"/>
      <c r="P14" s="678" t="s">
        <v>568</v>
      </c>
      <c r="Q14" s="679"/>
      <c r="R14" s="679"/>
      <c r="S14" s="679"/>
      <c r="T14" s="679"/>
      <c r="U14" s="679"/>
      <c r="V14" s="680"/>
      <c r="W14" s="678" t="s">
        <v>568</v>
      </c>
      <c r="X14" s="679"/>
      <c r="Y14" s="679"/>
      <c r="Z14" s="679"/>
      <c r="AA14" s="679"/>
      <c r="AB14" s="679"/>
      <c r="AC14" s="680"/>
      <c r="AD14" s="678"/>
      <c r="AE14" s="679"/>
      <c r="AF14" s="679"/>
      <c r="AG14" s="679"/>
      <c r="AH14" s="679"/>
      <c r="AI14" s="679"/>
      <c r="AJ14" s="680"/>
      <c r="AK14" s="678"/>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t="s">
        <v>568</v>
      </c>
      <c r="Q15" s="679"/>
      <c r="R15" s="679"/>
      <c r="S15" s="679"/>
      <c r="T15" s="679"/>
      <c r="U15" s="679"/>
      <c r="V15" s="680"/>
      <c r="W15" s="678" t="s">
        <v>568</v>
      </c>
      <c r="X15" s="679"/>
      <c r="Y15" s="679"/>
      <c r="Z15" s="679"/>
      <c r="AA15" s="679"/>
      <c r="AB15" s="679"/>
      <c r="AC15" s="680"/>
      <c r="AD15" s="678" t="s">
        <v>568</v>
      </c>
      <c r="AE15" s="679"/>
      <c r="AF15" s="679"/>
      <c r="AG15" s="679"/>
      <c r="AH15" s="679"/>
      <c r="AI15" s="679"/>
      <c r="AJ15" s="680"/>
      <c r="AK15" s="678"/>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t="s">
        <v>568</v>
      </c>
      <c r="Q16" s="679"/>
      <c r="R16" s="679"/>
      <c r="S16" s="679"/>
      <c r="T16" s="679"/>
      <c r="U16" s="679"/>
      <c r="V16" s="680"/>
      <c r="W16" s="678" t="s">
        <v>568</v>
      </c>
      <c r="X16" s="679"/>
      <c r="Y16" s="679"/>
      <c r="Z16" s="679"/>
      <c r="AA16" s="679"/>
      <c r="AB16" s="679"/>
      <c r="AC16" s="680"/>
      <c r="AD16" s="678"/>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568</v>
      </c>
      <c r="Q17" s="679"/>
      <c r="R17" s="679"/>
      <c r="S17" s="679"/>
      <c r="T17" s="679"/>
      <c r="U17" s="679"/>
      <c r="V17" s="680"/>
      <c r="W17" s="678" t="s">
        <v>568</v>
      </c>
      <c r="X17" s="679"/>
      <c r="Y17" s="679"/>
      <c r="Z17" s="679"/>
      <c r="AA17" s="679"/>
      <c r="AB17" s="679"/>
      <c r="AC17" s="680"/>
      <c r="AD17" s="678"/>
      <c r="AE17" s="679"/>
      <c r="AF17" s="679"/>
      <c r="AG17" s="679"/>
      <c r="AH17" s="679"/>
      <c r="AI17" s="679"/>
      <c r="AJ17" s="680"/>
      <c r="AK17" s="678"/>
      <c r="AL17" s="679"/>
      <c r="AM17" s="679"/>
      <c r="AN17" s="679"/>
      <c r="AO17" s="679"/>
      <c r="AP17" s="679"/>
      <c r="AQ17" s="680"/>
      <c r="AR17" s="947"/>
      <c r="AS17" s="947"/>
      <c r="AT17" s="947"/>
      <c r="AU17" s="947"/>
      <c r="AV17" s="947"/>
      <c r="AW17" s="947"/>
      <c r="AX17" s="948"/>
    </row>
    <row r="18" spans="1:50" ht="24.75" customHeight="1" x14ac:dyDescent="0.15">
      <c r="A18" s="635"/>
      <c r="B18" s="636"/>
      <c r="C18" s="636"/>
      <c r="D18" s="636"/>
      <c r="E18" s="636"/>
      <c r="F18" s="637"/>
      <c r="G18" s="748"/>
      <c r="H18" s="749"/>
      <c r="I18" s="737" t="s">
        <v>20</v>
      </c>
      <c r="J18" s="738"/>
      <c r="K18" s="738"/>
      <c r="L18" s="738"/>
      <c r="M18" s="738"/>
      <c r="N18" s="738"/>
      <c r="O18" s="739"/>
      <c r="P18" s="899">
        <f>SUM(P13:V17)</f>
        <v>36</v>
      </c>
      <c r="Q18" s="900"/>
      <c r="R18" s="900"/>
      <c r="S18" s="900"/>
      <c r="T18" s="900"/>
      <c r="U18" s="900"/>
      <c r="V18" s="901"/>
      <c r="W18" s="899">
        <f>SUM(W13:AC17)</f>
        <v>36</v>
      </c>
      <c r="X18" s="900"/>
      <c r="Y18" s="900"/>
      <c r="Z18" s="900"/>
      <c r="AA18" s="900"/>
      <c r="AB18" s="900"/>
      <c r="AC18" s="901"/>
      <c r="AD18" s="899">
        <f>SUM(AD13:AJ17)</f>
        <v>32</v>
      </c>
      <c r="AE18" s="900"/>
      <c r="AF18" s="900"/>
      <c r="AG18" s="900"/>
      <c r="AH18" s="900"/>
      <c r="AI18" s="900"/>
      <c r="AJ18" s="901"/>
      <c r="AK18" s="899">
        <f>SUM(AK13:AQ17)</f>
        <v>32</v>
      </c>
      <c r="AL18" s="900"/>
      <c r="AM18" s="900"/>
      <c r="AN18" s="900"/>
      <c r="AO18" s="900"/>
      <c r="AP18" s="900"/>
      <c r="AQ18" s="901"/>
      <c r="AR18" s="899">
        <f>SUM(AR13:AX17)</f>
        <v>32</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8">
        <v>23</v>
      </c>
      <c r="Q19" s="679"/>
      <c r="R19" s="679"/>
      <c r="S19" s="679"/>
      <c r="T19" s="679"/>
      <c r="U19" s="679"/>
      <c r="V19" s="680"/>
      <c r="W19" s="678">
        <v>24.5</v>
      </c>
      <c r="X19" s="679"/>
      <c r="Y19" s="679"/>
      <c r="Z19" s="679"/>
      <c r="AA19" s="679"/>
      <c r="AB19" s="679"/>
      <c r="AC19" s="680"/>
      <c r="AD19" s="678">
        <v>25.1</v>
      </c>
      <c r="AE19" s="679"/>
      <c r="AF19" s="679"/>
      <c r="AG19" s="679"/>
      <c r="AH19" s="679"/>
      <c r="AI19" s="679"/>
      <c r="AJ19" s="680"/>
      <c r="AK19" s="328"/>
      <c r="AL19" s="328"/>
      <c r="AM19" s="328"/>
      <c r="AN19" s="328"/>
      <c r="AO19" s="328"/>
      <c r="AP19" s="328"/>
      <c r="AQ19" s="328"/>
      <c r="AR19" s="328"/>
      <c r="AS19" s="328"/>
      <c r="AT19" s="328"/>
      <c r="AU19" s="328"/>
      <c r="AV19" s="328"/>
      <c r="AW19" s="328"/>
      <c r="AX19" s="330"/>
    </row>
    <row r="20" spans="1:50" ht="24.75" customHeight="1" x14ac:dyDescent="0.15">
      <c r="A20" s="635"/>
      <c r="B20" s="636"/>
      <c r="C20" s="636"/>
      <c r="D20" s="636"/>
      <c r="E20" s="636"/>
      <c r="F20" s="637"/>
      <c r="G20" s="897" t="s">
        <v>10</v>
      </c>
      <c r="H20" s="898"/>
      <c r="I20" s="898"/>
      <c r="J20" s="898"/>
      <c r="K20" s="898"/>
      <c r="L20" s="898"/>
      <c r="M20" s="898"/>
      <c r="N20" s="898"/>
      <c r="O20" s="898"/>
      <c r="P20" s="316">
        <f>IF(P18=0, "-", SUM(P19)/P18)</f>
        <v>0.63888888888888884</v>
      </c>
      <c r="Q20" s="316"/>
      <c r="R20" s="316"/>
      <c r="S20" s="316"/>
      <c r="T20" s="316"/>
      <c r="U20" s="316"/>
      <c r="V20" s="316"/>
      <c r="W20" s="316">
        <f t="shared" ref="W20" si="0">IF(W18=0, "-", SUM(W19)/W18)</f>
        <v>0.68055555555555558</v>
      </c>
      <c r="X20" s="316"/>
      <c r="Y20" s="316"/>
      <c r="Z20" s="316"/>
      <c r="AA20" s="316"/>
      <c r="AB20" s="316"/>
      <c r="AC20" s="316"/>
      <c r="AD20" s="316">
        <f t="shared" ref="AD20" si="1">IF(AD18=0, "-", SUM(AD19)/AD18)</f>
        <v>0.78437500000000004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0"/>
      <c r="B21" s="871"/>
      <c r="C21" s="871"/>
      <c r="D21" s="871"/>
      <c r="E21" s="871"/>
      <c r="F21" s="1009"/>
      <c r="G21" s="314" t="s">
        <v>358</v>
      </c>
      <c r="H21" s="315"/>
      <c r="I21" s="315"/>
      <c r="J21" s="315"/>
      <c r="K21" s="315"/>
      <c r="L21" s="315"/>
      <c r="M21" s="315"/>
      <c r="N21" s="315"/>
      <c r="O21" s="315"/>
      <c r="P21" s="316">
        <f>IF(P19=0, "-", SUM(P19)/SUM(P13,P14))</f>
        <v>0.63888888888888884</v>
      </c>
      <c r="Q21" s="316"/>
      <c r="R21" s="316"/>
      <c r="S21" s="316"/>
      <c r="T21" s="316"/>
      <c r="U21" s="316"/>
      <c r="V21" s="316"/>
      <c r="W21" s="316">
        <f t="shared" ref="W21" si="2">IF(W19=0, "-", SUM(W19)/SUM(W13,W14))</f>
        <v>0.68055555555555558</v>
      </c>
      <c r="X21" s="316"/>
      <c r="Y21" s="316"/>
      <c r="Z21" s="316"/>
      <c r="AA21" s="316"/>
      <c r="AB21" s="316"/>
      <c r="AC21" s="316"/>
      <c r="AD21" s="316">
        <f t="shared" ref="AD21" si="3">IF(AD19=0, "-", SUM(AD19)/SUM(AD13,AD14))</f>
        <v>0.78437500000000004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6" t="s">
        <v>432</v>
      </c>
      <c r="B22" s="977"/>
      <c r="C22" s="977"/>
      <c r="D22" s="977"/>
      <c r="E22" s="977"/>
      <c r="F22" s="978"/>
      <c r="G22" s="1014" t="s">
        <v>337</v>
      </c>
      <c r="H22" s="220"/>
      <c r="I22" s="220"/>
      <c r="J22" s="220"/>
      <c r="K22" s="220"/>
      <c r="L22" s="220"/>
      <c r="M22" s="220"/>
      <c r="N22" s="220"/>
      <c r="O22" s="221"/>
      <c r="P22" s="965" t="s">
        <v>433</v>
      </c>
      <c r="Q22" s="220"/>
      <c r="R22" s="220"/>
      <c r="S22" s="220"/>
      <c r="T22" s="220"/>
      <c r="U22" s="220"/>
      <c r="V22" s="221"/>
      <c r="W22" s="965" t="s">
        <v>434</v>
      </c>
      <c r="X22" s="220"/>
      <c r="Y22" s="220"/>
      <c r="Z22" s="220"/>
      <c r="AA22" s="220"/>
      <c r="AB22" s="220"/>
      <c r="AC22" s="221"/>
      <c r="AD22" s="965" t="s">
        <v>336</v>
      </c>
      <c r="AE22" s="220"/>
      <c r="AF22" s="220"/>
      <c r="AG22" s="220"/>
      <c r="AH22" s="220"/>
      <c r="AI22" s="220"/>
      <c r="AJ22" s="220"/>
      <c r="AK22" s="220"/>
      <c r="AL22" s="220"/>
      <c r="AM22" s="220"/>
      <c r="AN22" s="220"/>
      <c r="AO22" s="220"/>
      <c r="AP22" s="220"/>
      <c r="AQ22" s="220"/>
      <c r="AR22" s="220"/>
      <c r="AS22" s="220"/>
      <c r="AT22" s="220"/>
      <c r="AU22" s="220"/>
      <c r="AV22" s="220"/>
      <c r="AW22" s="220"/>
      <c r="AX22" s="985"/>
    </row>
    <row r="23" spans="1:50" ht="25.5" customHeight="1" x14ac:dyDescent="0.15">
      <c r="A23" s="979"/>
      <c r="B23" s="980"/>
      <c r="C23" s="980"/>
      <c r="D23" s="980"/>
      <c r="E23" s="980"/>
      <c r="F23" s="981"/>
      <c r="G23" s="1015" t="s">
        <v>579</v>
      </c>
      <c r="H23" s="1016"/>
      <c r="I23" s="1016"/>
      <c r="J23" s="1016"/>
      <c r="K23" s="1016"/>
      <c r="L23" s="1016"/>
      <c r="M23" s="1016"/>
      <c r="N23" s="1016"/>
      <c r="O23" s="1017"/>
      <c r="P23" s="949">
        <v>22</v>
      </c>
      <c r="Q23" s="950"/>
      <c r="R23" s="950"/>
      <c r="S23" s="950"/>
      <c r="T23" s="950"/>
      <c r="U23" s="950"/>
      <c r="V23" s="966"/>
      <c r="W23" s="949">
        <v>32</v>
      </c>
      <c r="X23" s="950"/>
      <c r="Y23" s="950"/>
      <c r="Z23" s="950"/>
      <c r="AA23" s="950"/>
      <c r="AB23" s="950"/>
      <c r="AC23" s="966"/>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580</v>
      </c>
      <c r="H24" s="968"/>
      <c r="I24" s="968"/>
      <c r="J24" s="968"/>
      <c r="K24" s="968"/>
      <c r="L24" s="968"/>
      <c r="M24" s="968"/>
      <c r="N24" s="968"/>
      <c r="O24" s="969"/>
      <c r="P24" s="678">
        <v>7</v>
      </c>
      <c r="Q24" s="679"/>
      <c r="R24" s="679"/>
      <c r="S24" s="679"/>
      <c r="T24" s="679"/>
      <c r="U24" s="679"/>
      <c r="V24" s="680"/>
      <c r="W24" s="678"/>
      <c r="X24" s="679"/>
      <c r="Y24" s="679"/>
      <c r="Z24" s="679"/>
      <c r="AA24" s="679"/>
      <c r="AB24" s="679"/>
      <c r="AC24" s="68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581</v>
      </c>
      <c r="H25" s="968"/>
      <c r="I25" s="968"/>
      <c r="J25" s="968"/>
      <c r="K25" s="968"/>
      <c r="L25" s="968"/>
      <c r="M25" s="968"/>
      <c r="N25" s="968"/>
      <c r="O25" s="969"/>
      <c r="P25" s="678">
        <v>3</v>
      </c>
      <c r="Q25" s="679"/>
      <c r="R25" s="679"/>
      <c r="S25" s="679"/>
      <c r="T25" s="679"/>
      <c r="U25" s="679"/>
      <c r="V25" s="680"/>
      <c r="W25" s="678"/>
      <c r="X25" s="679"/>
      <c r="Y25" s="679"/>
      <c r="Z25" s="679"/>
      <c r="AA25" s="679"/>
      <c r="AB25" s="679"/>
      <c r="AC25" s="68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78"/>
      <c r="Q26" s="679"/>
      <c r="R26" s="679"/>
      <c r="S26" s="679"/>
      <c r="T26" s="679"/>
      <c r="U26" s="679"/>
      <c r="V26" s="680"/>
      <c r="W26" s="678"/>
      <c r="X26" s="679"/>
      <c r="Y26" s="679"/>
      <c r="Z26" s="679"/>
      <c r="AA26" s="679"/>
      <c r="AB26" s="679"/>
      <c r="AC26" s="68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78"/>
      <c r="Q27" s="679"/>
      <c r="R27" s="679"/>
      <c r="S27" s="679"/>
      <c r="T27" s="679"/>
      <c r="U27" s="679"/>
      <c r="V27" s="680"/>
      <c r="W27" s="678"/>
      <c r="X27" s="679"/>
      <c r="Y27" s="679"/>
      <c r="Z27" s="679"/>
      <c r="AA27" s="679"/>
      <c r="AB27" s="679"/>
      <c r="AC27" s="68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341</v>
      </c>
      <c r="H28" s="971"/>
      <c r="I28" s="971"/>
      <c r="J28" s="971"/>
      <c r="K28" s="971"/>
      <c r="L28" s="971"/>
      <c r="M28" s="971"/>
      <c r="N28" s="971"/>
      <c r="O28" s="972"/>
      <c r="P28" s="899">
        <f>P29-SUM(P23:P27)</f>
        <v>0</v>
      </c>
      <c r="Q28" s="900"/>
      <c r="R28" s="900"/>
      <c r="S28" s="900"/>
      <c r="T28" s="900"/>
      <c r="U28" s="900"/>
      <c r="V28" s="901"/>
      <c r="W28" s="899">
        <f>W29-SUM(W23:W27)</f>
        <v>0</v>
      </c>
      <c r="X28" s="900"/>
      <c r="Y28" s="900"/>
      <c r="Z28" s="900"/>
      <c r="AA28" s="900"/>
      <c r="AB28" s="900"/>
      <c r="AC28" s="90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338</v>
      </c>
      <c r="H29" s="974"/>
      <c r="I29" s="974"/>
      <c r="J29" s="974"/>
      <c r="K29" s="974"/>
      <c r="L29" s="974"/>
      <c r="M29" s="974"/>
      <c r="N29" s="974"/>
      <c r="O29" s="975"/>
      <c r="P29" s="678">
        <f>AK13</f>
        <v>32</v>
      </c>
      <c r="Q29" s="679"/>
      <c r="R29" s="679"/>
      <c r="S29" s="679"/>
      <c r="T29" s="679"/>
      <c r="U29" s="679"/>
      <c r="V29" s="680"/>
      <c r="W29" s="997">
        <f>AR13</f>
        <v>32</v>
      </c>
      <c r="X29" s="998"/>
      <c r="Y29" s="998"/>
      <c r="Z29" s="998"/>
      <c r="AA29" s="998"/>
      <c r="AB29" s="998"/>
      <c r="AC29" s="999"/>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82" t="s">
        <v>353</v>
      </c>
      <c r="B30" s="883"/>
      <c r="C30" s="883"/>
      <c r="D30" s="883"/>
      <c r="E30" s="883"/>
      <c r="F30" s="884"/>
      <c r="G30" s="794" t="s">
        <v>146</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396</v>
      </c>
      <c r="AF30" s="880"/>
      <c r="AG30" s="880"/>
      <c r="AH30" s="881"/>
      <c r="AI30" s="879" t="s">
        <v>418</v>
      </c>
      <c r="AJ30" s="880"/>
      <c r="AK30" s="880"/>
      <c r="AL30" s="881"/>
      <c r="AM30" s="945" t="s">
        <v>423</v>
      </c>
      <c r="AN30" s="945"/>
      <c r="AO30" s="945"/>
      <c r="AP30" s="879"/>
      <c r="AQ30" s="788" t="s">
        <v>235</v>
      </c>
      <c r="AR30" s="789"/>
      <c r="AS30" s="789"/>
      <c r="AT30" s="790"/>
      <c r="AU30" s="795" t="s">
        <v>134</v>
      </c>
      <c r="AV30" s="795"/>
      <c r="AW30" s="795"/>
      <c r="AX30" s="946"/>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476"/>
      <c r="Z31" s="477"/>
      <c r="AA31" s="478"/>
      <c r="AB31" s="245"/>
      <c r="AC31" s="246"/>
      <c r="AD31" s="247"/>
      <c r="AE31" s="245"/>
      <c r="AF31" s="246"/>
      <c r="AG31" s="246"/>
      <c r="AH31" s="247"/>
      <c r="AI31" s="245"/>
      <c r="AJ31" s="246"/>
      <c r="AK31" s="246"/>
      <c r="AL31" s="247"/>
      <c r="AM31" s="249"/>
      <c r="AN31" s="249"/>
      <c r="AO31" s="249"/>
      <c r="AP31" s="245"/>
      <c r="AQ31" s="611"/>
      <c r="AR31" s="199"/>
      <c r="AS31" s="132" t="s">
        <v>236</v>
      </c>
      <c r="AT31" s="133"/>
      <c r="AU31" s="198">
        <v>2</v>
      </c>
      <c r="AV31" s="198"/>
      <c r="AW31" s="419" t="s">
        <v>181</v>
      </c>
      <c r="AX31" s="420"/>
    </row>
    <row r="32" spans="1:50" ht="23.25" customHeight="1" x14ac:dyDescent="0.15">
      <c r="A32" s="424"/>
      <c r="B32" s="422"/>
      <c r="C32" s="422"/>
      <c r="D32" s="422"/>
      <c r="E32" s="422"/>
      <c r="F32" s="423"/>
      <c r="G32" s="585" t="s">
        <v>582</v>
      </c>
      <c r="H32" s="586"/>
      <c r="I32" s="586"/>
      <c r="J32" s="586"/>
      <c r="K32" s="586"/>
      <c r="L32" s="586"/>
      <c r="M32" s="586"/>
      <c r="N32" s="586"/>
      <c r="O32" s="587"/>
      <c r="P32" s="104" t="s">
        <v>583</v>
      </c>
      <c r="Q32" s="104"/>
      <c r="R32" s="104"/>
      <c r="S32" s="104"/>
      <c r="T32" s="104"/>
      <c r="U32" s="104"/>
      <c r="V32" s="104"/>
      <c r="W32" s="104"/>
      <c r="X32" s="105"/>
      <c r="Y32" s="495" t="s">
        <v>12</v>
      </c>
      <c r="Z32" s="555"/>
      <c r="AA32" s="556"/>
      <c r="AB32" s="485" t="s">
        <v>584</v>
      </c>
      <c r="AC32" s="485"/>
      <c r="AD32" s="485"/>
      <c r="AE32" s="216">
        <v>11</v>
      </c>
      <c r="AF32" s="217"/>
      <c r="AG32" s="217"/>
      <c r="AH32" s="217"/>
      <c r="AI32" s="216">
        <v>6</v>
      </c>
      <c r="AJ32" s="217"/>
      <c r="AK32" s="217"/>
      <c r="AL32" s="217"/>
      <c r="AM32" s="216">
        <v>9</v>
      </c>
      <c r="AN32" s="217"/>
      <c r="AO32" s="217"/>
      <c r="AP32" s="217"/>
      <c r="AQ32" s="340" t="s">
        <v>568</v>
      </c>
      <c r="AR32" s="206"/>
      <c r="AS32" s="206"/>
      <c r="AT32" s="341"/>
      <c r="AU32" s="217" t="s">
        <v>568</v>
      </c>
      <c r="AV32" s="217"/>
      <c r="AW32" s="217"/>
      <c r="AX32" s="219"/>
    </row>
    <row r="33" spans="1:50" ht="23.25" customHeight="1" x14ac:dyDescent="0.15">
      <c r="A33" s="425"/>
      <c r="B33" s="426"/>
      <c r="C33" s="426"/>
      <c r="D33" s="426"/>
      <c r="E33" s="426"/>
      <c r="F33" s="427"/>
      <c r="G33" s="588"/>
      <c r="H33" s="589"/>
      <c r="I33" s="589"/>
      <c r="J33" s="589"/>
      <c r="K33" s="589"/>
      <c r="L33" s="589"/>
      <c r="M33" s="589"/>
      <c r="N33" s="589"/>
      <c r="O33" s="590"/>
      <c r="P33" s="107"/>
      <c r="Q33" s="107"/>
      <c r="R33" s="107"/>
      <c r="S33" s="107"/>
      <c r="T33" s="107"/>
      <c r="U33" s="107"/>
      <c r="V33" s="107"/>
      <c r="W33" s="107"/>
      <c r="X33" s="108"/>
      <c r="Y33" s="439" t="s">
        <v>54</v>
      </c>
      <c r="Z33" s="440"/>
      <c r="AA33" s="441"/>
      <c r="AB33" s="547" t="s">
        <v>584</v>
      </c>
      <c r="AC33" s="547"/>
      <c r="AD33" s="547"/>
      <c r="AE33" s="216">
        <v>18</v>
      </c>
      <c r="AF33" s="217"/>
      <c r="AG33" s="217"/>
      <c r="AH33" s="217"/>
      <c r="AI33" s="216">
        <v>11</v>
      </c>
      <c r="AJ33" s="217"/>
      <c r="AK33" s="217"/>
      <c r="AL33" s="217"/>
      <c r="AM33" s="216">
        <v>6</v>
      </c>
      <c r="AN33" s="217"/>
      <c r="AO33" s="217"/>
      <c r="AP33" s="217"/>
      <c r="AQ33" s="340" t="s">
        <v>568</v>
      </c>
      <c r="AR33" s="206"/>
      <c r="AS33" s="206"/>
      <c r="AT33" s="341"/>
      <c r="AU33" s="217">
        <v>9</v>
      </c>
      <c r="AV33" s="217"/>
      <c r="AW33" s="217"/>
      <c r="AX33" s="219"/>
    </row>
    <row r="34" spans="1:50" ht="23.25" customHeight="1" x14ac:dyDescent="0.15">
      <c r="A34" s="424"/>
      <c r="B34" s="422"/>
      <c r="C34" s="422"/>
      <c r="D34" s="422"/>
      <c r="E34" s="422"/>
      <c r="F34" s="423"/>
      <c r="G34" s="591"/>
      <c r="H34" s="592"/>
      <c r="I34" s="592"/>
      <c r="J34" s="592"/>
      <c r="K34" s="592"/>
      <c r="L34" s="592"/>
      <c r="M34" s="592"/>
      <c r="N34" s="592"/>
      <c r="O34" s="593"/>
      <c r="P34" s="110"/>
      <c r="Q34" s="110"/>
      <c r="R34" s="110"/>
      <c r="S34" s="110"/>
      <c r="T34" s="110"/>
      <c r="U34" s="110"/>
      <c r="V34" s="110"/>
      <c r="W34" s="110"/>
      <c r="X34" s="111"/>
      <c r="Y34" s="439" t="s">
        <v>13</v>
      </c>
      <c r="Z34" s="440"/>
      <c r="AA34" s="441"/>
      <c r="AB34" s="580" t="s">
        <v>182</v>
      </c>
      <c r="AC34" s="580"/>
      <c r="AD34" s="580"/>
      <c r="AE34" s="216">
        <v>61</v>
      </c>
      <c r="AF34" s="217"/>
      <c r="AG34" s="217"/>
      <c r="AH34" s="217"/>
      <c r="AI34" s="216">
        <v>55</v>
      </c>
      <c r="AJ34" s="217"/>
      <c r="AK34" s="217"/>
      <c r="AL34" s="217"/>
      <c r="AM34" s="216">
        <v>100</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91" t="s">
        <v>353</v>
      </c>
      <c r="B37" s="792"/>
      <c r="C37" s="792"/>
      <c r="D37" s="792"/>
      <c r="E37" s="792"/>
      <c r="F37" s="793"/>
      <c r="G37" s="434" t="s">
        <v>146</v>
      </c>
      <c r="H37" s="435"/>
      <c r="I37" s="435"/>
      <c r="J37" s="435"/>
      <c r="K37" s="435"/>
      <c r="L37" s="435"/>
      <c r="M37" s="435"/>
      <c r="N37" s="435"/>
      <c r="O37" s="436"/>
      <c r="P37" s="472" t="s">
        <v>59</v>
      </c>
      <c r="Q37" s="435"/>
      <c r="R37" s="435"/>
      <c r="S37" s="435"/>
      <c r="T37" s="435"/>
      <c r="U37" s="435"/>
      <c r="V37" s="435"/>
      <c r="W37" s="435"/>
      <c r="X37" s="436"/>
      <c r="Y37" s="473"/>
      <c r="Z37" s="474"/>
      <c r="AA37" s="475"/>
      <c r="AB37" s="431" t="s">
        <v>11</v>
      </c>
      <c r="AC37" s="432"/>
      <c r="AD37" s="433"/>
      <c r="AE37" s="242" t="s">
        <v>396</v>
      </c>
      <c r="AF37" s="243"/>
      <c r="AG37" s="243"/>
      <c r="AH37" s="244"/>
      <c r="AI37" s="242" t="s">
        <v>394</v>
      </c>
      <c r="AJ37" s="243"/>
      <c r="AK37" s="243"/>
      <c r="AL37" s="244"/>
      <c r="AM37" s="248" t="s">
        <v>423</v>
      </c>
      <c r="AN37" s="248"/>
      <c r="AO37" s="248"/>
      <c r="AP37" s="248"/>
      <c r="AQ37" s="150" t="s">
        <v>235</v>
      </c>
      <c r="AR37" s="151"/>
      <c r="AS37" s="151"/>
      <c r="AT37" s="152"/>
      <c r="AU37" s="435" t="s">
        <v>134</v>
      </c>
      <c r="AV37" s="435"/>
      <c r="AW37" s="435"/>
      <c r="AX37" s="940"/>
    </row>
    <row r="38" spans="1:50" ht="18.75" hidden="1"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476"/>
      <c r="Z38" s="477"/>
      <c r="AA38" s="478"/>
      <c r="AB38" s="245"/>
      <c r="AC38" s="246"/>
      <c r="AD38" s="247"/>
      <c r="AE38" s="245"/>
      <c r="AF38" s="246"/>
      <c r="AG38" s="246"/>
      <c r="AH38" s="247"/>
      <c r="AI38" s="245"/>
      <c r="AJ38" s="246"/>
      <c r="AK38" s="246"/>
      <c r="AL38" s="247"/>
      <c r="AM38" s="249"/>
      <c r="AN38" s="249"/>
      <c r="AO38" s="249"/>
      <c r="AP38" s="249"/>
      <c r="AQ38" s="611"/>
      <c r="AR38" s="199"/>
      <c r="AS38" s="132" t="s">
        <v>236</v>
      </c>
      <c r="AT38" s="133"/>
      <c r="AU38" s="198"/>
      <c r="AV38" s="198"/>
      <c r="AW38" s="419" t="s">
        <v>181</v>
      </c>
      <c r="AX38" s="420"/>
    </row>
    <row r="39" spans="1:50" ht="23.25" hidden="1" customHeight="1" x14ac:dyDescent="0.15">
      <c r="A39" s="424"/>
      <c r="B39" s="422"/>
      <c r="C39" s="422"/>
      <c r="D39" s="422"/>
      <c r="E39" s="422"/>
      <c r="F39" s="423"/>
      <c r="G39" s="585"/>
      <c r="H39" s="586"/>
      <c r="I39" s="586"/>
      <c r="J39" s="586"/>
      <c r="K39" s="586"/>
      <c r="L39" s="586"/>
      <c r="M39" s="586"/>
      <c r="N39" s="586"/>
      <c r="O39" s="587"/>
      <c r="P39" s="104"/>
      <c r="Q39" s="104"/>
      <c r="R39" s="104"/>
      <c r="S39" s="104"/>
      <c r="T39" s="104"/>
      <c r="U39" s="104"/>
      <c r="V39" s="104"/>
      <c r="W39" s="104"/>
      <c r="X39" s="105"/>
      <c r="Y39" s="495" t="s">
        <v>12</v>
      </c>
      <c r="Z39" s="555"/>
      <c r="AA39" s="556"/>
      <c r="AB39" s="485"/>
      <c r="AC39" s="485"/>
      <c r="AD39" s="48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5"/>
      <c r="B40" s="426"/>
      <c r="C40" s="426"/>
      <c r="D40" s="426"/>
      <c r="E40" s="426"/>
      <c r="F40" s="427"/>
      <c r="G40" s="588"/>
      <c r="H40" s="589"/>
      <c r="I40" s="589"/>
      <c r="J40" s="589"/>
      <c r="K40" s="589"/>
      <c r="L40" s="589"/>
      <c r="M40" s="589"/>
      <c r="N40" s="589"/>
      <c r="O40" s="590"/>
      <c r="P40" s="107"/>
      <c r="Q40" s="107"/>
      <c r="R40" s="107"/>
      <c r="S40" s="107"/>
      <c r="T40" s="107"/>
      <c r="U40" s="107"/>
      <c r="V40" s="107"/>
      <c r="W40" s="107"/>
      <c r="X40" s="108"/>
      <c r="Y40" s="439" t="s">
        <v>54</v>
      </c>
      <c r="Z40" s="440"/>
      <c r="AA40" s="441"/>
      <c r="AB40" s="547"/>
      <c r="AC40" s="547"/>
      <c r="AD40" s="54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8"/>
      <c r="B41" s="429"/>
      <c r="C41" s="429"/>
      <c r="D41" s="429"/>
      <c r="E41" s="429"/>
      <c r="F41" s="430"/>
      <c r="G41" s="591"/>
      <c r="H41" s="592"/>
      <c r="I41" s="592"/>
      <c r="J41" s="592"/>
      <c r="K41" s="592"/>
      <c r="L41" s="592"/>
      <c r="M41" s="592"/>
      <c r="N41" s="592"/>
      <c r="O41" s="593"/>
      <c r="P41" s="110"/>
      <c r="Q41" s="110"/>
      <c r="R41" s="110"/>
      <c r="S41" s="110"/>
      <c r="T41" s="110"/>
      <c r="U41" s="110"/>
      <c r="V41" s="110"/>
      <c r="W41" s="110"/>
      <c r="X41" s="111"/>
      <c r="Y41" s="439" t="s">
        <v>13</v>
      </c>
      <c r="Z41" s="440"/>
      <c r="AA41" s="441"/>
      <c r="AB41" s="580" t="s">
        <v>182</v>
      </c>
      <c r="AC41" s="580"/>
      <c r="AD41" s="58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1" t="s">
        <v>353</v>
      </c>
      <c r="B44" s="792"/>
      <c r="C44" s="792"/>
      <c r="D44" s="792"/>
      <c r="E44" s="792"/>
      <c r="F44" s="793"/>
      <c r="G44" s="434" t="s">
        <v>146</v>
      </c>
      <c r="H44" s="435"/>
      <c r="I44" s="435"/>
      <c r="J44" s="435"/>
      <c r="K44" s="435"/>
      <c r="L44" s="435"/>
      <c r="M44" s="435"/>
      <c r="N44" s="435"/>
      <c r="O44" s="436"/>
      <c r="P44" s="472" t="s">
        <v>59</v>
      </c>
      <c r="Q44" s="435"/>
      <c r="R44" s="435"/>
      <c r="S44" s="435"/>
      <c r="T44" s="435"/>
      <c r="U44" s="435"/>
      <c r="V44" s="435"/>
      <c r="W44" s="435"/>
      <c r="X44" s="436"/>
      <c r="Y44" s="473"/>
      <c r="Z44" s="474"/>
      <c r="AA44" s="475"/>
      <c r="AB44" s="431" t="s">
        <v>11</v>
      </c>
      <c r="AC44" s="432"/>
      <c r="AD44" s="433"/>
      <c r="AE44" s="242" t="s">
        <v>396</v>
      </c>
      <c r="AF44" s="243"/>
      <c r="AG44" s="243"/>
      <c r="AH44" s="244"/>
      <c r="AI44" s="242" t="s">
        <v>394</v>
      </c>
      <c r="AJ44" s="243"/>
      <c r="AK44" s="243"/>
      <c r="AL44" s="244"/>
      <c r="AM44" s="248" t="s">
        <v>423</v>
      </c>
      <c r="AN44" s="248"/>
      <c r="AO44" s="248"/>
      <c r="AP44" s="248"/>
      <c r="AQ44" s="150" t="s">
        <v>235</v>
      </c>
      <c r="AR44" s="151"/>
      <c r="AS44" s="151"/>
      <c r="AT44" s="152"/>
      <c r="AU44" s="435" t="s">
        <v>134</v>
      </c>
      <c r="AV44" s="435"/>
      <c r="AW44" s="435"/>
      <c r="AX44" s="940"/>
    </row>
    <row r="45" spans="1:50" ht="18.75" hidden="1"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476"/>
      <c r="Z45" s="477"/>
      <c r="AA45" s="478"/>
      <c r="AB45" s="245"/>
      <c r="AC45" s="246"/>
      <c r="AD45" s="247"/>
      <c r="AE45" s="245"/>
      <c r="AF45" s="246"/>
      <c r="AG45" s="246"/>
      <c r="AH45" s="247"/>
      <c r="AI45" s="245"/>
      <c r="AJ45" s="246"/>
      <c r="AK45" s="246"/>
      <c r="AL45" s="247"/>
      <c r="AM45" s="249"/>
      <c r="AN45" s="249"/>
      <c r="AO45" s="249"/>
      <c r="AP45" s="249"/>
      <c r="AQ45" s="611"/>
      <c r="AR45" s="199"/>
      <c r="AS45" s="132" t="s">
        <v>236</v>
      </c>
      <c r="AT45" s="133"/>
      <c r="AU45" s="198"/>
      <c r="AV45" s="198"/>
      <c r="AW45" s="419" t="s">
        <v>181</v>
      </c>
      <c r="AX45" s="420"/>
    </row>
    <row r="46" spans="1:50" ht="23.25" hidden="1" customHeight="1" x14ac:dyDescent="0.15">
      <c r="A46" s="424"/>
      <c r="B46" s="422"/>
      <c r="C46" s="422"/>
      <c r="D46" s="422"/>
      <c r="E46" s="422"/>
      <c r="F46" s="423"/>
      <c r="G46" s="585"/>
      <c r="H46" s="586"/>
      <c r="I46" s="586"/>
      <c r="J46" s="586"/>
      <c r="K46" s="586"/>
      <c r="L46" s="586"/>
      <c r="M46" s="586"/>
      <c r="N46" s="586"/>
      <c r="O46" s="587"/>
      <c r="P46" s="104"/>
      <c r="Q46" s="104"/>
      <c r="R46" s="104"/>
      <c r="S46" s="104"/>
      <c r="T46" s="104"/>
      <c r="U46" s="104"/>
      <c r="V46" s="104"/>
      <c r="W46" s="104"/>
      <c r="X46" s="105"/>
      <c r="Y46" s="495" t="s">
        <v>12</v>
      </c>
      <c r="Z46" s="555"/>
      <c r="AA46" s="556"/>
      <c r="AB46" s="485"/>
      <c r="AC46" s="485"/>
      <c r="AD46" s="48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5"/>
      <c r="B47" s="426"/>
      <c r="C47" s="426"/>
      <c r="D47" s="426"/>
      <c r="E47" s="426"/>
      <c r="F47" s="427"/>
      <c r="G47" s="588"/>
      <c r="H47" s="589"/>
      <c r="I47" s="589"/>
      <c r="J47" s="589"/>
      <c r="K47" s="589"/>
      <c r="L47" s="589"/>
      <c r="M47" s="589"/>
      <c r="N47" s="589"/>
      <c r="O47" s="590"/>
      <c r="P47" s="107"/>
      <c r="Q47" s="107"/>
      <c r="R47" s="107"/>
      <c r="S47" s="107"/>
      <c r="T47" s="107"/>
      <c r="U47" s="107"/>
      <c r="V47" s="107"/>
      <c r="W47" s="107"/>
      <c r="X47" s="108"/>
      <c r="Y47" s="439" t="s">
        <v>54</v>
      </c>
      <c r="Z47" s="440"/>
      <c r="AA47" s="441"/>
      <c r="AB47" s="547"/>
      <c r="AC47" s="547"/>
      <c r="AD47" s="54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8"/>
      <c r="B48" s="429"/>
      <c r="C48" s="429"/>
      <c r="D48" s="429"/>
      <c r="E48" s="429"/>
      <c r="F48" s="430"/>
      <c r="G48" s="591"/>
      <c r="H48" s="592"/>
      <c r="I48" s="592"/>
      <c r="J48" s="592"/>
      <c r="K48" s="592"/>
      <c r="L48" s="592"/>
      <c r="M48" s="592"/>
      <c r="N48" s="592"/>
      <c r="O48" s="593"/>
      <c r="P48" s="110"/>
      <c r="Q48" s="110"/>
      <c r="R48" s="110"/>
      <c r="S48" s="110"/>
      <c r="T48" s="110"/>
      <c r="U48" s="110"/>
      <c r="V48" s="110"/>
      <c r="W48" s="110"/>
      <c r="X48" s="111"/>
      <c r="Y48" s="439" t="s">
        <v>13</v>
      </c>
      <c r="Z48" s="440"/>
      <c r="AA48" s="441"/>
      <c r="AB48" s="580" t="s">
        <v>182</v>
      </c>
      <c r="AC48" s="580"/>
      <c r="AD48" s="58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1" t="s">
        <v>353</v>
      </c>
      <c r="B51" s="422"/>
      <c r="C51" s="422"/>
      <c r="D51" s="422"/>
      <c r="E51" s="422"/>
      <c r="F51" s="423"/>
      <c r="G51" s="434" t="s">
        <v>146</v>
      </c>
      <c r="H51" s="435"/>
      <c r="I51" s="435"/>
      <c r="J51" s="435"/>
      <c r="K51" s="435"/>
      <c r="L51" s="435"/>
      <c r="M51" s="435"/>
      <c r="N51" s="435"/>
      <c r="O51" s="436"/>
      <c r="P51" s="472" t="s">
        <v>59</v>
      </c>
      <c r="Q51" s="435"/>
      <c r="R51" s="435"/>
      <c r="S51" s="435"/>
      <c r="T51" s="435"/>
      <c r="U51" s="435"/>
      <c r="V51" s="435"/>
      <c r="W51" s="435"/>
      <c r="X51" s="436"/>
      <c r="Y51" s="473"/>
      <c r="Z51" s="474"/>
      <c r="AA51" s="475"/>
      <c r="AB51" s="431" t="s">
        <v>11</v>
      </c>
      <c r="AC51" s="432"/>
      <c r="AD51" s="433"/>
      <c r="AE51" s="242" t="s">
        <v>396</v>
      </c>
      <c r="AF51" s="243"/>
      <c r="AG51" s="243"/>
      <c r="AH51" s="244"/>
      <c r="AI51" s="242" t="s">
        <v>394</v>
      </c>
      <c r="AJ51" s="243"/>
      <c r="AK51" s="243"/>
      <c r="AL51" s="244"/>
      <c r="AM51" s="248" t="s">
        <v>423</v>
      </c>
      <c r="AN51" s="248"/>
      <c r="AO51" s="248"/>
      <c r="AP51" s="248"/>
      <c r="AQ51" s="150" t="s">
        <v>235</v>
      </c>
      <c r="AR51" s="151"/>
      <c r="AS51" s="151"/>
      <c r="AT51" s="152"/>
      <c r="AU51" s="954" t="s">
        <v>134</v>
      </c>
      <c r="AV51" s="954"/>
      <c r="AW51" s="954"/>
      <c r="AX51" s="955"/>
    </row>
    <row r="52" spans="1:50" ht="18.75" hidden="1"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476"/>
      <c r="Z52" s="477"/>
      <c r="AA52" s="478"/>
      <c r="AB52" s="245"/>
      <c r="AC52" s="246"/>
      <c r="AD52" s="247"/>
      <c r="AE52" s="245"/>
      <c r="AF52" s="246"/>
      <c r="AG52" s="246"/>
      <c r="AH52" s="247"/>
      <c r="AI52" s="245"/>
      <c r="AJ52" s="246"/>
      <c r="AK52" s="246"/>
      <c r="AL52" s="247"/>
      <c r="AM52" s="249"/>
      <c r="AN52" s="249"/>
      <c r="AO52" s="249"/>
      <c r="AP52" s="249"/>
      <c r="AQ52" s="611"/>
      <c r="AR52" s="199"/>
      <c r="AS52" s="132" t="s">
        <v>236</v>
      </c>
      <c r="AT52" s="133"/>
      <c r="AU52" s="198"/>
      <c r="AV52" s="198"/>
      <c r="AW52" s="419" t="s">
        <v>181</v>
      </c>
      <c r="AX52" s="420"/>
    </row>
    <row r="53" spans="1:50" ht="23.25" hidden="1" customHeight="1" x14ac:dyDescent="0.15">
      <c r="A53" s="424"/>
      <c r="B53" s="422"/>
      <c r="C53" s="422"/>
      <c r="D53" s="422"/>
      <c r="E53" s="422"/>
      <c r="F53" s="423"/>
      <c r="G53" s="585"/>
      <c r="H53" s="586"/>
      <c r="I53" s="586"/>
      <c r="J53" s="586"/>
      <c r="K53" s="586"/>
      <c r="L53" s="586"/>
      <c r="M53" s="586"/>
      <c r="N53" s="586"/>
      <c r="O53" s="587"/>
      <c r="P53" s="104"/>
      <c r="Q53" s="104"/>
      <c r="R53" s="104"/>
      <c r="S53" s="104"/>
      <c r="T53" s="104"/>
      <c r="U53" s="104"/>
      <c r="V53" s="104"/>
      <c r="W53" s="104"/>
      <c r="X53" s="105"/>
      <c r="Y53" s="495" t="s">
        <v>12</v>
      </c>
      <c r="Z53" s="555"/>
      <c r="AA53" s="556"/>
      <c r="AB53" s="485"/>
      <c r="AC53" s="485"/>
      <c r="AD53" s="48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5"/>
      <c r="B54" s="426"/>
      <c r="C54" s="426"/>
      <c r="D54" s="426"/>
      <c r="E54" s="426"/>
      <c r="F54" s="427"/>
      <c r="G54" s="588"/>
      <c r="H54" s="589"/>
      <c r="I54" s="589"/>
      <c r="J54" s="589"/>
      <c r="K54" s="589"/>
      <c r="L54" s="589"/>
      <c r="M54" s="589"/>
      <c r="N54" s="589"/>
      <c r="O54" s="590"/>
      <c r="P54" s="107"/>
      <c r="Q54" s="107"/>
      <c r="R54" s="107"/>
      <c r="S54" s="107"/>
      <c r="T54" s="107"/>
      <c r="U54" s="107"/>
      <c r="V54" s="107"/>
      <c r="W54" s="107"/>
      <c r="X54" s="108"/>
      <c r="Y54" s="439" t="s">
        <v>54</v>
      </c>
      <c r="Z54" s="440"/>
      <c r="AA54" s="441"/>
      <c r="AB54" s="547"/>
      <c r="AC54" s="547"/>
      <c r="AD54" s="54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8"/>
      <c r="B55" s="429"/>
      <c r="C55" s="429"/>
      <c r="D55" s="429"/>
      <c r="E55" s="429"/>
      <c r="F55" s="430"/>
      <c r="G55" s="591"/>
      <c r="H55" s="592"/>
      <c r="I55" s="592"/>
      <c r="J55" s="592"/>
      <c r="K55" s="592"/>
      <c r="L55" s="592"/>
      <c r="M55" s="592"/>
      <c r="N55" s="592"/>
      <c r="O55" s="593"/>
      <c r="P55" s="110"/>
      <c r="Q55" s="110"/>
      <c r="R55" s="110"/>
      <c r="S55" s="110"/>
      <c r="T55" s="110"/>
      <c r="U55" s="110"/>
      <c r="V55" s="110"/>
      <c r="W55" s="110"/>
      <c r="X55" s="111"/>
      <c r="Y55" s="439" t="s">
        <v>13</v>
      </c>
      <c r="Z55" s="440"/>
      <c r="AA55" s="441"/>
      <c r="AB55" s="615" t="s">
        <v>14</v>
      </c>
      <c r="AC55" s="615"/>
      <c r="AD55" s="61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1" t="s">
        <v>353</v>
      </c>
      <c r="B58" s="422"/>
      <c r="C58" s="422"/>
      <c r="D58" s="422"/>
      <c r="E58" s="422"/>
      <c r="F58" s="423"/>
      <c r="G58" s="434" t="s">
        <v>146</v>
      </c>
      <c r="H58" s="435"/>
      <c r="I58" s="435"/>
      <c r="J58" s="435"/>
      <c r="K58" s="435"/>
      <c r="L58" s="435"/>
      <c r="M58" s="435"/>
      <c r="N58" s="435"/>
      <c r="O58" s="436"/>
      <c r="P58" s="472" t="s">
        <v>59</v>
      </c>
      <c r="Q58" s="435"/>
      <c r="R58" s="435"/>
      <c r="S58" s="435"/>
      <c r="T58" s="435"/>
      <c r="U58" s="435"/>
      <c r="V58" s="435"/>
      <c r="W58" s="435"/>
      <c r="X58" s="436"/>
      <c r="Y58" s="473"/>
      <c r="Z58" s="474"/>
      <c r="AA58" s="475"/>
      <c r="AB58" s="431" t="s">
        <v>11</v>
      </c>
      <c r="AC58" s="432"/>
      <c r="AD58" s="433"/>
      <c r="AE58" s="242" t="s">
        <v>396</v>
      </c>
      <c r="AF58" s="243"/>
      <c r="AG58" s="243"/>
      <c r="AH58" s="244"/>
      <c r="AI58" s="242" t="s">
        <v>394</v>
      </c>
      <c r="AJ58" s="243"/>
      <c r="AK58" s="243"/>
      <c r="AL58" s="244"/>
      <c r="AM58" s="248" t="s">
        <v>423</v>
      </c>
      <c r="AN58" s="248"/>
      <c r="AO58" s="248"/>
      <c r="AP58" s="248"/>
      <c r="AQ58" s="150" t="s">
        <v>235</v>
      </c>
      <c r="AR58" s="151"/>
      <c r="AS58" s="151"/>
      <c r="AT58" s="152"/>
      <c r="AU58" s="954" t="s">
        <v>134</v>
      </c>
      <c r="AV58" s="954"/>
      <c r="AW58" s="954"/>
      <c r="AX58" s="955"/>
    </row>
    <row r="59" spans="1:50" ht="18.75" hidden="1"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476"/>
      <c r="Z59" s="477"/>
      <c r="AA59" s="478"/>
      <c r="AB59" s="245"/>
      <c r="AC59" s="246"/>
      <c r="AD59" s="247"/>
      <c r="AE59" s="245"/>
      <c r="AF59" s="246"/>
      <c r="AG59" s="246"/>
      <c r="AH59" s="247"/>
      <c r="AI59" s="245"/>
      <c r="AJ59" s="246"/>
      <c r="AK59" s="246"/>
      <c r="AL59" s="247"/>
      <c r="AM59" s="249"/>
      <c r="AN59" s="249"/>
      <c r="AO59" s="249"/>
      <c r="AP59" s="249"/>
      <c r="AQ59" s="611"/>
      <c r="AR59" s="199"/>
      <c r="AS59" s="132" t="s">
        <v>236</v>
      </c>
      <c r="AT59" s="133"/>
      <c r="AU59" s="198"/>
      <c r="AV59" s="198"/>
      <c r="AW59" s="419" t="s">
        <v>181</v>
      </c>
      <c r="AX59" s="420"/>
    </row>
    <row r="60" spans="1:50" ht="23.25" hidden="1" customHeight="1" x14ac:dyDescent="0.15">
      <c r="A60" s="424"/>
      <c r="B60" s="422"/>
      <c r="C60" s="422"/>
      <c r="D60" s="422"/>
      <c r="E60" s="422"/>
      <c r="F60" s="423"/>
      <c r="G60" s="585"/>
      <c r="H60" s="586"/>
      <c r="I60" s="586"/>
      <c r="J60" s="586"/>
      <c r="K60" s="586"/>
      <c r="L60" s="586"/>
      <c r="M60" s="586"/>
      <c r="N60" s="586"/>
      <c r="O60" s="587"/>
      <c r="P60" s="104"/>
      <c r="Q60" s="104"/>
      <c r="R60" s="104"/>
      <c r="S60" s="104"/>
      <c r="T60" s="104"/>
      <c r="U60" s="104"/>
      <c r="V60" s="104"/>
      <c r="W60" s="104"/>
      <c r="X60" s="105"/>
      <c r="Y60" s="495" t="s">
        <v>12</v>
      </c>
      <c r="Z60" s="555"/>
      <c r="AA60" s="556"/>
      <c r="AB60" s="485"/>
      <c r="AC60" s="485"/>
      <c r="AD60" s="48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5"/>
      <c r="B61" s="426"/>
      <c r="C61" s="426"/>
      <c r="D61" s="426"/>
      <c r="E61" s="426"/>
      <c r="F61" s="427"/>
      <c r="G61" s="588"/>
      <c r="H61" s="589"/>
      <c r="I61" s="589"/>
      <c r="J61" s="589"/>
      <c r="K61" s="589"/>
      <c r="L61" s="589"/>
      <c r="M61" s="589"/>
      <c r="N61" s="589"/>
      <c r="O61" s="590"/>
      <c r="P61" s="107"/>
      <c r="Q61" s="107"/>
      <c r="R61" s="107"/>
      <c r="S61" s="107"/>
      <c r="T61" s="107"/>
      <c r="U61" s="107"/>
      <c r="V61" s="107"/>
      <c r="W61" s="107"/>
      <c r="X61" s="108"/>
      <c r="Y61" s="439" t="s">
        <v>54</v>
      </c>
      <c r="Z61" s="440"/>
      <c r="AA61" s="441"/>
      <c r="AB61" s="547"/>
      <c r="AC61" s="547"/>
      <c r="AD61" s="54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5"/>
      <c r="B62" s="426"/>
      <c r="C62" s="426"/>
      <c r="D62" s="426"/>
      <c r="E62" s="426"/>
      <c r="F62" s="427"/>
      <c r="G62" s="591"/>
      <c r="H62" s="592"/>
      <c r="I62" s="592"/>
      <c r="J62" s="592"/>
      <c r="K62" s="592"/>
      <c r="L62" s="592"/>
      <c r="M62" s="592"/>
      <c r="N62" s="592"/>
      <c r="O62" s="593"/>
      <c r="P62" s="110"/>
      <c r="Q62" s="110"/>
      <c r="R62" s="110"/>
      <c r="S62" s="110"/>
      <c r="T62" s="110"/>
      <c r="U62" s="110"/>
      <c r="V62" s="110"/>
      <c r="W62" s="110"/>
      <c r="X62" s="111"/>
      <c r="Y62" s="439" t="s">
        <v>13</v>
      </c>
      <c r="Z62" s="440"/>
      <c r="AA62" s="441"/>
      <c r="AB62" s="580" t="s">
        <v>14</v>
      </c>
      <c r="AC62" s="580"/>
      <c r="AD62" s="58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6" t="s">
        <v>354</v>
      </c>
      <c r="B65" s="507"/>
      <c r="C65" s="507"/>
      <c r="D65" s="507"/>
      <c r="E65" s="507"/>
      <c r="F65" s="508"/>
      <c r="G65" s="509"/>
      <c r="H65" s="237" t="s">
        <v>146</v>
      </c>
      <c r="I65" s="237"/>
      <c r="J65" s="237"/>
      <c r="K65" s="237"/>
      <c r="L65" s="237"/>
      <c r="M65" s="237"/>
      <c r="N65" s="237"/>
      <c r="O65" s="238"/>
      <c r="P65" s="236" t="s">
        <v>59</v>
      </c>
      <c r="Q65" s="237"/>
      <c r="R65" s="237"/>
      <c r="S65" s="237"/>
      <c r="T65" s="237"/>
      <c r="U65" s="237"/>
      <c r="V65" s="238"/>
      <c r="W65" s="511" t="s">
        <v>349</v>
      </c>
      <c r="X65" s="512"/>
      <c r="Y65" s="515"/>
      <c r="Z65" s="515"/>
      <c r="AA65" s="51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99"/>
      <c r="B66" s="500"/>
      <c r="C66" s="500"/>
      <c r="D66" s="500"/>
      <c r="E66" s="500"/>
      <c r="F66" s="501"/>
      <c r="G66" s="510"/>
      <c r="H66" s="240"/>
      <c r="I66" s="240"/>
      <c r="J66" s="240"/>
      <c r="K66" s="240"/>
      <c r="L66" s="240"/>
      <c r="M66" s="240"/>
      <c r="N66" s="240"/>
      <c r="O66" s="241"/>
      <c r="P66" s="239"/>
      <c r="Q66" s="240"/>
      <c r="R66" s="240"/>
      <c r="S66" s="240"/>
      <c r="T66" s="240"/>
      <c r="U66" s="240"/>
      <c r="V66" s="241"/>
      <c r="W66" s="513"/>
      <c r="X66" s="514"/>
      <c r="Y66" s="517"/>
      <c r="Z66" s="517"/>
      <c r="AA66" s="51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9"/>
      <c r="B67" s="500"/>
      <c r="C67" s="500"/>
      <c r="D67" s="500"/>
      <c r="E67" s="500"/>
      <c r="F67" s="50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9"/>
      <c r="B68" s="500"/>
      <c r="C68" s="500"/>
      <c r="D68" s="500"/>
      <c r="E68" s="500"/>
      <c r="F68" s="50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9"/>
      <c r="B69" s="500"/>
      <c r="C69" s="500"/>
      <c r="D69" s="500"/>
      <c r="E69" s="500"/>
      <c r="F69" s="50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9" t="s">
        <v>359</v>
      </c>
      <c r="B70" s="500"/>
      <c r="C70" s="500"/>
      <c r="D70" s="500"/>
      <c r="E70" s="500"/>
      <c r="F70" s="50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9"/>
      <c r="B71" s="500"/>
      <c r="C71" s="500"/>
      <c r="D71" s="500"/>
      <c r="E71" s="500"/>
      <c r="F71" s="50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2"/>
      <c r="B72" s="503"/>
      <c r="C72" s="503"/>
      <c r="D72" s="503"/>
      <c r="E72" s="503"/>
      <c r="F72" s="50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0" t="s">
        <v>354</v>
      </c>
      <c r="B73" s="531"/>
      <c r="C73" s="531"/>
      <c r="D73" s="531"/>
      <c r="E73" s="531"/>
      <c r="F73" s="532"/>
      <c r="G73" s="603"/>
      <c r="H73" s="129" t="s">
        <v>146</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33"/>
      <c r="B74" s="534"/>
      <c r="C74" s="534"/>
      <c r="D74" s="534"/>
      <c r="E74" s="534"/>
      <c r="F74" s="535"/>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1"/>
      <c r="AR74" s="199"/>
      <c r="AS74" s="132" t="s">
        <v>236</v>
      </c>
      <c r="AT74" s="133"/>
      <c r="AU74" s="611"/>
      <c r="AV74" s="199"/>
      <c r="AW74" s="132" t="s">
        <v>181</v>
      </c>
      <c r="AX74" s="194"/>
    </row>
    <row r="75" spans="1:50" ht="23.25" hidden="1" customHeight="1" x14ac:dyDescent="0.15">
      <c r="A75" s="533"/>
      <c r="B75" s="534"/>
      <c r="C75" s="534"/>
      <c r="D75" s="534"/>
      <c r="E75" s="534"/>
      <c r="F75" s="535"/>
      <c r="G75" s="63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3"/>
      <c r="B76" s="534"/>
      <c r="C76" s="534"/>
      <c r="D76" s="534"/>
      <c r="E76" s="534"/>
      <c r="F76" s="535"/>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3"/>
      <c r="B77" s="534"/>
      <c r="C77" s="534"/>
      <c r="D77" s="534"/>
      <c r="E77" s="534"/>
      <c r="F77" s="535"/>
      <c r="G77" s="632"/>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11"/>
      <c r="AF77" s="912"/>
      <c r="AG77" s="912"/>
      <c r="AH77" s="912"/>
      <c r="AI77" s="911"/>
      <c r="AJ77" s="912"/>
      <c r="AK77" s="912"/>
      <c r="AL77" s="912"/>
      <c r="AM77" s="911"/>
      <c r="AN77" s="912"/>
      <c r="AO77" s="912"/>
      <c r="AP77" s="912"/>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608"/>
      <c r="I78" s="609"/>
      <c r="J78" s="609"/>
      <c r="K78" s="609"/>
      <c r="L78" s="609"/>
      <c r="M78" s="609"/>
      <c r="N78" s="609"/>
      <c r="O78" s="610"/>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6" t="s">
        <v>348</v>
      </c>
      <c r="AP79" s="277"/>
      <c r="AQ79" s="277"/>
      <c r="AR79" s="80" t="s">
        <v>346</v>
      </c>
      <c r="AS79" s="276"/>
      <c r="AT79" s="277"/>
      <c r="AU79" s="277"/>
      <c r="AV79" s="277"/>
      <c r="AW79" s="277"/>
      <c r="AX79" s="1010"/>
    </row>
    <row r="80" spans="1:50" ht="18.75" hidden="1" customHeight="1" x14ac:dyDescent="0.15">
      <c r="A80" s="885" t="s">
        <v>147</v>
      </c>
      <c r="B80" s="548" t="s">
        <v>345</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435</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6"/>
      <c r="B81" s="551"/>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38"/>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6"/>
      <c r="B82" s="551"/>
      <c r="C82" s="452"/>
      <c r="D82" s="452"/>
      <c r="E82" s="452"/>
      <c r="F82" s="453"/>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51"/>
      <c r="C83" s="452"/>
      <c r="D83" s="452"/>
      <c r="E83" s="452"/>
      <c r="F83" s="453"/>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52"/>
      <c r="C84" s="553"/>
      <c r="D84" s="553"/>
      <c r="E84" s="553"/>
      <c r="F84" s="554"/>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57" t="s">
        <v>134</v>
      </c>
      <c r="AV85" s="557"/>
      <c r="AW85" s="557"/>
      <c r="AX85" s="558"/>
      <c r="AY85" s="10"/>
      <c r="AZ85" s="10"/>
      <c r="BA85" s="10"/>
      <c r="BB85" s="10"/>
      <c r="BC85" s="10"/>
    </row>
    <row r="86" spans="1:60" ht="18.75" hidden="1" customHeight="1" x14ac:dyDescent="0.15">
      <c r="A86" s="886"/>
      <c r="B86" s="452"/>
      <c r="C86" s="452"/>
      <c r="D86" s="452"/>
      <c r="E86" s="452"/>
      <c r="F86" s="453"/>
      <c r="G86" s="437"/>
      <c r="H86" s="419"/>
      <c r="I86" s="419"/>
      <c r="J86" s="419"/>
      <c r="K86" s="419"/>
      <c r="L86" s="419"/>
      <c r="M86" s="419"/>
      <c r="N86" s="419"/>
      <c r="O86" s="438"/>
      <c r="P86" s="459"/>
      <c r="Q86" s="419"/>
      <c r="R86" s="419"/>
      <c r="S86" s="419"/>
      <c r="T86" s="419"/>
      <c r="U86" s="419"/>
      <c r="V86" s="419"/>
      <c r="W86" s="419"/>
      <c r="X86" s="43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9" t="s">
        <v>181</v>
      </c>
      <c r="AX86" s="420"/>
      <c r="AY86" s="10"/>
      <c r="AZ86" s="10"/>
      <c r="BA86" s="10"/>
      <c r="BB86" s="10"/>
      <c r="BC86" s="10"/>
      <c r="BD86" s="10"/>
      <c r="BE86" s="10"/>
      <c r="BF86" s="10"/>
      <c r="BG86" s="10"/>
      <c r="BH86" s="10"/>
    </row>
    <row r="87" spans="1:60" ht="23.25" hidden="1" customHeight="1" x14ac:dyDescent="0.15">
      <c r="A87" s="886"/>
      <c r="B87" s="452"/>
      <c r="C87" s="452"/>
      <c r="D87" s="452"/>
      <c r="E87" s="452"/>
      <c r="F87" s="453"/>
      <c r="G87" s="103"/>
      <c r="H87" s="104"/>
      <c r="I87" s="104"/>
      <c r="J87" s="104"/>
      <c r="K87" s="104"/>
      <c r="L87" s="104"/>
      <c r="M87" s="104"/>
      <c r="N87" s="104"/>
      <c r="O87" s="105"/>
      <c r="P87" s="104"/>
      <c r="Q87" s="538"/>
      <c r="R87" s="538"/>
      <c r="S87" s="538"/>
      <c r="T87" s="538"/>
      <c r="U87" s="538"/>
      <c r="V87" s="538"/>
      <c r="W87" s="538"/>
      <c r="X87" s="539"/>
      <c r="Y87" s="582" t="s">
        <v>62</v>
      </c>
      <c r="Z87" s="583"/>
      <c r="AA87" s="584"/>
      <c r="AB87" s="485"/>
      <c r="AC87" s="485"/>
      <c r="AD87" s="48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6"/>
      <c r="B88" s="452"/>
      <c r="C88" s="452"/>
      <c r="D88" s="452"/>
      <c r="E88" s="452"/>
      <c r="F88" s="453"/>
      <c r="G88" s="106"/>
      <c r="H88" s="107"/>
      <c r="I88" s="107"/>
      <c r="J88" s="107"/>
      <c r="K88" s="107"/>
      <c r="L88" s="107"/>
      <c r="M88" s="107"/>
      <c r="N88" s="107"/>
      <c r="O88" s="108"/>
      <c r="P88" s="540"/>
      <c r="Q88" s="540"/>
      <c r="R88" s="540"/>
      <c r="S88" s="540"/>
      <c r="T88" s="540"/>
      <c r="U88" s="540"/>
      <c r="V88" s="540"/>
      <c r="W88" s="540"/>
      <c r="X88" s="541"/>
      <c r="Y88" s="482" t="s">
        <v>54</v>
      </c>
      <c r="Z88" s="483"/>
      <c r="AA88" s="484"/>
      <c r="AB88" s="547"/>
      <c r="AC88" s="547"/>
      <c r="AD88" s="54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6"/>
      <c r="B89" s="553"/>
      <c r="C89" s="553"/>
      <c r="D89" s="553"/>
      <c r="E89" s="553"/>
      <c r="F89" s="554"/>
      <c r="G89" s="109"/>
      <c r="H89" s="110"/>
      <c r="I89" s="110"/>
      <c r="J89" s="110"/>
      <c r="K89" s="110"/>
      <c r="L89" s="110"/>
      <c r="M89" s="110"/>
      <c r="N89" s="110"/>
      <c r="O89" s="111"/>
      <c r="P89" s="175"/>
      <c r="Q89" s="175"/>
      <c r="R89" s="175"/>
      <c r="S89" s="175"/>
      <c r="T89" s="175"/>
      <c r="U89" s="175"/>
      <c r="V89" s="175"/>
      <c r="W89" s="175"/>
      <c r="X89" s="581"/>
      <c r="Y89" s="482" t="s">
        <v>13</v>
      </c>
      <c r="Z89" s="483"/>
      <c r="AA89" s="484"/>
      <c r="AB89" s="615" t="s">
        <v>14</v>
      </c>
      <c r="AC89" s="615"/>
      <c r="AD89" s="61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6"/>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57" t="s">
        <v>134</v>
      </c>
      <c r="AV90" s="557"/>
      <c r="AW90" s="557"/>
      <c r="AX90" s="558"/>
    </row>
    <row r="91" spans="1:60" ht="18.75" hidden="1" customHeight="1" x14ac:dyDescent="0.15">
      <c r="A91" s="886"/>
      <c r="B91" s="452"/>
      <c r="C91" s="452"/>
      <c r="D91" s="452"/>
      <c r="E91" s="452"/>
      <c r="F91" s="453"/>
      <c r="G91" s="437"/>
      <c r="H91" s="419"/>
      <c r="I91" s="419"/>
      <c r="J91" s="419"/>
      <c r="K91" s="419"/>
      <c r="L91" s="419"/>
      <c r="M91" s="419"/>
      <c r="N91" s="419"/>
      <c r="O91" s="438"/>
      <c r="P91" s="459"/>
      <c r="Q91" s="419"/>
      <c r="R91" s="419"/>
      <c r="S91" s="419"/>
      <c r="T91" s="419"/>
      <c r="U91" s="419"/>
      <c r="V91" s="419"/>
      <c r="W91" s="419"/>
      <c r="X91" s="43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9" t="s">
        <v>181</v>
      </c>
      <c r="AX91" s="420"/>
      <c r="AY91" s="10"/>
      <c r="AZ91" s="10"/>
      <c r="BA91" s="10"/>
      <c r="BB91" s="10"/>
      <c r="BC91" s="10"/>
    </row>
    <row r="92" spans="1:60" ht="23.25" hidden="1" customHeight="1" x14ac:dyDescent="0.15">
      <c r="A92" s="886"/>
      <c r="B92" s="452"/>
      <c r="C92" s="452"/>
      <c r="D92" s="452"/>
      <c r="E92" s="452"/>
      <c r="F92" s="453"/>
      <c r="G92" s="103"/>
      <c r="H92" s="104"/>
      <c r="I92" s="104"/>
      <c r="J92" s="104"/>
      <c r="K92" s="104"/>
      <c r="L92" s="104"/>
      <c r="M92" s="104"/>
      <c r="N92" s="104"/>
      <c r="O92" s="105"/>
      <c r="P92" s="104"/>
      <c r="Q92" s="538"/>
      <c r="R92" s="538"/>
      <c r="S92" s="538"/>
      <c r="T92" s="538"/>
      <c r="U92" s="538"/>
      <c r="V92" s="538"/>
      <c r="W92" s="538"/>
      <c r="X92" s="539"/>
      <c r="Y92" s="582" t="s">
        <v>62</v>
      </c>
      <c r="Z92" s="583"/>
      <c r="AA92" s="584"/>
      <c r="AB92" s="485"/>
      <c r="AC92" s="485"/>
      <c r="AD92" s="48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6"/>
      <c r="B93" s="452"/>
      <c r="C93" s="452"/>
      <c r="D93" s="452"/>
      <c r="E93" s="452"/>
      <c r="F93" s="453"/>
      <c r="G93" s="106"/>
      <c r="H93" s="107"/>
      <c r="I93" s="107"/>
      <c r="J93" s="107"/>
      <c r="K93" s="107"/>
      <c r="L93" s="107"/>
      <c r="M93" s="107"/>
      <c r="N93" s="107"/>
      <c r="O93" s="108"/>
      <c r="P93" s="540"/>
      <c r="Q93" s="540"/>
      <c r="R93" s="540"/>
      <c r="S93" s="540"/>
      <c r="T93" s="540"/>
      <c r="U93" s="540"/>
      <c r="V93" s="540"/>
      <c r="W93" s="540"/>
      <c r="X93" s="541"/>
      <c r="Y93" s="482" t="s">
        <v>54</v>
      </c>
      <c r="Z93" s="483"/>
      <c r="AA93" s="484"/>
      <c r="AB93" s="547"/>
      <c r="AC93" s="547"/>
      <c r="AD93" s="54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6"/>
      <c r="B94" s="553"/>
      <c r="C94" s="553"/>
      <c r="D94" s="553"/>
      <c r="E94" s="553"/>
      <c r="F94" s="554"/>
      <c r="G94" s="109"/>
      <c r="H94" s="110"/>
      <c r="I94" s="110"/>
      <c r="J94" s="110"/>
      <c r="K94" s="110"/>
      <c r="L94" s="110"/>
      <c r="M94" s="110"/>
      <c r="N94" s="110"/>
      <c r="O94" s="111"/>
      <c r="P94" s="175"/>
      <c r="Q94" s="175"/>
      <c r="R94" s="175"/>
      <c r="S94" s="175"/>
      <c r="T94" s="175"/>
      <c r="U94" s="175"/>
      <c r="V94" s="175"/>
      <c r="W94" s="175"/>
      <c r="X94" s="581"/>
      <c r="Y94" s="482" t="s">
        <v>13</v>
      </c>
      <c r="Z94" s="483"/>
      <c r="AA94" s="484"/>
      <c r="AB94" s="615" t="s">
        <v>14</v>
      </c>
      <c r="AC94" s="615"/>
      <c r="AD94" s="61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6"/>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57" t="s">
        <v>134</v>
      </c>
      <c r="AV95" s="557"/>
      <c r="AW95" s="557"/>
      <c r="AX95" s="558"/>
      <c r="AY95" s="10"/>
      <c r="AZ95" s="10"/>
      <c r="BA95" s="10"/>
      <c r="BB95" s="10"/>
      <c r="BC95" s="10"/>
      <c r="BD95" s="10"/>
      <c r="BE95" s="10"/>
      <c r="BF95" s="10"/>
      <c r="BG95" s="10"/>
      <c r="BH95" s="10"/>
    </row>
    <row r="96" spans="1:60" ht="18.75" hidden="1" customHeight="1" x14ac:dyDescent="0.15">
      <c r="A96" s="886"/>
      <c r="B96" s="452"/>
      <c r="C96" s="452"/>
      <c r="D96" s="452"/>
      <c r="E96" s="452"/>
      <c r="F96" s="453"/>
      <c r="G96" s="437"/>
      <c r="H96" s="419"/>
      <c r="I96" s="419"/>
      <c r="J96" s="419"/>
      <c r="K96" s="419"/>
      <c r="L96" s="419"/>
      <c r="M96" s="419"/>
      <c r="N96" s="419"/>
      <c r="O96" s="438"/>
      <c r="P96" s="459"/>
      <c r="Q96" s="419"/>
      <c r="R96" s="419"/>
      <c r="S96" s="419"/>
      <c r="T96" s="419"/>
      <c r="U96" s="419"/>
      <c r="V96" s="419"/>
      <c r="W96" s="419"/>
      <c r="X96" s="43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9" t="s">
        <v>181</v>
      </c>
      <c r="AX96" s="420"/>
    </row>
    <row r="97" spans="1:60" ht="23.25" hidden="1" customHeight="1" x14ac:dyDescent="0.15">
      <c r="A97" s="886"/>
      <c r="B97" s="452"/>
      <c r="C97" s="452"/>
      <c r="D97" s="452"/>
      <c r="E97" s="452"/>
      <c r="F97" s="453"/>
      <c r="G97" s="103"/>
      <c r="H97" s="104"/>
      <c r="I97" s="104"/>
      <c r="J97" s="104"/>
      <c r="K97" s="104"/>
      <c r="L97" s="104"/>
      <c r="M97" s="104"/>
      <c r="N97" s="104"/>
      <c r="O97" s="105"/>
      <c r="P97" s="104"/>
      <c r="Q97" s="538"/>
      <c r="R97" s="538"/>
      <c r="S97" s="538"/>
      <c r="T97" s="538"/>
      <c r="U97" s="538"/>
      <c r="V97" s="538"/>
      <c r="W97" s="538"/>
      <c r="X97" s="539"/>
      <c r="Y97" s="582" t="s">
        <v>62</v>
      </c>
      <c r="Z97" s="583"/>
      <c r="AA97" s="584"/>
      <c r="AB97" s="492"/>
      <c r="AC97" s="493"/>
      <c r="AD97" s="49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6"/>
      <c r="B98" s="452"/>
      <c r="C98" s="452"/>
      <c r="D98" s="452"/>
      <c r="E98" s="452"/>
      <c r="F98" s="453"/>
      <c r="G98" s="106"/>
      <c r="H98" s="107"/>
      <c r="I98" s="107"/>
      <c r="J98" s="107"/>
      <c r="K98" s="107"/>
      <c r="L98" s="107"/>
      <c r="M98" s="107"/>
      <c r="N98" s="107"/>
      <c r="O98" s="108"/>
      <c r="P98" s="540"/>
      <c r="Q98" s="540"/>
      <c r="R98" s="540"/>
      <c r="S98" s="540"/>
      <c r="T98" s="540"/>
      <c r="U98" s="540"/>
      <c r="V98" s="540"/>
      <c r="W98" s="540"/>
      <c r="X98" s="541"/>
      <c r="Y98" s="482" t="s">
        <v>54</v>
      </c>
      <c r="Z98" s="483"/>
      <c r="AA98" s="484"/>
      <c r="AB98" s="486"/>
      <c r="AC98" s="487"/>
      <c r="AD98" s="48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7"/>
      <c r="B99" s="454"/>
      <c r="C99" s="454"/>
      <c r="D99" s="454"/>
      <c r="E99" s="454"/>
      <c r="F99" s="455"/>
      <c r="G99" s="601"/>
      <c r="H99" s="214"/>
      <c r="I99" s="214"/>
      <c r="J99" s="214"/>
      <c r="K99" s="214"/>
      <c r="L99" s="214"/>
      <c r="M99" s="214"/>
      <c r="N99" s="214"/>
      <c r="O99" s="602"/>
      <c r="P99" s="542"/>
      <c r="Q99" s="542"/>
      <c r="R99" s="542"/>
      <c r="S99" s="542"/>
      <c r="T99" s="542"/>
      <c r="U99" s="542"/>
      <c r="V99" s="542"/>
      <c r="W99" s="542"/>
      <c r="X99" s="543"/>
      <c r="Y99" s="916" t="s">
        <v>13</v>
      </c>
      <c r="Z99" s="917"/>
      <c r="AA99" s="918"/>
      <c r="AB99" s="913" t="s">
        <v>14</v>
      </c>
      <c r="AC99" s="914"/>
      <c r="AD99" s="915"/>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355</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5"/>
      <c r="Z100" s="876"/>
      <c r="AA100" s="877"/>
      <c r="AB100" s="505" t="s">
        <v>11</v>
      </c>
      <c r="AC100" s="505"/>
      <c r="AD100" s="505"/>
      <c r="AE100" s="563" t="s">
        <v>396</v>
      </c>
      <c r="AF100" s="564"/>
      <c r="AG100" s="564"/>
      <c r="AH100" s="565"/>
      <c r="AI100" s="563" t="s">
        <v>416</v>
      </c>
      <c r="AJ100" s="564"/>
      <c r="AK100" s="564"/>
      <c r="AL100" s="565"/>
      <c r="AM100" s="563" t="s">
        <v>423</v>
      </c>
      <c r="AN100" s="564"/>
      <c r="AO100" s="564"/>
      <c r="AP100" s="565"/>
      <c r="AQ100" s="318" t="s">
        <v>436</v>
      </c>
      <c r="AR100" s="319"/>
      <c r="AS100" s="319"/>
      <c r="AT100" s="320"/>
      <c r="AU100" s="318" t="s">
        <v>437</v>
      </c>
      <c r="AV100" s="319"/>
      <c r="AW100" s="319"/>
      <c r="AX100" s="321"/>
    </row>
    <row r="101" spans="1:60" ht="23.25" customHeight="1" x14ac:dyDescent="0.15">
      <c r="A101" s="446"/>
      <c r="B101" s="447"/>
      <c r="C101" s="447"/>
      <c r="D101" s="447"/>
      <c r="E101" s="447"/>
      <c r="F101" s="448"/>
      <c r="G101" s="104" t="s">
        <v>586</v>
      </c>
      <c r="H101" s="104"/>
      <c r="I101" s="104"/>
      <c r="J101" s="104"/>
      <c r="K101" s="104"/>
      <c r="L101" s="104"/>
      <c r="M101" s="104"/>
      <c r="N101" s="104"/>
      <c r="O101" s="104"/>
      <c r="P101" s="104"/>
      <c r="Q101" s="104"/>
      <c r="R101" s="104"/>
      <c r="S101" s="104"/>
      <c r="T101" s="104"/>
      <c r="U101" s="104"/>
      <c r="V101" s="104"/>
      <c r="W101" s="104"/>
      <c r="X101" s="105"/>
      <c r="Y101" s="566" t="s">
        <v>55</v>
      </c>
      <c r="Z101" s="567"/>
      <c r="AA101" s="568"/>
      <c r="AB101" s="485" t="s">
        <v>588</v>
      </c>
      <c r="AC101" s="485"/>
      <c r="AD101" s="485"/>
      <c r="AE101" s="216">
        <v>14</v>
      </c>
      <c r="AF101" s="217"/>
      <c r="AG101" s="217"/>
      <c r="AH101" s="218"/>
      <c r="AI101" s="216">
        <v>12</v>
      </c>
      <c r="AJ101" s="217"/>
      <c r="AK101" s="217"/>
      <c r="AL101" s="218"/>
      <c r="AM101" s="216">
        <v>11</v>
      </c>
      <c r="AN101" s="217"/>
      <c r="AO101" s="217"/>
      <c r="AP101" s="218"/>
      <c r="AQ101" s="216" t="s">
        <v>568</v>
      </c>
      <c r="AR101" s="217"/>
      <c r="AS101" s="217"/>
      <c r="AT101" s="218"/>
      <c r="AU101" s="216" t="s">
        <v>640</v>
      </c>
      <c r="AV101" s="217"/>
      <c r="AW101" s="217"/>
      <c r="AX101" s="218"/>
    </row>
    <row r="102" spans="1:60" ht="23.25" customHeight="1" x14ac:dyDescent="0.15">
      <c r="A102" s="449"/>
      <c r="B102" s="450"/>
      <c r="C102" s="450"/>
      <c r="D102" s="450"/>
      <c r="E102" s="450"/>
      <c r="F102" s="451"/>
      <c r="G102" s="110"/>
      <c r="H102" s="110"/>
      <c r="I102" s="110"/>
      <c r="J102" s="110"/>
      <c r="K102" s="110"/>
      <c r="L102" s="110"/>
      <c r="M102" s="110"/>
      <c r="N102" s="110"/>
      <c r="O102" s="110"/>
      <c r="P102" s="110"/>
      <c r="Q102" s="110"/>
      <c r="R102" s="110"/>
      <c r="S102" s="110"/>
      <c r="T102" s="110"/>
      <c r="U102" s="110"/>
      <c r="V102" s="110"/>
      <c r="W102" s="110"/>
      <c r="X102" s="111"/>
      <c r="Y102" s="469" t="s">
        <v>56</v>
      </c>
      <c r="Z102" s="470"/>
      <c r="AA102" s="471"/>
      <c r="AB102" s="485" t="s">
        <v>588</v>
      </c>
      <c r="AC102" s="485"/>
      <c r="AD102" s="485"/>
      <c r="AE102" s="442">
        <v>12</v>
      </c>
      <c r="AF102" s="442"/>
      <c r="AG102" s="442"/>
      <c r="AH102" s="442"/>
      <c r="AI102" s="442">
        <v>12</v>
      </c>
      <c r="AJ102" s="442"/>
      <c r="AK102" s="442"/>
      <c r="AL102" s="442"/>
      <c r="AM102" s="442">
        <v>12</v>
      </c>
      <c r="AN102" s="442"/>
      <c r="AO102" s="442"/>
      <c r="AP102" s="442"/>
      <c r="AQ102" s="271">
        <v>12</v>
      </c>
      <c r="AR102" s="272"/>
      <c r="AS102" s="272"/>
      <c r="AT102" s="317"/>
      <c r="AU102" s="271">
        <v>12</v>
      </c>
      <c r="AV102" s="272"/>
      <c r="AW102" s="272"/>
      <c r="AX102" s="317"/>
    </row>
    <row r="103" spans="1:60" ht="31.5" customHeight="1" x14ac:dyDescent="0.15">
      <c r="A103" s="443" t="s">
        <v>355</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396</v>
      </c>
      <c r="AF103" s="440"/>
      <c r="AG103" s="440"/>
      <c r="AH103" s="441"/>
      <c r="AI103" s="439" t="s">
        <v>394</v>
      </c>
      <c r="AJ103" s="440"/>
      <c r="AK103" s="440"/>
      <c r="AL103" s="441"/>
      <c r="AM103" s="439" t="s">
        <v>423</v>
      </c>
      <c r="AN103" s="440"/>
      <c r="AO103" s="440"/>
      <c r="AP103" s="441"/>
      <c r="AQ103" s="282" t="s">
        <v>436</v>
      </c>
      <c r="AR103" s="283"/>
      <c r="AS103" s="283"/>
      <c r="AT103" s="322"/>
      <c r="AU103" s="282" t="s">
        <v>437</v>
      </c>
      <c r="AV103" s="283"/>
      <c r="AW103" s="283"/>
      <c r="AX103" s="284"/>
    </row>
    <row r="104" spans="1:60" ht="23.25" customHeight="1" x14ac:dyDescent="0.15">
      <c r="A104" s="446"/>
      <c r="B104" s="447"/>
      <c r="C104" s="447"/>
      <c r="D104" s="447"/>
      <c r="E104" s="447"/>
      <c r="F104" s="448"/>
      <c r="G104" s="104" t="s">
        <v>587</v>
      </c>
      <c r="H104" s="104"/>
      <c r="I104" s="104"/>
      <c r="J104" s="104"/>
      <c r="K104" s="104"/>
      <c r="L104" s="104"/>
      <c r="M104" s="104"/>
      <c r="N104" s="104"/>
      <c r="O104" s="104"/>
      <c r="P104" s="104"/>
      <c r="Q104" s="104"/>
      <c r="R104" s="104"/>
      <c r="S104" s="104"/>
      <c r="T104" s="104"/>
      <c r="U104" s="104"/>
      <c r="V104" s="104"/>
      <c r="W104" s="104"/>
      <c r="X104" s="105"/>
      <c r="Y104" s="489" t="s">
        <v>55</v>
      </c>
      <c r="Z104" s="490"/>
      <c r="AA104" s="491"/>
      <c r="AB104" s="569" t="s">
        <v>588</v>
      </c>
      <c r="AC104" s="570"/>
      <c r="AD104" s="571"/>
      <c r="AE104" s="216">
        <v>58</v>
      </c>
      <c r="AF104" s="217"/>
      <c r="AG104" s="217"/>
      <c r="AH104" s="218"/>
      <c r="AI104" s="216">
        <v>36</v>
      </c>
      <c r="AJ104" s="217"/>
      <c r="AK104" s="217"/>
      <c r="AL104" s="218"/>
      <c r="AM104" s="216">
        <v>36</v>
      </c>
      <c r="AN104" s="217"/>
      <c r="AO104" s="217"/>
      <c r="AP104" s="218"/>
      <c r="AQ104" s="216" t="s">
        <v>568</v>
      </c>
      <c r="AR104" s="217"/>
      <c r="AS104" s="217"/>
      <c r="AT104" s="218"/>
      <c r="AU104" s="216" t="s">
        <v>641</v>
      </c>
      <c r="AV104" s="217"/>
      <c r="AW104" s="217"/>
      <c r="AX104" s="218"/>
    </row>
    <row r="105" spans="1:60" ht="23.25" customHeight="1" x14ac:dyDescent="0.15">
      <c r="A105" s="449"/>
      <c r="B105" s="450"/>
      <c r="C105" s="450"/>
      <c r="D105" s="450"/>
      <c r="E105" s="450"/>
      <c r="F105" s="451"/>
      <c r="G105" s="110"/>
      <c r="H105" s="110"/>
      <c r="I105" s="110"/>
      <c r="J105" s="110"/>
      <c r="K105" s="110"/>
      <c r="L105" s="110"/>
      <c r="M105" s="110"/>
      <c r="N105" s="110"/>
      <c r="O105" s="110"/>
      <c r="P105" s="110"/>
      <c r="Q105" s="110"/>
      <c r="R105" s="110"/>
      <c r="S105" s="110"/>
      <c r="T105" s="110"/>
      <c r="U105" s="110"/>
      <c r="V105" s="110"/>
      <c r="W105" s="110"/>
      <c r="X105" s="111"/>
      <c r="Y105" s="469" t="s">
        <v>56</v>
      </c>
      <c r="Z105" s="572"/>
      <c r="AA105" s="573"/>
      <c r="AB105" s="492" t="s">
        <v>588</v>
      </c>
      <c r="AC105" s="493"/>
      <c r="AD105" s="494"/>
      <c r="AE105" s="442">
        <v>85</v>
      </c>
      <c r="AF105" s="442"/>
      <c r="AG105" s="442"/>
      <c r="AH105" s="442"/>
      <c r="AI105" s="442">
        <v>75</v>
      </c>
      <c r="AJ105" s="442"/>
      <c r="AK105" s="442"/>
      <c r="AL105" s="442"/>
      <c r="AM105" s="442">
        <v>75</v>
      </c>
      <c r="AN105" s="442"/>
      <c r="AO105" s="442"/>
      <c r="AP105" s="442"/>
      <c r="AQ105" s="216">
        <v>75</v>
      </c>
      <c r="AR105" s="217"/>
      <c r="AS105" s="217"/>
      <c r="AT105" s="218"/>
      <c r="AU105" s="271">
        <v>75</v>
      </c>
      <c r="AV105" s="272"/>
      <c r="AW105" s="272"/>
      <c r="AX105" s="317"/>
    </row>
    <row r="106" spans="1:60" ht="31.5" hidden="1" customHeight="1" x14ac:dyDescent="0.15">
      <c r="A106" s="443" t="s">
        <v>355</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396</v>
      </c>
      <c r="AF106" s="440"/>
      <c r="AG106" s="440"/>
      <c r="AH106" s="441"/>
      <c r="AI106" s="439" t="s">
        <v>394</v>
      </c>
      <c r="AJ106" s="440"/>
      <c r="AK106" s="440"/>
      <c r="AL106" s="441"/>
      <c r="AM106" s="439" t="s">
        <v>423</v>
      </c>
      <c r="AN106" s="440"/>
      <c r="AO106" s="440"/>
      <c r="AP106" s="441"/>
      <c r="AQ106" s="282" t="s">
        <v>436</v>
      </c>
      <c r="AR106" s="283"/>
      <c r="AS106" s="283"/>
      <c r="AT106" s="322"/>
      <c r="AU106" s="282" t="s">
        <v>437</v>
      </c>
      <c r="AV106" s="283"/>
      <c r="AW106" s="283"/>
      <c r="AX106" s="284"/>
    </row>
    <row r="107" spans="1:60" ht="23.25" hidden="1" customHeight="1" x14ac:dyDescent="0.15">
      <c r="A107" s="446"/>
      <c r="B107" s="447"/>
      <c r="C107" s="447"/>
      <c r="D107" s="447"/>
      <c r="E107" s="447"/>
      <c r="F107" s="448"/>
      <c r="G107" s="104"/>
      <c r="H107" s="104"/>
      <c r="I107" s="104"/>
      <c r="J107" s="104"/>
      <c r="K107" s="104"/>
      <c r="L107" s="104"/>
      <c r="M107" s="104"/>
      <c r="N107" s="104"/>
      <c r="O107" s="104"/>
      <c r="P107" s="104"/>
      <c r="Q107" s="104"/>
      <c r="R107" s="104"/>
      <c r="S107" s="104"/>
      <c r="T107" s="104"/>
      <c r="U107" s="104"/>
      <c r="V107" s="104"/>
      <c r="W107" s="104"/>
      <c r="X107" s="105"/>
      <c r="Y107" s="489" t="s">
        <v>55</v>
      </c>
      <c r="Z107" s="490"/>
      <c r="AA107" s="491"/>
      <c r="AB107" s="569"/>
      <c r="AC107" s="570"/>
      <c r="AD107" s="571"/>
      <c r="AE107" s="442"/>
      <c r="AF107" s="442"/>
      <c r="AG107" s="442"/>
      <c r="AH107" s="442"/>
      <c r="AI107" s="442"/>
      <c r="AJ107" s="442"/>
      <c r="AK107" s="442"/>
      <c r="AL107" s="442"/>
      <c r="AM107" s="442"/>
      <c r="AN107" s="442"/>
      <c r="AO107" s="442"/>
      <c r="AP107" s="442"/>
      <c r="AQ107" s="216"/>
      <c r="AR107" s="217"/>
      <c r="AS107" s="217"/>
      <c r="AT107" s="218"/>
      <c r="AU107" s="216"/>
      <c r="AV107" s="217"/>
      <c r="AW107" s="217"/>
      <c r="AX107" s="218"/>
    </row>
    <row r="108" spans="1:60" ht="23.25" hidden="1" customHeight="1" x14ac:dyDescent="0.15">
      <c r="A108" s="449"/>
      <c r="B108" s="450"/>
      <c r="C108" s="450"/>
      <c r="D108" s="450"/>
      <c r="E108" s="450"/>
      <c r="F108" s="451"/>
      <c r="G108" s="110"/>
      <c r="H108" s="110"/>
      <c r="I108" s="110"/>
      <c r="J108" s="110"/>
      <c r="K108" s="110"/>
      <c r="L108" s="110"/>
      <c r="M108" s="110"/>
      <c r="N108" s="110"/>
      <c r="O108" s="110"/>
      <c r="P108" s="110"/>
      <c r="Q108" s="110"/>
      <c r="R108" s="110"/>
      <c r="S108" s="110"/>
      <c r="T108" s="110"/>
      <c r="U108" s="110"/>
      <c r="V108" s="110"/>
      <c r="W108" s="110"/>
      <c r="X108" s="111"/>
      <c r="Y108" s="469" t="s">
        <v>56</v>
      </c>
      <c r="Z108" s="572"/>
      <c r="AA108" s="573"/>
      <c r="AB108" s="492"/>
      <c r="AC108" s="493"/>
      <c r="AD108" s="494"/>
      <c r="AE108" s="442"/>
      <c r="AF108" s="442"/>
      <c r="AG108" s="442"/>
      <c r="AH108" s="442"/>
      <c r="AI108" s="442"/>
      <c r="AJ108" s="442"/>
      <c r="AK108" s="442"/>
      <c r="AL108" s="442"/>
      <c r="AM108" s="442"/>
      <c r="AN108" s="442"/>
      <c r="AO108" s="442"/>
      <c r="AP108" s="442"/>
      <c r="AQ108" s="216"/>
      <c r="AR108" s="217"/>
      <c r="AS108" s="217"/>
      <c r="AT108" s="218"/>
      <c r="AU108" s="271"/>
      <c r="AV108" s="272"/>
      <c r="AW108" s="272"/>
      <c r="AX108" s="317"/>
    </row>
    <row r="109" spans="1:60" ht="31.5" hidden="1" customHeight="1" x14ac:dyDescent="0.15">
      <c r="A109" s="443" t="s">
        <v>355</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396</v>
      </c>
      <c r="AF109" s="440"/>
      <c r="AG109" s="440"/>
      <c r="AH109" s="441"/>
      <c r="AI109" s="439" t="s">
        <v>394</v>
      </c>
      <c r="AJ109" s="440"/>
      <c r="AK109" s="440"/>
      <c r="AL109" s="441"/>
      <c r="AM109" s="439" t="s">
        <v>423</v>
      </c>
      <c r="AN109" s="440"/>
      <c r="AO109" s="440"/>
      <c r="AP109" s="441"/>
      <c r="AQ109" s="282" t="s">
        <v>436</v>
      </c>
      <c r="AR109" s="283"/>
      <c r="AS109" s="283"/>
      <c r="AT109" s="322"/>
      <c r="AU109" s="282" t="s">
        <v>437</v>
      </c>
      <c r="AV109" s="283"/>
      <c r="AW109" s="283"/>
      <c r="AX109" s="284"/>
    </row>
    <row r="110" spans="1:60" ht="23.25" hidden="1" customHeight="1" x14ac:dyDescent="0.15">
      <c r="A110" s="446"/>
      <c r="B110" s="447"/>
      <c r="C110" s="447"/>
      <c r="D110" s="447"/>
      <c r="E110" s="447"/>
      <c r="F110" s="448"/>
      <c r="G110" s="104"/>
      <c r="H110" s="104"/>
      <c r="I110" s="104"/>
      <c r="J110" s="104"/>
      <c r="K110" s="104"/>
      <c r="L110" s="104"/>
      <c r="M110" s="104"/>
      <c r="N110" s="104"/>
      <c r="O110" s="104"/>
      <c r="P110" s="104"/>
      <c r="Q110" s="104"/>
      <c r="R110" s="104"/>
      <c r="S110" s="104"/>
      <c r="T110" s="104"/>
      <c r="U110" s="104"/>
      <c r="V110" s="104"/>
      <c r="W110" s="104"/>
      <c r="X110" s="105"/>
      <c r="Y110" s="489" t="s">
        <v>55</v>
      </c>
      <c r="Z110" s="490"/>
      <c r="AA110" s="491"/>
      <c r="AB110" s="569"/>
      <c r="AC110" s="570"/>
      <c r="AD110" s="571"/>
      <c r="AE110" s="442"/>
      <c r="AF110" s="442"/>
      <c r="AG110" s="442"/>
      <c r="AH110" s="442"/>
      <c r="AI110" s="442"/>
      <c r="AJ110" s="442"/>
      <c r="AK110" s="442"/>
      <c r="AL110" s="442"/>
      <c r="AM110" s="442"/>
      <c r="AN110" s="442"/>
      <c r="AO110" s="442"/>
      <c r="AP110" s="442"/>
      <c r="AQ110" s="216"/>
      <c r="AR110" s="217"/>
      <c r="AS110" s="217"/>
      <c r="AT110" s="218"/>
      <c r="AU110" s="216"/>
      <c r="AV110" s="217"/>
      <c r="AW110" s="217"/>
      <c r="AX110" s="218"/>
    </row>
    <row r="111" spans="1:60" ht="23.25" hidden="1" customHeight="1" x14ac:dyDescent="0.15">
      <c r="A111" s="449"/>
      <c r="B111" s="450"/>
      <c r="C111" s="450"/>
      <c r="D111" s="450"/>
      <c r="E111" s="450"/>
      <c r="F111" s="451"/>
      <c r="G111" s="110"/>
      <c r="H111" s="110"/>
      <c r="I111" s="110"/>
      <c r="J111" s="110"/>
      <c r="K111" s="110"/>
      <c r="L111" s="110"/>
      <c r="M111" s="110"/>
      <c r="N111" s="110"/>
      <c r="O111" s="110"/>
      <c r="P111" s="110"/>
      <c r="Q111" s="110"/>
      <c r="R111" s="110"/>
      <c r="S111" s="110"/>
      <c r="T111" s="110"/>
      <c r="U111" s="110"/>
      <c r="V111" s="110"/>
      <c r="W111" s="110"/>
      <c r="X111" s="111"/>
      <c r="Y111" s="469" t="s">
        <v>56</v>
      </c>
      <c r="Z111" s="572"/>
      <c r="AA111" s="573"/>
      <c r="AB111" s="492"/>
      <c r="AC111" s="493"/>
      <c r="AD111" s="494"/>
      <c r="AE111" s="442"/>
      <c r="AF111" s="442"/>
      <c r="AG111" s="442"/>
      <c r="AH111" s="442"/>
      <c r="AI111" s="442"/>
      <c r="AJ111" s="442"/>
      <c r="AK111" s="442"/>
      <c r="AL111" s="442"/>
      <c r="AM111" s="442"/>
      <c r="AN111" s="442"/>
      <c r="AO111" s="442"/>
      <c r="AP111" s="442"/>
      <c r="AQ111" s="216"/>
      <c r="AR111" s="217"/>
      <c r="AS111" s="217"/>
      <c r="AT111" s="218"/>
      <c r="AU111" s="271"/>
      <c r="AV111" s="272"/>
      <c r="AW111" s="272"/>
      <c r="AX111" s="317"/>
    </row>
    <row r="112" spans="1:60" ht="31.5" hidden="1" customHeight="1" x14ac:dyDescent="0.15">
      <c r="A112" s="443" t="s">
        <v>355</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396</v>
      </c>
      <c r="AF112" s="440"/>
      <c r="AG112" s="440"/>
      <c r="AH112" s="441"/>
      <c r="AI112" s="439" t="s">
        <v>394</v>
      </c>
      <c r="AJ112" s="440"/>
      <c r="AK112" s="440"/>
      <c r="AL112" s="441"/>
      <c r="AM112" s="439" t="s">
        <v>423</v>
      </c>
      <c r="AN112" s="440"/>
      <c r="AO112" s="440"/>
      <c r="AP112" s="441"/>
      <c r="AQ112" s="282" t="s">
        <v>436</v>
      </c>
      <c r="AR112" s="283"/>
      <c r="AS112" s="283"/>
      <c r="AT112" s="322"/>
      <c r="AU112" s="282" t="s">
        <v>437</v>
      </c>
      <c r="AV112" s="283"/>
      <c r="AW112" s="283"/>
      <c r="AX112" s="284"/>
    </row>
    <row r="113" spans="1:50" ht="23.25" hidden="1" customHeight="1" x14ac:dyDescent="0.15">
      <c r="A113" s="446"/>
      <c r="B113" s="447"/>
      <c r="C113" s="447"/>
      <c r="D113" s="447"/>
      <c r="E113" s="447"/>
      <c r="F113" s="448"/>
      <c r="G113" s="104"/>
      <c r="H113" s="104"/>
      <c r="I113" s="104"/>
      <c r="J113" s="104"/>
      <c r="K113" s="104"/>
      <c r="L113" s="104"/>
      <c r="M113" s="104"/>
      <c r="N113" s="104"/>
      <c r="O113" s="104"/>
      <c r="P113" s="104"/>
      <c r="Q113" s="104"/>
      <c r="R113" s="104"/>
      <c r="S113" s="104"/>
      <c r="T113" s="104"/>
      <c r="U113" s="104"/>
      <c r="V113" s="104"/>
      <c r="W113" s="104"/>
      <c r="X113" s="105"/>
      <c r="Y113" s="489" t="s">
        <v>55</v>
      </c>
      <c r="Z113" s="490"/>
      <c r="AA113" s="491"/>
      <c r="AB113" s="569"/>
      <c r="AC113" s="570"/>
      <c r="AD113" s="571"/>
      <c r="AE113" s="442"/>
      <c r="AF113" s="442"/>
      <c r="AG113" s="442"/>
      <c r="AH113" s="442"/>
      <c r="AI113" s="442"/>
      <c r="AJ113" s="442"/>
      <c r="AK113" s="442"/>
      <c r="AL113" s="442"/>
      <c r="AM113" s="442"/>
      <c r="AN113" s="442"/>
      <c r="AO113" s="442"/>
      <c r="AP113" s="442"/>
      <c r="AQ113" s="216"/>
      <c r="AR113" s="217"/>
      <c r="AS113" s="217"/>
      <c r="AT113" s="218"/>
      <c r="AU113" s="216"/>
      <c r="AV113" s="217"/>
      <c r="AW113" s="217"/>
      <c r="AX113" s="218"/>
    </row>
    <row r="114" spans="1:50" ht="23.25" hidden="1" customHeight="1" x14ac:dyDescent="0.15">
      <c r="A114" s="449"/>
      <c r="B114" s="450"/>
      <c r="C114" s="450"/>
      <c r="D114" s="450"/>
      <c r="E114" s="450"/>
      <c r="F114" s="451"/>
      <c r="G114" s="110"/>
      <c r="H114" s="110"/>
      <c r="I114" s="110"/>
      <c r="J114" s="110"/>
      <c r="K114" s="110"/>
      <c r="L114" s="110"/>
      <c r="M114" s="110"/>
      <c r="N114" s="110"/>
      <c r="O114" s="110"/>
      <c r="P114" s="110"/>
      <c r="Q114" s="110"/>
      <c r="R114" s="110"/>
      <c r="S114" s="110"/>
      <c r="T114" s="110"/>
      <c r="U114" s="110"/>
      <c r="V114" s="110"/>
      <c r="W114" s="110"/>
      <c r="X114" s="111"/>
      <c r="Y114" s="469" t="s">
        <v>56</v>
      </c>
      <c r="Z114" s="572"/>
      <c r="AA114" s="573"/>
      <c r="AB114" s="492"/>
      <c r="AC114" s="493"/>
      <c r="AD114" s="494"/>
      <c r="AE114" s="442"/>
      <c r="AF114" s="442"/>
      <c r="AG114" s="442"/>
      <c r="AH114" s="442"/>
      <c r="AI114" s="442"/>
      <c r="AJ114" s="442"/>
      <c r="AK114" s="442"/>
      <c r="AL114" s="442"/>
      <c r="AM114" s="442"/>
      <c r="AN114" s="442"/>
      <c r="AO114" s="442"/>
      <c r="AP114" s="442"/>
      <c r="AQ114" s="216"/>
      <c r="AR114" s="217"/>
      <c r="AS114" s="217"/>
      <c r="AT114" s="218"/>
      <c r="AU114" s="216"/>
      <c r="AV114" s="217"/>
      <c r="AW114" s="217"/>
      <c r="AX114" s="218"/>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396</v>
      </c>
      <c r="AF115" s="440"/>
      <c r="AG115" s="440"/>
      <c r="AH115" s="441"/>
      <c r="AI115" s="439" t="s">
        <v>394</v>
      </c>
      <c r="AJ115" s="440"/>
      <c r="AK115" s="440"/>
      <c r="AL115" s="441"/>
      <c r="AM115" s="439" t="s">
        <v>423</v>
      </c>
      <c r="AN115" s="440"/>
      <c r="AO115" s="440"/>
      <c r="AP115" s="441"/>
      <c r="AQ115" s="612" t="s">
        <v>438</v>
      </c>
      <c r="AR115" s="613"/>
      <c r="AS115" s="613"/>
      <c r="AT115" s="613"/>
      <c r="AU115" s="613"/>
      <c r="AV115" s="613"/>
      <c r="AW115" s="613"/>
      <c r="AX115" s="614"/>
    </row>
    <row r="116" spans="1:50" ht="23.25" customHeight="1" x14ac:dyDescent="0.15">
      <c r="A116" s="463"/>
      <c r="B116" s="464"/>
      <c r="C116" s="464"/>
      <c r="D116" s="464"/>
      <c r="E116" s="464"/>
      <c r="F116" s="465"/>
      <c r="G116" s="414" t="s">
        <v>589</v>
      </c>
      <c r="H116" s="414"/>
      <c r="I116" s="414"/>
      <c r="J116" s="414"/>
      <c r="K116" s="414"/>
      <c r="L116" s="414"/>
      <c r="M116" s="414"/>
      <c r="N116" s="414"/>
      <c r="O116" s="414"/>
      <c r="P116" s="414"/>
      <c r="Q116" s="414"/>
      <c r="R116" s="414"/>
      <c r="S116" s="414"/>
      <c r="T116" s="414"/>
      <c r="U116" s="414"/>
      <c r="V116" s="414"/>
      <c r="W116" s="414"/>
      <c r="X116" s="414"/>
      <c r="Y116" s="479" t="s">
        <v>15</v>
      </c>
      <c r="Z116" s="480"/>
      <c r="AA116" s="481"/>
      <c r="AB116" s="486" t="s">
        <v>591</v>
      </c>
      <c r="AC116" s="487"/>
      <c r="AD116" s="488"/>
      <c r="AE116" s="442">
        <v>1571214</v>
      </c>
      <c r="AF116" s="442"/>
      <c r="AG116" s="442"/>
      <c r="AH116" s="442"/>
      <c r="AI116" s="442">
        <v>1833875</v>
      </c>
      <c r="AJ116" s="442"/>
      <c r="AK116" s="442"/>
      <c r="AL116" s="442"/>
      <c r="AM116" s="442">
        <v>1834909</v>
      </c>
      <c r="AN116" s="442"/>
      <c r="AO116" s="442"/>
      <c r="AP116" s="442"/>
      <c r="AQ116" s="216">
        <v>1732792</v>
      </c>
      <c r="AR116" s="217"/>
      <c r="AS116" s="217"/>
      <c r="AT116" s="217"/>
      <c r="AU116" s="217"/>
      <c r="AV116" s="217"/>
      <c r="AW116" s="217"/>
      <c r="AX116" s="219"/>
    </row>
    <row r="117" spans="1:50" ht="46.5" customHeight="1" x14ac:dyDescent="0.15">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95" t="s">
        <v>49</v>
      </c>
      <c r="Z117" s="470"/>
      <c r="AA117" s="471"/>
      <c r="AB117" s="496" t="s">
        <v>592</v>
      </c>
      <c r="AC117" s="497"/>
      <c r="AD117" s="498"/>
      <c r="AE117" s="575" t="s">
        <v>593</v>
      </c>
      <c r="AF117" s="575"/>
      <c r="AG117" s="575"/>
      <c r="AH117" s="575"/>
      <c r="AI117" s="575" t="s">
        <v>594</v>
      </c>
      <c r="AJ117" s="575"/>
      <c r="AK117" s="575"/>
      <c r="AL117" s="575"/>
      <c r="AM117" s="575" t="s">
        <v>644</v>
      </c>
      <c r="AN117" s="575"/>
      <c r="AO117" s="575"/>
      <c r="AP117" s="575"/>
      <c r="AQ117" s="575" t="s">
        <v>645</v>
      </c>
      <c r="AR117" s="575"/>
      <c r="AS117" s="575"/>
      <c r="AT117" s="575"/>
      <c r="AU117" s="575"/>
      <c r="AV117" s="575"/>
      <c r="AW117" s="575"/>
      <c r="AX117" s="576"/>
    </row>
    <row r="118" spans="1:50" ht="23.25"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396</v>
      </c>
      <c r="AF118" s="440"/>
      <c r="AG118" s="440"/>
      <c r="AH118" s="441"/>
      <c r="AI118" s="439" t="s">
        <v>394</v>
      </c>
      <c r="AJ118" s="440"/>
      <c r="AK118" s="440"/>
      <c r="AL118" s="441"/>
      <c r="AM118" s="439" t="s">
        <v>423</v>
      </c>
      <c r="AN118" s="440"/>
      <c r="AO118" s="440"/>
      <c r="AP118" s="441"/>
      <c r="AQ118" s="612" t="s">
        <v>438</v>
      </c>
      <c r="AR118" s="613"/>
      <c r="AS118" s="613"/>
      <c r="AT118" s="613"/>
      <c r="AU118" s="613"/>
      <c r="AV118" s="613"/>
      <c r="AW118" s="613"/>
      <c r="AX118" s="614"/>
    </row>
    <row r="119" spans="1:50" ht="23.25" customHeight="1" x14ac:dyDescent="0.15">
      <c r="A119" s="463"/>
      <c r="B119" s="464"/>
      <c r="C119" s="464"/>
      <c r="D119" s="464"/>
      <c r="E119" s="464"/>
      <c r="F119" s="465"/>
      <c r="G119" s="414" t="s">
        <v>590</v>
      </c>
      <c r="H119" s="414"/>
      <c r="I119" s="414"/>
      <c r="J119" s="414"/>
      <c r="K119" s="414"/>
      <c r="L119" s="414"/>
      <c r="M119" s="414"/>
      <c r="N119" s="414"/>
      <c r="O119" s="414"/>
      <c r="P119" s="414"/>
      <c r="Q119" s="414"/>
      <c r="R119" s="414"/>
      <c r="S119" s="414"/>
      <c r="T119" s="414"/>
      <c r="U119" s="414"/>
      <c r="V119" s="414"/>
      <c r="W119" s="414"/>
      <c r="X119" s="414"/>
      <c r="Y119" s="479" t="s">
        <v>15</v>
      </c>
      <c r="Z119" s="480"/>
      <c r="AA119" s="481"/>
      <c r="AB119" s="486" t="s">
        <v>591</v>
      </c>
      <c r="AC119" s="487"/>
      <c r="AD119" s="488"/>
      <c r="AE119" s="442">
        <v>239017</v>
      </c>
      <c r="AF119" s="442"/>
      <c r="AG119" s="442"/>
      <c r="AH119" s="442"/>
      <c r="AI119" s="442">
        <v>385347</v>
      </c>
      <c r="AJ119" s="442"/>
      <c r="AK119" s="442"/>
      <c r="AL119" s="442"/>
      <c r="AM119" s="442">
        <v>334722</v>
      </c>
      <c r="AN119" s="442"/>
      <c r="AO119" s="442"/>
      <c r="AP119" s="442"/>
      <c r="AQ119" s="442">
        <v>143020</v>
      </c>
      <c r="AR119" s="442"/>
      <c r="AS119" s="442"/>
      <c r="AT119" s="442"/>
      <c r="AU119" s="442"/>
      <c r="AV119" s="442"/>
      <c r="AW119" s="442"/>
      <c r="AX119" s="574"/>
    </row>
    <row r="120" spans="1:50" ht="46.5" customHeight="1" thickBot="1" x14ac:dyDescent="0.2">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95" t="s">
        <v>49</v>
      </c>
      <c r="Z120" s="470"/>
      <c r="AA120" s="471"/>
      <c r="AB120" s="496" t="s">
        <v>592</v>
      </c>
      <c r="AC120" s="497"/>
      <c r="AD120" s="498"/>
      <c r="AE120" s="575" t="s">
        <v>595</v>
      </c>
      <c r="AF120" s="575"/>
      <c r="AG120" s="575"/>
      <c r="AH120" s="575"/>
      <c r="AI120" s="575" t="s">
        <v>596</v>
      </c>
      <c r="AJ120" s="575"/>
      <c r="AK120" s="575"/>
      <c r="AL120" s="575"/>
      <c r="AM120" s="575" t="s">
        <v>642</v>
      </c>
      <c r="AN120" s="575"/>
      <c r="AO120" s="575"/>
      <c r="AP120" s="575"/>
      <c r="AQ120" s="575" t="s">
        <v>643</v>
      </c>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396</v>
      </c>
      <c r="AF121" s="440"/>
      <c r="AG121" s="440"/>
      <c r="AH121" s="441"/>
      <c r="AI121" s="439" t="s">
        <v>394</v>
      </c>
      <c r="AJ121" s="440"/>
      <c r="AK121" s="440"/>
      <c r="AL121" s="441"/>
      <c r="AM121" s="439" t="s">
        <v>423</v>
      </c>
      <c r="AN121" s="440"/>
      <c r="AO121" s="440"/>
      <c r="AP121" s="441"/>
      <c r="AQ121" s="612" t="s">
        <v>438</v>
      </c>
      <c r="AR121" s="613"/>
      <c r="AS121" s="613"/>
      <c r="AT121" s="613"/>
      <c r="AU121" s="613"/>
      <c r="AV121" s="613"/>
      <c r="AW121" s="613"/>
      <c r="AX121" s="614"/>
    </row>
    <row r="122" spans="1:50" ht="23.25" hidden="1" customHeight="1" x14ac:dyDescent="0.15">
      <c r="A122" s="463"/>
      <c r="B122" s="464"/>
      <c r="C122" s="464"/>
      <c r="D122" s="464"/>
      <c r="E122" s="464"/>
      <c r="F122" s="465"/>
      <c r="G122" s="414" t="s">
        <v>363</v>
      </c>
      <c r="H122" s="414"/>
      <c r="I122" s="414"/>
      <c r="J122" s="414"/>
      <c r="K122" s="414"/>
      <c r="L122" s="414"/>
      <c r="M122" s="414"/>
      <c r="N122" s="414"/>
      <c r="O122" s="414"/>
      <c r="P122" s="414"/>
      <c r="Q122" s="414"/>
      <c r="R122" s="414"/>
      <c r="S122" s="414"/>
      <c r="T122" s="414"/>
      <c r="U122" s="414"/>
      <c r="V122" s="414"/>
      <c r="W122" s="414"/>
      <c r="X122" s="414"/>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95" t="s">
        <v>49</v>
      </c>
      <c r="Z123" s="470"/>
      <c r="AA123" s="471"/>
      <c r="AB123" s="496" t="s">
        <v>364</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396</v>
      </c>
      <c r="AF124" s="440"/>
      <c r="AG124" s="440"/>
      <c r="AH124" s="441"/>
      <c r="AI124" s="439" t="s">
        <v>394</v>
      </c>
      <c r="AJ124" s="440"/>
      <c r="AK124" s="440"/>
      <c r="AL124" s="441"/>
      <c r="AM124" s="439" t="s">
        <v>423</v>
      </c>
      <c r="AN124" s="440"/>
      <c r="AO124" s="440"/>
      <c r="AP124" s="441"/>
      <c r="AQ124" s="612" t="s">
        <v>438</v>
      </c>
      <c r="AR124" s="613"/>
      <c r="AS124" s="613"/>
      <c r="AT124" s="613"/>
      <c r="AU124" s="613"/>
      <c r="AV124" s="613"/>
      <c r="AW124" s="613"/>
      <c r="AX124" s="614"/>
    </row>
    <row r="125" spans="1:50" ht="23.25" hidden="1" customHeight="1" x14ac:dyDescent="0.15">
      <c r="A125" s="463"/>
      <c r="B125" s="464"/>
      <c r="C125" s="464"/>
      <c r="D125" s="464"/>
      <c r="E125" s="464"/>
      <c r="F125" s="465"/>
      <c r="G125" s="414" t="s">
        <v>363</v>
      </c>
      <c r="H125" s="414"/>
      <c r="I125" s="414"/>
      <c r="J125" s="414"/>
      <c r="K125" s="414"/>
      <c r="L125" s="414"/>
      <c r="M125" s="414"/>
      <c r="N125" s="414"/>
      <c r="O125" s="414"/>
      <c r="P125" s="414"/>
      <c r="Q125" s="414"/>
      <c r="R125" s="414"/>
      <c r="S125" s="414"/>
      <c r="T125" s="414"/>
      <c r="U125" s="414"/>
      <c r="V125" s="414"/>
      <c r="W125" s="414"/>
      <c r="X125" s="959"/>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60"/>
      <c r="Y126" s="495" t="s">
        <v>49</v>
      </c>
      <c r="Z126" s="470"/>
      <c r="AA126" s="471"/>
      <c r="AB126" s="496" t="s">
        <v>362</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2" t="s">
        <v>15</v>
      </c>
      <c r="B127" s="464"/>
      <c r="C127" s="464"/>
      <c r="D127" s="464"/>
      <c r="E127" s="464"/>
      <c r="F127" s="465"/>
      <c r="G127" s="246" t="s">
        <v>16</v>
      </c>
      <c r="H127" s="246"/>
      <c r="I127" s="246"/>
      <c r="J127" s="246"/>
      <c r="K127" s="246"/>
      <c r="L127" s="246"/>
      <c r="M127" s="246"/>
      <c r="N127" s="246"/>
      <c r="O127" s="246"/>
      <c r="P127" s="246"/>
      <c r="Q127" s="246"/>
      <c r="R127" s="246"/>
      <c r="S127" s="246"/>
      <c r="T127" s="246"/>
      <c r="U127" s="246"/>
      <c r="V127" s="246"/>
      <c r="W127" s="246"/>
      <c r="X127" s="247"/>
      <c r="Y127" s="956"/>
      <c r="Z127" s="957"/>
      <c r="AA127" s="958"/>
      <c r="AB127" s="245" t="s">
        <v>11</v>
      </c>
      <c r="AC127" s="246"/>
      <c r="AD127" s="247"/>
      <c r="AE127" s="439" t="s">
        <v>396</v>
      </c>
      <c r="AF127" s="440"/>
      <c r="AG127" s="440"/>
      <c r="AH127" s="441"/>
      <c r="AI127" s="439" t="s">
        <v>394</v>
      </c>
      <c r="AJ127" s="440"/>
      <c r="AK127" s="440"/>
      <c r="AL127" s="441"/>
      <c r="AM127" s="439" t="s">
        <v>423</v>
      </c>
      <c r="AN127" s="440"/>
      <c r="AO127" s="440"/>
      <c r="AP127" s="441"/>
      <c r="AQ127" s="612" t="s">
        <v>438</v>
      </c>
      <c r="AR127" s="613"/>
      <c r="AS127" s="613"/>
      <c r="AT127" s="613"/>
      <c r="AU127" s="613"/>
      <c r="AV127" s="613"/>
      <c r="AW127" s="613"/>
      <c r="AX127" s="614"/>
    </row>
    <row r="128" spans="1:50" ht="23.25" hidden="1" customHeight="1" x14ac:dyDescent="0.15">
      <c r="A128" s="463"/>
      <c r="B128" s="464"/>
      <c r="C128" s="464"/>
      <c r="D128" s="464"/>
      <c r="E128" s="464"/>
      <c r="F128" s="465"/>
      <c r="G128" s="414" t="s">
        <v>363</v>
      </c>
      <c r="H128" s="414"/>
      <c r="I128" s="414"/>
      <c r="J128" s="414"/>
      <c r="K128" s="414"/>
      <c r="L128" s="414"/>
      <c r="M128" s="414"/>
      <c r="N128" s="414"/>
      <c r="O128" s="414"/>
      <c r="P128" s="414"/>
      <c r="Q128" s="414"/>
      <c r="R128" s="414"/>
      <c r="S128" s="414"/>
      <c r="T128" s="414"/>
      <c r="U128" s="414"/>
      <c r="V128" s="414"/>
      <c r="W128" s="414"/>
      <c r="X128" s="414"/>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95" t="s">
        <v>49</v>
      </c>
      <c r="Z129" s="470"/>
      <c r="AA129" s="471"/>
      <c r="AB129" s="496" t="s">
        <v>362</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7" t="s">
        <v>411</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v>11</v>
      </c>
      <c r="AF134" s="206"/>
      <c r="AG134" s="206"/>
      <c r="AH134" s="206"/>
      <c r="AI134" s="205">
        <v>6</v>
      </c>
      <c r="AJ134" s="206"/>
      <c r="AK134" s="206"/>
      <c r="AL134" s="206"/>
      <c r="AM134" s="205">
        <v>9</v>
      </c>
      <c r="AN134" s="206"/>
      <c r="AO134" s="206"/>
      <c r="AP134" s="206"/>
      <c r="AQ134" s="205" t="s">
        <v>572</v>
      </c>
      <c r="AR134" s="206"/>
      <c r="AS134" s="206"/>
      <c r="AT134" s="206"/>
      <c r="AU134" s="205" t="s">
        <v>568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v>18</v>
      </c>
      <c r="AF135" s="206"/>
      <c r="AG135" s="206"/>
      <c r="AH135" s="206"/>
      <c r="AI135" s="205">
        <v>11</v>
      </c>
      <c r="AJ135" s="206"/>
      <c r="AK135" s="206"/>
      <c r="AL135" s="206"/>
      <c r="AM135" s="205">
        <v>6</v>
      </c>
      <c r="AN135" s="206"/>
      <c r="AO135" s="206"/>
      <c r="AP135" s="206"/>
      <c r="AQ135" s="205" t="s">
        <v>572</v>
      </c>
      <c r="AR135" s="206"/>
      <c r="AS135" s="206"/>
      <c r="AT135" s="206"/>
      <c r="AU135" s="205">
        <v>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61"/>
      <c r="E430" s="173" t="s">
        <v>404</v>
      </c>
      <c r="F430" s="919"/>
      <c r="G430" s="920" t="s">
        <v>255</v>
      </c>
      <c r="H430" s="122"/>
      <c r="I430" s="122"/>
      <c r="J430" s="921"/>
      <c r="K430" s="922"/>
      <c r="L430" s="922"/>
      <c r="M430" s="922"/>
      <c r="N430" s="922"/>
      <c r="O430" s="922"/>
      <c r="P430" s="922"/>
      <c r="Q430" s="922"/>
      <c r="R430" s="922"/>
      <c r="S430" s="922"/>
      <c r="T430" s="92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11"/>
      <c r="AR432" s="199"/>
      <c r="AS432" s="132" t="s">
        <v>236</v>
      </c>
      <c r="AT432" s="133"/>
      <c r="AU432" s="199"/>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182</v>
      </c>
      <c r="AC435" s="600"/>
      <c r="AD435" s="600"/>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182</v>
      </c>
      <c r="AC440" s="600"/>
      <c r="AD440" s="60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182</v>
      </c>
      <c r="AC445" s="600"/>
      <c r="AD445" s="60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182</v>
      </c>
      <c r="AC450" s="600"/>
      <c r="AD450" s="60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182</v>
      </c>
      <c r="AC455" s="600"/>
      <c r="AD455" s="60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11"/>
      <c r="AR457" s="199"/>
      <c r="AS457" s="132" t="s">
        <v>236</v>
      </c>
      <c r="AT457" s="133"/>
      <c r="AU457" s="199"/>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20" t="s">
        <v>255</v>
      </c>
      <c r="H484" s="122"/>
      <c r="I484" s="122"/>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182</v>
      </c>
      <c r="AC489" s="600"/>
      <c r="AD489" s="60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182</v>
      </c>
      <c r="AC494" s="600"/>
      <c r="AD494" s="60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182</v>
      </c>
      <c r="AC499" s="600"/>
      <c r="AD499" s="60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182</v>
      </c>
      <c r="AC504" s="600"/>
      <c r="AD504" s="60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182</v>
      </c>
      <c r="AC509" s="600"/>
      <c r="AD509" s="60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20" t="s">
        <v>255</v>
      </c>
      <c r="H538" s="122"/>
      <c r="I538" s="122"/>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182</v>
      </c>
      <c r="AC543" s="600"/>
      <c r="AD543" s="60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182</v>
      </c>
      <c r="AC548" s="600"/>
      <c r="AD548" s="60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182</v>
      </c>
      <c r="AC553" s="600"/>
      <c r="AD553" s="60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182</v>
      </c>
      <c r="AC558" s="600"/>
      <c r="AD558" s="60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182</v>
      </c>
      <c r="AC563" s="600"/>
      <c r="AD563" s="60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20" t="s">
        <v>255</v>
      </c>
      <c r="H592" s="122"/>
      <c r="I592" s="122"/>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182</v>
      </c>
      <c r="AC597" s="600"/>
      <c r="AD597" s="60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182</v>
      </c>
      <c r="AC602" s="600"/>
      <c r="AD602" s="60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182</v>
      </c>
      <c r="AC607" s="600"/>
      <c r="AD607" s="60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182</v>
      </c>
      <c r="AC612" s="600"/>
      <c r="AD612" s="60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182</v>
      </c>
      <c r="AC617" s="600"/>
      <c r="AD617" s="60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20" t="s">
        <v>255</v>
      </c>
      <c r="H646" s="122"/>
      <c r="I646" s="122"/>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182</v>
      </c>
      <c r="AC651" s="600"/>
      <c r="AD651" s="60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182</v>
      </c>
      <c r="AC656" s="600"/>
      <c r="AD656" s="60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182</v>
      </c>
      <c r="AC661" s="600"/>
      <c r="AD661" s="60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182</v>
      </c>
      <c r="AC666" s="600"/>
      <c r="AD666" s="60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182</v>
      </c>
      <c r="AC671" s="600"/>
      <c r="AD671" s="60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71.25" customHeight="1" x14ac:dyDescent="0.15">
      <c r="A702" s="891" t="s">
        <v>140</v>
      </c>
      <c r="B702" s="892"/>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5" t="s">
        <v>562</v>
      </c>
      <c r="AE702" s="346"/>
      <c r="AF702" s="346"/>
      <c r="AG702" s="406" t="s">
        <v>602</v>
      </c>
      <c r="AH702" s="407"/>
      <c r="AI702" s="407"/>
      <c r="AJ702" s="407"/>
      <c r="AK702" s="407"/>
      <c r="AL702" s="407"/>
      <c r="AM702" s="407"/>
      <c r="AN702" s="407"/>
      <c r="AO702" s="407"/>
      <c r="AP702" s="407"/>
      <c r="AQ702" s="407"/>
      <c r="AR702" s="407"/>
      <c r="AS702" s="407"/>
      <c r="AT702" s="407"/>
      <c r="AU702" s="407"/>
      <c r="AV702" s="407"/>
      <c r="AW702" s="407"/>
      <c r="AX702" s="408"/>
    </row>
    <row r="703" spans="1:50" ht="57.7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26" t="s">
        <v>562</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5"/>
      <c r="B704" s="896"/>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562</v>
      </c>
      <c r="AE704" s="804"/>
      <c r="AF704" s="804"/>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562</v>
      </c>
      <c r="AE705" s="736"/>
      <c r="AF705" s="736"/>
      <c r="AG705" s="124" t="s">
        <v>412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5"/>
      <c r="D706" s="816"/>
      <c r="E706" s="751" t="s">
        <v>385</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6" t="s">
        <v>605</v>
      </c>
      <c r="AE706" s="32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17"/>
      <c r="D707" s="818"/>
      <c r="E707" s="754" t="s">
        <v>319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605</v>
      </c>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606</v>
      </c>
      <c r="AE708" s="626"/>
      <c r="AF708" s="626"/>
      <c r="AG708" s="763" t="s">
        <v>607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2" t="s">
        <v>143</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6" t="s">
        <v>562</v>
      </c>
      <c r="AE709" s="327"/>
      <c r="AF709" s="327"/>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6" t="s">
        <v>606</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3"/>
      <c r="B711" s="66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4"/>
      <c r="AD711" s="326" t="s">
        <v>562</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2" t="s">
        <v>350</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4"/>
      <c r="AD712" s="803" t="s">
        <v>562</v>
      </c>
      <c r="AE712" s="804"/>
      <c r="AF712" s="804"/>
      <c r="AG712" s="831" t="s">
        <v>610</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1011" t="s">
        <v>351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26" t="s">
        <v>606</v>
      </c>
      <c r="AE713" s="327"/>
      <c r="AF713" s="684"/>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6"/>
      <c r="B714" s="667"/>
      <c r="C714" s="668" t="s">
        <v>328</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562</v>
      </c>
      <c r="AE714" s="829"/>
      <c r="AF714" s="830"/>
      <c r="AG714" s="757" t="s">
        <v>611</v>
      </c>
      <c r="AH714" s="758"/>
      <c r="AI714" s="758"/>
      <c r="AJ714" s="758"/>
      <c r="AK714" s="758"/>
      <c r="AL714" s="758"/>
      <c r="AM714" s="758"/>
      <c r="AN714" s="758"/>
      <c r="AO714" s="758"/>
      <c r="AP714" s="758"/>
      <c r="AQ714" s="758"/>
      <c r="AR714" s="758"/>
      <c r="AS714" s="758"/>
      <c r="AT714" s="758"/>
      <c r="AU714" s="758"/>
      <c r="AV714" s="758"/>
      <c r="AW714" s="758"/>
      <c r="AX714" s="759"/>
    </row>
    <row r="715" spans="1:50" ht="49.5" customHeight="1" x14ac:dyDescent="0.15">
      <c r="A715" s="661" t="s">
        <v>40</v>
      </c>
      <c r="B715" s="805"/>
      <c r="C715" s="806" t="s">
        <v>329</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562</v>
      </c>
      <c r="AE715" s="626"/>
      <c r="AF715" s="677"/>
      <c r="AG715" s="763" t="s">
        <v>646</v>
      </c>
      <c r="AH715" s="764"/>
      <c r="AI715" s="764"/>
      <c r="AJ715" s="764"/>
      <c r="AK715" s="764"/>
      <c r="AL715" s="764"/>
      <c r="AM715" s="764"/>
      <c r="AN715" s="764"/>
      <c r="AO715" s="764"/>
      <c r="AP715" s="764"/>
      <c r="AQ715" s="764"/>
      <c r="AR715" s="764"/>
      <c r="AS715" s="764"/>
      <c r="AT715" s="764"/>
      <c r="AU715" s="764"/>
      <c r="AV715" s="764"/>
      <c r="AW715" s="764"/>
      <c r="AX715" s="765"/>
    </row>
    <row r="716" spans="1:50" ht="45.7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562</v>
      </c>
      <c r="AE716" s="648"/>
      <c r="AF716" s="648"/>
      <c r="AG716" s="100" t="s">
        <v>612</v>
      </c>
      <c r="AH716" s="101"/>
      <c r="AI716" s="101"/>
      <c r="AJ716" s="101"/>
      <c r="AK716" s="101"/>
      <c r="AL716" s="101"/>
      <c r="AM716" s="101"/>
      <c r="AN716" s="101"/>
      <c r="AO716" s="101"/>
      <c r="AP716" s="101"/>
      <c r="AQ716" s="101"/>
      <c r="AR716" s="101"/>
      <c r="AS716" s="101"/>
      <c r="AT716" s="101"/>
      <c r="AU716" s="101"/>
      <c r="AV716" s="101"/>
      <c r="AW716" s="101"/>
      <c r="AX716" s="102"/>
    </row>
    <row r="717" spans="1:50" ht="54" customHeight="1" x14ac:dyDescent="0.15">
      <c r="A717" s="663"/>
      <c r="B717" s="665"/>
      <c r="C717" s="412" t="s">
        <v>246</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6" t="s">
        <v>562</v>
      </c>
      <c r="AE717" s="327"/>
      <c r="AF717" s="327"/>
      <c r="AG717" s="100" t="s">
        <v>647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6"/>
      <c r="B718" s="66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6" t="s">
        <v>562</v>
      </c>
      <c r="AE718" s="327"/>
      <c r="AF718" s="327"/>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562</v>
      </c>
      <c r="AE719" s="626"/>
      <c r="AF719" s="626"/>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4" t="s">
        <v>561</v>
      </c>
      <c r="D721" s="295"/>
      <c r="E721" s="295"/>
      <c r="F721" s="296"/>
      <c r="G721" s="285"/>
      <c r="H721" s="286"/>
      <c r="I721" s="82" t="str">
        <f>IF(OR(G721="　", G721=""), "", "-")</f>
        <v/>
      </c>
      <c r="J721" s="289">
        <v>262</v>
      </c>
      <c r="K721" s="289"/>
      <c r="L721" s="82" t="str">
        <f>IF(M721="","","-")</f>
        <v/>
      </c>
      <c r="M721" s="83"/>
      <c r="N721" s="302" t="s">
        <v>615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9"/>
      <c r="B723" s="80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9"/>
      <c r="B724" s="80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1"/>
      <c r="B725" s="80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3"/>
      <c r="C726" s="836" t="s">
        <v>53</v>
      </c>
      <c r="D726" s="858"/>
      <c r="E726" s="858"/>
      <c r="F726" s="859"/>
      <c r="G726" s="598" t="s">
        <v>648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4"/>
      <c r="B727" s="825"/>
      <c r="C727" s="769" t="s">
        <v>57</v>
      </c>
      <c r="D727" s="770"/>
      <c r="E727" s="770"/>
      <c r="F727" s="771"/>
      <c r="G727" s="596" t="s">
        <v>616</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43.5" customHeight="1" thickBot="1" x14ac:dyDescent="0.2">
      <c r="A729" s="655" t="s">
        <v>665</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t="s">
        <v>138</v>
      </c>
      <c r="B731" s="821"/>
      <c r="C731" s="821"/>
      <c r="D731" s="821"/>
      <c r="E731" s="822"/>
      <c r="F731" s="750" t="s">
        <v>668</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t="s">
        <v>138</v>
      </c>
      <c r="B733" s="695"/>
      <c r="C733" s="695"/>
      <c r="D733" s="695"/>
      <c r="E733" s="696"/>
      <c r="F733" s="658" t="s">
        <v>667</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2"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356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8" t="s">
        <v>407</v>
      </c>
      <c r="B737" s="209"/>
      <c r="C737" s="209"/>
      <c r="D737" s="210"/>
      <c r="E737" s="1019" t="s">
        <v>617</v>
      </c>
      <c r="F737" s="1019"/>
      <c r="G737" s="1019"/>
      <c r="H737" s="1019"/>
      <c r="I737" s="1019"/>
      <c r="J737" s="1019"/>
      <c r="K737" s="1019"/>
      <c r="L737" s="1019"/>
      <c r="M737" s="1019"/>
      <c r="N737" s="365" t="s">
        <v>402</v>
      </c>
      <c r="O737" s="365"/>
      <c r="P737" s="365"/>
      <c r="Q737" s="365"/>
      <c r="R737" s="1019" t="s">
        <v>619</v>
      </c>
      <c r="S737" s="1019"/>
      <c r="T737" s="1019"/>
      <c r="U737" s="1019"/>
      <c r="V737" s="1019"/>
      <c r="W737" s="1019"/>
      <c r="X737" s="1019"/>
      <c r="Y737" s="1019"/>
      <c r="Z737" s="1019"/>
      <c r="AA737" s="365" t="s">
        <v>401</v>
      </c>
      <c r="AB737" s="365"/>
      <c r="AC737" s="365"/>
      <c r="AD737" s="365"/>
      <c r="AE737" s="1019" t="s">
        <v>621</v>
      </c>
      <c r="AF737" s="1019"/>
      <c r="AG737" s="1019"/>
      <c r="AH737" s="1019"/>
      <c r="AI737" s="1019"/>
      <c r="AJ737" s="1019"/>
      <c r="AK737" s="1019"/>
      <c r="AL737" s="1019"/>
      <c r="AM737" s="1019"/>
      <c r="AN737" s="365" t="s">
        <v>400</v>
      </c>
      <c r="AO737" s="365"/>
      <c r="AP737" s="365"/>
      <c r="AQ737" s="365"/>
      <c r="AR737" s="1025" t="s">
        <v>623</v>
      </c>
      <c r="AS737" s="1026"/>
      <c r="AT737" s="1026"/>
      <c r="AU737" s="1026"/>
      <c r="AV737" s="1026"/>
      <c r="AW737" s="1026"/>
      <c r="AX737" s="1027"/>
      <c r="AY737" s="88"/>
      <c r="AZ737" s="88"/>
    </row>
    <row r="738" spans="1:52" ht="24.75" customHeight="1" x14ac:dyDescent="0.15">
      <c r="A738" s="1018" t="s">
        <v>399</v>
      </c>
      <c r="B738" s="209"/>
      <c r="C738" s="209"/>
      <c r="D738" s="210"/>
      <c r="E738" s="1019" t="s">
        <v>618</v>
      </c>
      <c r="F738" s="1019"/>
      <c r="G738" s="1019"/>
      <c r="H738" s="1019"/>
      <c r="I738" s="1019"/>
      <c r="J738" s="1019"/>
      <c r="K738" s="1019"/>
      <c r="L738" s="1019"/>
      <c r="M738" s="1019"/>
      <c r="N738" s="365" t="s">
        <v>398</v>
      </c>
      <c r="O738" s="365"/>
      <c r="P738" s="365"/>
      <c r="Q738" s="365"/>
      <c r="R738" s="1019" t="s">
        <v>620</v>
      </c>
      <c r="S738" s="1019"/>
      <c r="T738" s="1019"/>
      <c r="U738" s="1019"/>
      <c r="V738" s="1019"/>
      <c r="W738" s="1019"/>
      <c r="X738" s="1019"/>
      <c r="Y738" s="1019"/>
      <c r="Z738" s="1019"/>
      <c r="AA738" s="365" t="s">
        <v>397</v>
      </c>
      <c r="AB738" s="365"/>
      <c r="AC738" s="365"/>
      <c r="AD738" s="365"/>
      <c r="AE738" s="1019" t="s">
        <v>622</v>
      </c>
      <c r="AF738" s="1019"/>
      <c r="AG738" s="1019"/>
      <c r="AH738" s="1019"/>
      <c r="AI738" s="1019"/>
      <c r="AJ738" s="1019"/>
      <c r="AK738" s="1019"/>
      <c r="AL738" s="1019"/>
      <c r="AM738" s="1019"/>
      <c r="AN738" s="365" t="s">
        <v>396</v>
      </c>
      <c r="AO738" s="365"/>
      <c r="AP738" s="365"/>
      <c r="AQ738" s="365"/>
      <c r="AR738" s="1025" t="s">
        <v>624</v>
      </c>
      <c r="AS738" s="1026"/>
      <c r="AT738" s="1026"/>
      <c r="AU738" s="1026"/>
      <c r="AV738" s="1026"/>
      <c r="AW738" s="1026"/>
      <c r="AX738" s="1027"/>
    </row>
    <row r="739" spans="1:52" ht="24.75" customHeight="1" x14ac:dyDescent="0.15">
      <c r="A739" s="1018" t="s">
        <v>395</v>
      </c>
      <c r="B739" s="209"/>
      <c r="C739" s="209"/>
      <c r="D739" s="210"/>
      <c r="E739" s="1019" t="s">
        <v>625</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1000" t="s">
        <v>419</v>
      </c>
      <c r="B740" s="1001"/>
      <c r="C740" s="1001"/>
      <c r="D740" s="1002"/>
      <c r="E740" s="1003" t="s">
        <v>573</v>
      </c>
      <c r="F740" s="1004"/>
      <c r="G740" s="1004"/>
      <c r="H740" s="92" t="str">
        <f>IF(E740="", "", "(")</f>
        <v>(</v>
      </c>
      <c r="I740" s="1004"/>
      <c r="J740" s="1004"/>
      <c r="K740" s="92" t="str">
        <f>IF(OR(I740="　", I740=""), "", "-")</f>
        <v/>
      </c>
      <c r="L740" s="1005">
        <v>251</v>
      </c>
      <c r="M740" s="1005"/>
      <c r="N740" s="93" t="str">
        <f>IF(O740="", "", "-")</f>
        <v/>
      </c>
      <c r="O740" s="94"/>
      <c r="P740" s="93" t="str">
        <f>IF(E740="", "", ")")</f>
        <v>)</v>
      </c>
      <c r="Q740" s="1003"/>
      <c r="R740" s="1004"/>
      <c r="S740" s="1004"/>
      <c r="T740" s="92" t="str">
        <f>IF(Q740="", "", "(")</f>
        <v/>
      </c>
      <c r="U740" s="1004"/>
      <c r="V740" s="1004"/>
      <c r="W740" s="92" t="str">
        <f>IF(OR(U740="　", U740=""), "", "-")</f>
        <v/>
      </c>
      <c r="X740" s="1005"/>
      <c r="Y740" s="1005"/>
      <c r="Z740" s="93" t="str">
        <f>IF(AA740="", "", "-")</f>
        <v/>
      </c>
      <c r="AA740" s="94"/>
      <c r="AB740" s="93" t="str">
        <f>IF(Q740="", "", ")")</f>
        <v/>
      </c>
      <c r="AC740" s="1003"/>
      <c r="AD740" s="1004"/>
      <c r="AE740" s="1004"/>
      <c r="AF740" s="92" t="str">
        <f>IF(AC740="", "", "(")</f>
        <v/>
      </c>
      <c r="AG740" s="1004"/>
      <c r="AH740" s="1004"/>
      <c r="AI740" s="92" t="str">
        <f>IF(OR(AG740="　", AG740=""), "", "-")</f>
        <v/>
      </c>
      <c r="AJ740" s="1005"/>
      <c r="AK740" s="1005"/>
      <c r="AL740" s="93" t="str">
        <f>IF(AM740="", "", "-")</f>
        <v/>
      </c>
      <c r="AM740" s="94"/>
      <c r="AN740" s="93" t="str">
        <f>IF(AC740="", "", ")")</f>
        <v/>
      </c>
      <c r="AO740" s="1028"/>
      <c r="AP740" s="1029"/>
      <c r="AQ740" s="1029"/>
      <c r="AR740" s="1029"/>
      <c r="AS740" s="1029"/>
      <c r="AT740" s="1029"/>
      <c r="AU740" s="1029"/>
      <c r="AV740" s="1029"/>
      <c r="AW740" s="1029"/>
      <c r="AX740" s="1030"/>
    </row>
    <row r="741" spans="1:52" ht="28.35" customHeight="1" x14ac:dyDescent="0.15">
      <c r="A741" s="635" t="s">
        <v>388</v>
      </c>
      <c r="B741" s="636"/>
      <c r="C741" s="636"/>
      <c r="D741" s="636"/>
      <c r="E741" s="636"/>
      <c r="F741" s="63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9" t="s">
        <v>390</v>
      </c>
      <c r="B780" s="650"/>
      <c r="C780" s="650"/>
      <c r="D780" s="650"/>
      <c r="E780" s="650"/>
      <c r="F780" s="651"/>
      <c r="G780" s="616" t="s">
        <v>649</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651</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4"/>
    </row>
    <row r="781" spans="1:50" ht="24.75" customHeight="1" x14ac:dyDescent="0.15">
      <c r="A781" s="652"/>
      <c r="B781" s="653"/>
      <c r="C781" s="653"/>
      <c r="D781" s="653"/>
      <c r="E781" s="653"/>
      <c r="F781" s="654"/>
      <c r="G781" s="836" t="s">
        <v>17</v>
      </c>
      <c r="H781" s="689"/>
      <c r="I781" s="689"/>
      <c r="J781" s="689"/>
      <c r="K781" s="689"/>
      <c r="L781" s="688" t="s">
        <v>18</v>
      </c>
      <c r="M781" s="689"/>
      <c r="N781" s="689"/>
      <c r="O781" s="689"/>
      <c r="P781" s="689"/>
      <c r="Q781" s="689"/>
      <c r="R781" s="689"/>
      <c r="S781" s="689"/>
      <c r="T781" s="689"/>
      <c r="U781" s="689"/>
      <c r="V781" s="689"/>
      <c r="W781" s="689"/>
      <c r="X781" s="690"/>
      <c r="Y781" s="674" t="s">
        <v>19</v>
      </c>
      <c r="Z781" s="675"/>
      <c r="AA781" s="675"/>
      <c r="AB781" s="819"/>
      <c r="AC781" s="836" t="s">
        <v>17</v>
      </c>
      <c r="AD781" s="689"/>
      <c r="AE781" s="689"/>
      <c r="AF781" s="689"/>
      <c r="AG781" s="689"/>
      <c r="AH781" s="688" t="s">
        <v>18</v>
      </c>
      <c r="AI781" s="689"/>
      <c r="AJ781" s="689"/>
      <c r="AK781" s="689"/>
      <c r="AL781" s="689"/>
      <c r="AM781" s="689"/>
      <c r="AN781" s="689"/>
      <c r="AO781" s="689"/>
      <c r="AP781" s="689"/>
      <c r="AQ781" s="689"/>
      <c r="AR781" s="689"/>
      <c r="AS781" s="689"/>
      <c r="AT781" s="690"/>
      <c r="AU781" s="674" t="s">
        <v>19</v>
      </c>
      <c r="AV781" s="675"/>
      <c r="AW781" s="675"/>
      <c r="AX781" s="676"/>
    </row>
    <row r="782" spans="1:50" ht="24.75" customHeight="1" x14ac:dyDescent="0.15">
      <c r="A782" s="652"/>
      <c r="B782" s="653"/>
      <c r="C782" s="653"/>
      <c r="D782" s="653"/>
      <c r="E782" s="653"/>
      <c r="F782" s="654"/>
      <c r="G782" s="691" t="s">
        <v>626</v>
      </c>
      <c r="H782" s="692"/>
      <c r="I782" s="692"/>
      <c r="J782" s="692"/>
      <c r="K782" s="693"/>
      <c r="L782" s="685" t="s">
        <v>627</v>
      </c>
      <c r="M782" s="686"/>
      <c r="N782" s="686"/>
      <c r="O782" s="686"/>
      <c r="P782" s="686"/>
      <c r="Q782" s="686"/>
      <c r="R782" s="686"/>
      <c r="S782" s="686"/>
      <c r="T782" s="686"/>
      <c r="U782" s="686"/>
      <c r="V782" s="686"/>
      <c r="W782" s="686"/>
      <c r="X782" s="687"/>
      <c r="Y782" s="409">
        <v>11.7</v>
      </c>
      <c r="Z782" s="410"/>
      <c r="AA782" s="410"/>
      <c r="AB782" s="826"/>
      <c r="AC782" s="691" t="s">
        <v>626</v>
      </c>
      <c r="AD782" s="692"/>
      <c r="AE782" s="692"/>
      <c r="AF782" s="692"/>
      <c r="AG782" s="693"/>
      <c r="AH782" s="685" t="s">
        <v>653</v>
      </c>
      <c r="AI782" s="686"/>
      <c r="AJ782" s="686"/>
      <c r="AK782" s="686"/>
      <c r="AL782" s="686"/>
      <c r="AM782" s="686"/>
      <c r="AN782" s="686"/>
      <c r="AO782" s="686"/>
      <c r="AP782" s="686"/>
      <c r="AQ782" s="686"/>
      <c r="AR782" s="686"/>
      <c r="AS782" s="686"/>
      <c r="AT782" s="687"/>
      <c r="AU782" s="409">
        <v>6.4</v>
      </c>
      <c r="AV782" s="410"/>
      <c r="AW782" s="410"/>
      <c r="AX782" s="411"/>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x14ac:dyDescent="0.15">
      <c r="A792" s="652"/>
      <c r="B792" s="653"/>
      <c r="C792" s="653"/>
      <c r="D792" s="653"/>
      <c r="E792" s="653"/>
      <c r="F792" s="654"/>
      <c r="G792" s="847" t="s">
        <v>20</v>
      </c>
      <c r="H792" s="848"/>
      <c r="I792" s="848"/>
      <c r="J792" s="848"/>
      <c r="K792" s="848"/>
      <c r="L792" s="849"/>
      <c r="M792" s="850"/>
      <c r="N792" s="850"/>
      <c r="O792" s="850"/>
      <c r="P792" s="850"/>
      <c r="Q792" s="850"/>
      <c r="R792" s="850"/>
      <c r="S792" s="850"/>
      <c r="T792" s="850"/>
      <c r="U792" s="850"/>
      <c r="V792" s="850"/>
      <c r="W792" s="850"/>
      <c r="X792" s="851"/>
      <c r="Y792" s="852">
        <f>SUM(Y782:AB791)</f>
        <v>11.7</v>
      </c>
      <c r="Z792" s="853"/>
      <c r="AA792" s="853"/>
      <c r="AB792" s="854"/>
      <c r="AC792" s="847" t="s">
        <v>20</v>
      </c>
      <c r="AD792" s="848"/>
      <c r="AE792" s="848"/>
      <c r="AF792" s="848"/>
      <c r="AG792" s="848"/>
      <c r="AH792" s="849"/>
      <c r="AI792" s="850"/>
      <c r="AJ792" s="850"/>
      <c r="AK792" s="850"/>
      <c r="AL792" s="850"/>
      <c r="AM792" s="850"/>
      <c r="AN792" s="850"/>
      <c r="AO792" s="850"/>
      <c r="AP792" s="850"/>
      <c r="AQ792" s="850"/>
      <c r="AR792" s="850"/>
      <c r="AS792" s="850"/>
      <c r="AT792" s="851"/>
      <c r="AU792" s="852">
        <f>SUM(AU782:AX791)</f>
        <v>6.4</v>
      </c>
      <c r="AV792" s="853"/>
      <c r="AW792" s="853"/>
      <c r="AX792" s="855"/>
    </row>
    <row r="793" spans="1:50" ht="24.75" hidden="1" customHeight="1" x14ac:dyDescent="0.15">
      <c r="A793" s="652"/>
      <c r="B793" s="653"/>
      <c r="C793" s="653"/>
      <c r="D793" s="653"/>
      <c r="E793" s="653"/>
      <c r="F793" s="654"/>
      <c r="G793" s="616" t="s">
        <v>322</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321</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4"/>
    </row>
    <row r="794" spans="1:50" ht="24.75" hidden="1" customHeight="1" x14ac:dyDescent="0.15">
      <c r="A794" s="652"/>
      <c r="B794" s="653"/>
      <c r="C794" s="653"/>
      <c r="D794" s="653"/>
      <c r="E794" s="653"/>
      <c r="F794" s="654"/>
      <c r="G794" s="836" t="s">
        <v>17</v>
      </c>
      <c r="H794" s="689"/>
      <c r="I794" s="689"/>
      <c r="J794" s="689"/>
      <c r="K794" s="689"/>
      <c r="L794" s="688" t="s">
        <v>18</v>
      </c>
      <c r="M794" s="689"/>
      <c r="N794" s="689"/>
      <c r="O794" s="689"/>
      <c r="P794" s="689"/>
      <c r="Q794" s="689"/>
      <c r="R794" s="689"/>
      <c r="S794" s="689"/>
      <c r="T794" s="689"/>
      <c r="U794" s="689"/>
      <c r="V794" s="689"/>
      <c r="W794" s="689"/>
      <c r="X794" s="690"/>
      <c r="Y794" s="674" t="s">
        <v>19</v>
      </c>
      <c r="Z794" s="675"/>
      <c r="AA794" s="675"/>
      <c r="AB794" s="819"/>
      <c r="AC794" s="836" t="s">
        <v>17</v>
      </c>
      <c r="AD794" s="689"/>
      <c r="AE794" s="689"/>
      <c r="AF794" s="689"/>
      <c r="AG794" s="689"/>
      <c r="AH794" s="688" t="s">
        <v>18</v>
      </c>
      <c r="AI794" s="689"/>
      <c r="AJ794" s="689"/>
      <c r="AK794" s="689"/>
      <c r="AL794" s="689"/>
      <c r="AM794" s="689"/>
      <c r="AN794" s="689"/>
      <c r="AO794" s="689"/>
      <c r="AP794" s="689"/>
      <c r="AQ794" s="689"/>
      <c r="AR794" s="689"/>
      <c r="AS794" s="689"/>
      <c r="AT794" s="690"/>
      <c r="AU794" s="674" t="s">
        <v>19</v>
      </c>
      <c r="AV794" s="675"/>
      <c r="AW794" s="675"/>
      <c r="AX794" s="676"/>
    </row>
    <row r="795" spans="1:50" ht="24.75" hidden="1" customHeight="1" x14ac:dyDescent="0.15">
      <c r="A795" s="652"/>
      <c r="B795" s="653"/>
      <c r="C795" s="653"/>
      <c r="D795" s="653"/>
      <c r="E795" s="653"/>
      <c r="F795" s="654"/>
      <c r="G795" s="691"/>
      <c r="H795" s="692"/>
      <c r="I795" s="692"/>
      <c r="J795" s="692"/>
      <c r="K795" s="693"/>
      <c r="L795" s="685"/>
      <c r="M795" s="686"/>
      <c r="N795" s="686"/>
      <c r="O795" s="686"/>
      <c r="P795" s="686"/>
      <c r="Q795" s="686"/>
      <c r="R795" s="686"/>
      <c r="S795" s="686"/>
      <c r="T795" s="686"/>
      <c r="U795" s="686"/>
      <c r="V795" s="686"/>
      <c r="W795" s="686"/>
      <c r="X795" s="687"/>
      <c r="Y795" s="409"/>
      <c r="Z795" s="410"/>
      <c r="AA795" s="410"/>
      <c r="AB795" s="826"/>
      <c r="AC795" s="691"/>
      <c r="AD795" s="692"/>
      <c r="AE795" s="692"/>
      <c r="AF795" s="692"/>
      <c r="AG795" s="693"/>
      <c r="AH795" s="685"/>
      <c r="AI795" s="686"/>
      <c r="AJ795" s="686"/>
      <c r="AK795" s="686"/>
      <c r="AL795" s="686"/>
      <c r="AM795" s="686"/>
      <c r="AN795" s="686"/>
      <c r="AO795" s="686"/>
      <c r="AP795" s="686"/>
      <c r="AQ795" s="686"/>
      <c r="AR795" s="686"/>
      <c r="AS795" s="686"/>
      <c r="AT795" s="687"/>
      <c r="AU795" s="409"/>
      <c r="AV795" s="410"/>
      <c r="AW795" s="410"/>
      <c r="AX795" s="411"/>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hidden="1" customHeight="1" thickBot="1" x14ac:dyDescent="0.2">
      <c r="A805" s="652"/>
      <c r="B805" s="653"/>
      <c r="C805" s="653"/>
      <c r="D805" s="653"/>
      <c r="E805" s="653"/>
      <c r="F805" s="654"/>
      <c r="G805" s="847" t="s">
        <v>20</v>
      </c>
      <c r="H805" s="848"/>
      <c r="I805" s="848"/>
      <c r="J805" s="848"/>
      <c r="K805" s="848"/>
      <c r="L805" s="849"/>
      <c r="M805" s="850"/>
      <c r="N805" s="850"/>
      <c r="O805" s="850"/>
      <c r="P805" s="850"/>
      <c r="Q805" s="850"/>
      <c r="R805" s="850"/>
      <c r="S805" s="850"/>
      <c r="T805" s="850"/>
      <c r="U805" s="850"/>
      <c r="V805" s="850"/>
      <c r="W805" s="850"/>
      <c r="X805" s="851"/>
      <c r="Y805" s="852">
        <f>SUM(Y795:AB804)</f>
        <v>0</v>
      </c>
      <c r="Z805" s="853"/>
      <c r="AA805" s="853"/>
      <c r="AB805" s="854"/>
      <c r="AC805" s="847" t="s">
        <v>20</v>
      </c>
      <c r="AD805" s="848"/>
      <c r="AE805" s="848"/>
      <c r="AF805" s="848"/>
      <c r="AG805" s="848"/>
      <c r="AH805" s="849"/>
      <c r="AI805" s="850"/>
      <c r="AJ805" s="850"/>
      <c r="AK805" s="850"/>
      <c r="AL805" s="850"/>
      <c r="AM805" s="850"/>
      <c r="AN805" s="850"/>
      <c r="AO805" s="850"/>
      <c r="AP805" s="850"/>
      <c r="AQ805" s="850"/>
      <c r="AR805" s="850"/>
      <c r="AS805" s="850"/>
      <c r="AT805" s="851"/>
      <c r="AU805" s="852">
        <f>SUM(AU795:AX804)</f>
        <v>0</v>
      </c>
      <c r="AV805" s="853"/>
      <c r="AW805" s="853"/>
      <c r="AX805" s="855"/>
    </row>
    <row r="806" spans="1:50" ht="24.75" hidden="1" customHeight="1" x14ac:dyDescent="0.15">
      <c r="A806" s="652"/>
      <c r="B806" s="653"/>
      <c r="C806" s="653"/>
      <c r="D806" s="653"/>
      <c r="E806" s="653"/>
      <c r="F806" s="654"/>
      <c r="G806" s="616" t="s">
        <v>323</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324</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4"/>
    </row>
    <row r="807" spans="1:50" ht="24.75" hidden="1" customHeight="1" x14ac:dyDescent="0.15">
      <c r="A807" s="652"/>
      <c r="B807" s="653"/>
      <c r="C807" s="653"/>
      <c r="D807" s="653"/>
      <c r="E807" s="653"/>
      <c r="F807" s="654"/>
      <c r="G807" s="836" t="s">
        <v>17</v>
      </c>
      <c r="H807" s="689"/>
      <c r="I807" s="689"/>
      <c r="J807" s="689"/>
      <c r="K807" s="689"/>
      <c r="L807" s="688" t="s">
        <v>18</v>
      </c>
      <c r="M807" s="689"/>
      <c r="N807" s="689"/>
      <c r="O807" s="689"/>
      <c r="P807" s="689"/>
      <c r="Q807" s="689"/>
      <c r="R807" s="689"/>
      <c r="S807" s="689"/>
      <c r="T807" s="689"/>
      <c r="U807" s="689"/>
      <c r="V807" s="689"/>
      <c r="W807" s="689"/>
      <c r="X807" s="690"/>
      <c r="Y807" s="674" t="s">
        <v>19</v>
      </c>
      <c r="Z807" s="675"/>
      <c r="AA807" s="675"/>
      <c r="AB807" s="819"/>
      <c r="AC807" s="836" t="s">
        <v>17</v>
      </c>
      <c r="AD807" s="689"/>
      <c r="AE807" s="689"/>
      <c r="AF807" s="689"/>
      <c r="AG807" s="689"/>
      <c r="AH807" s="688" t="s">
        <v>18</v>
      </c>
      <c r="AI807" s="689"/>
      <c r="AJ807" s="689"/>
      <c r="AK807" s="689"/>
      <c r="AL807" s="689"/>
      <c r="AM807" s="689"/>
      <c r="AN807" s="689"/>
      <c r="AO807" s="689"/>
      <c r="AP807" s="689"/>
      <c r="AQ807" s="689"/>
      <c r="AR807" s="689"/>
      <c r="AS807" s="689"/>
      <c r="AT807" s="690"/>
      <c r="AU807" s="674" t="s">
        <v>19</v>
      </c>
      <c r="AV807" s="675"/>
      <c r="AW807" s="675"/>
      <c r="AX807" s="676"/>
    </row>
    <row r="808" spans="1:50" ht="24.75" hidden="1" customHeight="1" x14ac:dyDescent="0.15">
      <c r="A808" s="652"/>
      <c r="B808" s="653"/>
      <c r="C808" s="653"/>
      <c r="D808" s="653"/>
      <c r="E808" s="653"/>
      <c r="F808" s="654"/>
      <c r="G808" s="691"/>
      <c r="H808" s="692"/>
      <c r="I808" s="692"/>
      <c r="J808" s="692"/>
      <c r="K808" s="693"/>
      <c r="L808" s="685"/>
      <c r="M808" s="686"/>
      <c r="N808" s="686"/>
      <c r="O808" s="686"/>
      <c r="P808" s="686"/>
      <c r="Q808" s="686"/>
      <c r="R808" s="686"/>
      <c r="S808" s="686"/>
      <c r="T808" s="686"/>
      <c r="U808" s="686"/>
      <c r="V808" s="686"/>
      <c r="W808" s="686"/>
      <c r="X808" s="687"/>
      <c r="Y808" s="409"/>
      <c r="Z808" s="410"/>
      <c r="AA808" s="410"/>
      <c r="AB808" s="826"/>
      <c r="AC808" s="691"/>
      <c r="AD808" s="692"/>
      <c r="AE808" s="692"/>
      <c r="AF808" s="692"/>
      <c r="AG808" s="693"/>
      <c r="AH808" s="685"/>
      <c r="AI808" s="686"/>
      <c r="AJ808" s="686"/>
      <c r="AK808" s="686"/>
      <c r="AL808" s="686"/>
      <c r="AM808" s="686"/>
      <c r="AN808" s="686"/>
      <c r="AO808" s="686"/>
      <c r="AP808" s="686"/>
      <c r="AQ808" s="686"/>
      <c r="AR808" s="686"/>
      <c r="AS808" s="686"/>
      <c r="AT808" s="687"/>
      <c r="AU808" s="409"/>
      <c r="AV808" s="410"/>
      <c r="AW808" s="410"/>
      <c r="AX808" s="411"/>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x14ac:dyDescent="0.2">
      <c r="A818" s="652"/>
      <c r="B818" s="653"/>
      <c r="C818" s="653"/>
      <c r="D818" s="653"/>
      <c r="E818" s="653"/>
      <c r="F818" s="654"/>
      <c r="G818" s="847" t="s">
        <v>20</v>
      </c>
      <c r="H818" s="848"/>
      <c r="I818" s="848"/>
      <c r="J818" s="848"/>
      <c r="K818" s="848"/>
      <c r="L818" s="849"/>
      <c r="M818" s="850"/>
      <c r="N818" s="850"/>
      <c r="O818" s="850"/>
      <c r="P818" s="850"/>
      <c r="Q818" s="850"/>
      <c r="R818" s="850"/>
      <c r="S818" s="850"/>
      <c r="T818" s="850"/>
      <c r="U818" s="850"/>
      <c r="V818" s="850"/>
      <c r="W818" s="850"/>
      <c r="X818" s="851"/>
      <c r="Y818" s="852">
        <f>SUM(Y808:AB817)</f>
        <v>0</v>
      </c>
      <c r="Z818" s="853"/>
      <c r="AA818" s="853"/>
      <c r="AB818" s="854"/>
      <c r="AC818" s="847" t="s">
        <v>20</v>
      </c>
      <c r="AD818" s="848"/>
      <c r="AE818" s="848"/>
      <c r="AF818" s="848"/>
      <c r="AG818" s="848"/>
      <c r="AH818" s="849"/>
      <c r="AI818" s="850"/>
      <c r="AJ818" s="850"/>
      <c r="AK818" s="850"/>
      <c r="AL818" s="850"/>
      <c r="AM818" s="850"/>
      <c r="AN818" s="850"/>
      <c r="AO818" s="850"/>
      <c r="AP818" s="850"/>
      <c r="AQ818" s="850"/>
      <c r="AR818" s="850"/>
      <c r="AS818" s="850"/>
      <c r="AT818" s="851"/>
      <c r="AU818" s="852">
        <f>SUM(AU808:AX817)</f>
        <v>0</v>
      </c>
      <c r="AV818" s="853"/>
      <c r="AW818" s="853"/>
      <c r="AX818" s="855"/>
    </row>
    <row r="819" spans="1:50" ht="24.75" hidden="1" customHeight="1" x14ac:dyDescent="0.15">
      <c r="A819" s="652"/>
      <c r="B819" s="653"/>
      <c r="C819" s="653"/>
      <c r="D819" s="653"/>
      <c r="E819" s="653"/>
      <c r="F819" s="654"/>
      <c r="G819" s="616"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4"/>
    </row>
    <row r="820" spans="1:50" ht="24.75" hidden="1" customHeight="1" x14ac:dyDescent="0.15">
      <c r="A820" s="652"/>
      <c r="B820" s="653"/>
      <c r="C820" s="653"/>
      <c r="D820" s="653"/>
      <c r="E820" s="653"/>
      <c r="F820" s="654"/>
      <c r="G820" s="836" t="s">
        <v>17</v>
      </c>
      <c r="H820" s="689"/>
      <c r="I820" s="689"/>
      <c r="J820" s="689"/>
      <c r="K820" s="689"/>
      <c r="L820" s="688" t="s">
        <v>18</v>
      </c>
      <c r="M820" s="689"/>
      <c r="N820" s="689"/>
      <c r="O820" s="689"/>
      <c r="P820" s="689"/>
      <c r="Q820" s="689"/>
      <c r="R820" s="689"/>
      <c r="S820" s="689"/>
      <c r="T820" s="689"/>
      <c r="U820" s="689"/>
      <c r="V820" s="689"/>
      <c r="W820" s="689"/>
      <c r="X820" s="690"/>
      <c r="Y820" s="674" t="s">
        <v>19</v>
      </c>
      <c r="Z820" s="675"/>
      <c r="AA820" s="675"/>
      <c r="AB820" s="819"/>
      <c r="AC820" s="836" t="s">
        <v>17</v>
      </c>
      <c r="AD820" s="689"/>
      <c r="AE820" s="689"/>
      <c r="AF820" s="689"/>
      <c r="AG820" s="689"/>
      <c r="AH820" s="688" t="s">
        <v>18</v>
      </c>
      <c r="AI820" s="689"/>
      <c r="AJ820" s="689"/>
      <c r="AK820" s="689"/>
      <c r="AL820" s="689"/>
      <c r="AM820" s="689"/>
      <c r="AN820" s="689"/>
      <c r="AO820" s="689"/>
      <c r="AP820" s="689"/>
      <c r="AQ820" s="689"/>
      <c r="AR820" s="689"/>
      <c r="AS820" s="689"/>
      <c r="AT820" s="690"/>
      <c r="AU820" s="674" t="s">
        <v>19</v>
      </c>
      <c r="AV820" s="675"/>
      <c r="AW820" s="675"/>
      <c r="AX820" s="676"/>
    </row>
    <row r="821" spans="1:50" s="16" customFormat="1" ht="24.75" hidden="1" customHeight="1" x14ac:dyDescent="0.15">
      <c r="A821" s="652"/>
      <c r="B821" s="653"/>
      <c r="C821" s="653"/>
      <c r="D821" s="653"/>
      <c r="E821" s="653"/>
      <c r="F821" s="654"/>
      <c r="G821" s="691"/>
      <c r="H821" s="692"/>
      <c r="I821" s="692"/>
      <c r="J821" s="692"/>
      <c r="K821" s="693"/>
      <c r="L821" s="685"/>
      <c r="M821" s="686"/>
      <c r="N821" s="686"/>
      <c r="O821" s="686"/>
      <c r="P821" s="686"/>
      <c r="Q821" s="686"/>
      <c r="R821" s="686"/>
      <c r="S821" s="686"/>
      <c r="T821" s="686"/>
      <c r="U821" s="686"/>
      <c r="V821" s="686"/>
      <c r="W821" s="686"/>
      <c r="X821" s="687"/>
      <c r="Y821" s="409"/>
      <c r="Z821" s="410"/>
      <c r="AA821" s="410"/>
      <c r="AB821" s="826"/>
      <c r="AC821" s="691"/>
      <c r="AD821" s="692"/>
      <c r="AE821" s="692"/>
      <c r="AF821" s="692"/>
      <c r="AG821" s="693"/>
      <c r="AH821" s="685"/>
      <c r="AI821" s="686"/>
      <c r="AJ821" s="686"/>
      <c r="AK821" s="686"/>
      <c r="AL821" s="686"/>
      <c r="AM821" s="686"/>
      <c r="AN821" s="686"/>
      <c r="AO821" s="686"/>
      <c r="AP821" s="686"/>
      <c r="AQ821" s="686"/>
      <c r="AR821" s="686"/>
      <c r="AS821" s="686"/>
      <c r="AT821" s="687"/>
      <c r="AU821" s="409"/>
      <c r="AV821" s="410"/>
      <c r="AW821" s="410"/>
      <c r="AX821" s="411"/>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2"/>
      <c r="B831" s="653"/>
      <c r="C831" s="653"/>
      <c r="D831" s="653"/>
      <c r="E831" s="653"/>
      <c r="F831" s="654"/>
      <c r="G831" s="847" t="s">
        <v>20</v>
      </c>
      <c r="H831" s="848"/>
      <c r="I831" s="848"/>
      <c r="J831" s="848"/>
      <c r="K831" s="848"/>
      <c r="L831" s="849"/>
      <c r="M831" s="850"/>
      <c r="N831" s="850"/>
      <c r="O831" s="850"/>
      <c r="P831" s="850"/>
      <c r="Q831" s="850"/>
      <c r="R831" s="850"/>
      <c r="S831" s="850"/>
      <c r="T831" s="850"/>
      <c r="U831" s="850"/>
      <c r="V831" s="850"/>
      <c r="W831" s="850"/>
      <c r="X831" s="851"/>
      <c r="Y831" s="852">
        <f>SUM(Y821:AB830)</f>
        <v>0</v>
      </c>
      <c r="Z831" s="853"/>
      <c r="AA831" s="853"/>
      <c r="AB831" s="854"/>
      <c r="AC831" s="847" t="s">
        <v>20</v>
      </c>
      <c r="AD831" s="848"/>
      <c r="AE831" s="848"/>
      <c r="AF831" s="848"/>
      <c r="AG831" s="848"/>
      <c r="AH831" s="849"/>
      <c r="AI831" s="850"/>
      <c r="AJ831" s="850"/>
      <c r="AK831" s="850"/>
      <c r="AL831" s="850"/>
      <c r="AM831" s="850"/>
      <c r="AN831" s="850"/>
      <c r="AO831" s="850"/>
      <c r="AP831" s="850"/>
      <c r="AQ831" s="850"/>
      <c r="AR831" s="850"/>
      <c r="AS831" s="850"/>
      <c r="AT831" s="851"/>
      <c r="AU831" s="852">
        <f>SUM(AU821:AX830)</f>
        <v>0</v>
      </c>
      <c r="AV831" s="853"/>
      <c r="AW831" s="853"/>
      <c r="AX831" s="855"/>
    </row>
    <row r="832" spans="1:50" ht="24.75" hidden="1"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654</v>
      </c>
      <c r="D838" s="347"/>
      <c r="E838" s="347"/>
      <c r="F838" s="347"/>
      <c r="G838" s="347"/>
      <c r="H838" s="347"/>
      <c r="I838" s="347"/>
      <c r="J838" s="930">
        <v>6011401007346</v>
      </c>
      <c r="K838" s="374"/>
      <c r="L838" s="374"/>
      <c r="M838" s="374"/>
      <c r="N838" s="374"/>
      <c r="O838" s="374"/>
      <c r="P838" s="146" t="s">
        <v>628</v>
      </c>
      <c r="Q838" s="375"/>
      <c r="R838" s="375"/>
      <c r="S838" s="375"/>
      <c r="T838" s="375"/>
      <c r="U838" s="375"/>
      <c r="V838" s="375"/>
      <c r="W838" s="375"/>
      <c r="X838" s="375"/>
      <c r="Y838" s="393">
        <v>11.7</v>
      </c>
      <c r="Z838" s="394"/>
      <c r="AA838" s="394"/>
      <c r="AB838" s="395"/>
      <c r="AC838" s="211" t="s">
        <v>655</v>
      </c>
      <c r="AD838" s="212"/>
      <c r="AE838" s="212"/>
      <c r="AF838" s="212"/>
      <c r="AG838" s="212"/>
      <c r="AH838" s="928">
        <v>2</v>
      </c>
      <c r="AI838" s="929"/>
      <c r="AJ838" s="929"/>
      <c r="AK838" s="929"/>
      <c r="AL838" s="380">
        <v>87</v>
      </c>
      <c r="AM838" s="381"/>
      <c r="AN838" s="381"/>
      <c r="AO838" s="382"/>
      <c r="AP838" s="360" t="s">
        <v>412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400" t="s">
        <v>650</v>
      </c>
      <c r="D871" s="401"/>
      <c r="E871" s="401"/>
      <c r="F871" s="401"/>
      <c r="G871" s="401"/>
      <c r="H871" s="401"/>
      <c r="I871" s="402"/>
      <c r="J871" s="396" t="s">
        <v>631</v>
      </c>
      <c r="K871" s="397"/>
      <c r="L871" s="397"/>
      <c r="M871" s="397"/>
      <c r="N871" s="397"/>
      <c r="O871" s="398"/>
      <c r="P871" s="390" t="s">
        <v>652</v>
      </c>
      <c r="Q871" s="391"/>
      <c r="R871" s="391"/>
      <c r="S871" s="391"/>
      <c r="T871" s="391"/>
      <c r="U871" s="391"/>
      <c r="V871" s="391"/>
      <c r="W871" s="391"/>
      <c r="X871" s="392"/>
      <c r="Y871" s="393">
        <v>6.4</v>
      </c>
      <c r="Z871" s="394"/>
      <c r="AA871" s="394"/>
      <c r="AB871" s="395"/>
      <c r="AC871" s="934" t="s">
        <v>656</v>
      </c>
      <c r="AD871" s="935"/>
      <c r="AE871" s="935"/>
      <c r="AF871" s="935"/>
      <c r="AG871" s="936"/>
      <c r="AH871" s="380" t="s">
        <v>631</v>
      </c>
      <c r="AI871" s="381"/>
      <c r="AJ871" s="381"/>
      <c r="AK871" s="382"/>
      <c r="AL871" s="380" t="s">
        <v>631</v>
      </c>
      <c r="AM871" s="381"/>
      <c r="AN871" s="381"/>
      <c r="AO871" s="382"/>
      <c r="AP871" s="383" t="s">
        <v>412</v>
      </c>
      <c r="AQ871" s="384"/>
      <c r="AR871" s="384"/>
      <c r="AS871" s="384"/>
      <c r="AT871" s="384"/>
      <c r="AU871" s="384"/>
      <c r="AV871" s="384"/>
      <c r="AW871" s="384"/>
      <c r="AX871" s="385"/>
    </row>
    <row r="872" spans="1:50" ht="30" customHeight="1" x14ac:dyDescent="0.15">
      <c r="A872" s="376">
        <v>2</v>
      </c>
      <c r="B872" s="376">
        <v>1</v>
      </c>
      <c r="C872" s="400" t="s">
        <v>636</v>
      </c>
      <c r="D872" s="401"/>
      <c r="E872" s="401"/>
      <c r="F872" s="401"/>
      <c r="G872" s="401"/>
      <c r="H872" s="401"/>
      <c r="I872" s="402"/>
      <c r="J872" s="396">
        <v>7010001105955</v>
      </c>
      <c r="K872" s="397"/>
      <c r="L872" s="397"/>
      <c r="M872" s="397"/>
      <c r="N872" s="397"/>
      <c r="O872" s="398"/>
      <c r="P872" s="390" t="s">
        <v>637</v>
      </c>
      <c r="Q872" s="391"/>
      <c r="R872" s="391"/>
      <c r="S872" s="391"/>
      <c r="T872" s="391"/>
      <c r="U872" s="391"/>
      <c r="V872" s="391"/>
      <c r="W872" s="391"/>
      <c r="X872" s="392"/>
      <c r="Y872" s="393">
        <v>3.5</v>
      </c>
      <c r="Z872" s="394"/>
      <c r="AA872" s="394"/>
      <c r="AB872" s="395"/>
      <c r="AC872" s="934" t="s">
        <v>657</v>
      </c>
      <c r="AD872" s="935"/>
      <c r="AE872" s="935"/>
      <c r="AF872" s="935"/>
      <c r="AG872" s="936"/>
      <c r="AH872" s="380">
        <v>1</v>
      </c>
      <c r="AI872" s="381"/>
      <c r="AJ872" s="381"/>
      <c r="AK872" s="382"/>
      <c r="AL872" s="380">
        <v>100</v>
      </c>
      <c r="AM872" s="381"/>
      <c r="AN872" s="381"/>
      <c r="AO872" s="382"/>
      <c r="AP872" s="383" t="s">
        <v>633</v>
      </c>
      <c r="AQ872" s="384"/>
      <c r="AR872" s="384"/>
      <c r="AS872" s="384"/>
      <c r="AT872" s="384"/>
      <c r="AU872" s="384"/>
      <c r="AV872" s="384"/>
      <c r="AW872" s="384"/>
      <c r="AX872" s="385"/>
    </row>
    <row r="873" spans="1:50" ht="30" customHeight="1" x14ac:dyDescent="0.15">
      <c r="A873" s="376">
        <v>3</v>
      </c>
      <c r="B873" s="376">
        <v>1</v>
      </c>
      <c r="C873" s="937" t="s">
        <v>630</v>
      </c>
      <c r="D873" s="938"/>
      <c r="E873" s="938"/>
      <c r="F873" s="938"/>
      <c r="G873" s="938"/>
      <c r="H873" s="938"/>
      <c r="I873" s="939"/>
      <c r="J873" s="396" t="s">
        <v>631</v>
      </c>
      <c r="K873" s="397"/>
      <c r="L873" s="397"/>
      <c r="M873" s="397"/>
      <c r="N873" s="397"/>
      <c r="O873" s="398"/>
      <c r="P873" s="608" t="s">
        <v>632</v>
      </c>
      <c r="Q873" s="609"/>
      <c r="R873" s="609"/>
      <c r="S873" s="609"/>
      <c r="T873" s="609"/>
      <c r="U873" s="609"/>
      <c r="V873" s="609"/>
      <c r="W873" s="609"/>
      <c r="X873" s="610"/>
      <c r="Y873" s="393">
        <v>1.9</v>
      </c>
      <c r="Z873" s="394"/>
      <c r="AA873" s="394"/>
      <c r="AB873" s="395"/>
      <c r="AC873" s="934" t="s">
        <v>656</v>
      </c>
      <c r="AD873" s="935"/>
      <c r="AE873" s="935"/>
      <c r="AF873" s="935"/>
      <c r="AG873" s="936"/>
      <c r="AH873" s="377" t="s">
        <v>631</v>
      </c>
      <c r="AI873" s="378"/>
      <c r="AJ873" s="378"/>
      <c r="AK873" s="379"/>
      <c r="AL873" s="380" t="s">
        <v>631</v>
      </c>
      <c r="AM873" s="381"/>
      <c r="AN873" s="381"/>
      <c r="AO873" s="382"/>
      <c r="AP873" s="383" t="s">
        <v>635</v>
      </c>
      <c r="AQ873" s="384"/>
      <c r="AR873" s="384"/>
      <c r="AS873" s="384"/>
      <c r="AT873" s="384"/>
      <c r="AU873" s="384"/>
      <c r="AV873" s="384"/>
      <c r="AW873" s="384"/>
      <c r="AX873" s="385"/>
    </row>
    <row r="874" spans="1:50" ht="30" customHeight="1" x14ac:dyDescent="0.15">
      <c r="A874" s="376">
        <v>4</v>
      </c>
      <c r="B874" s="376">
        <v>1</v>
      </c>
      <c r="C874" s="400" t="s">
        <v>630</v>
      </c>
      <c r="D874" s="401"/>
      <c r="E874" s="401"/>
      <c r="F874" s="401"/>
      <c r="G874" s="401"/>
      <c r="H874" s="401"/>
      <c r="I874" s="402"/>
      <c r="J874" s="396" t="s">
        <v>631</v>
      </c>
      <c r="K874" s="397"/>
      <c r="L874" s="397"/>
      <c r="M874" s="397"/>
      <c r="N874" s="397"/>
      <c r="O874" s="398"/>
      <c r="P874" s="390" t="s">
        <v>634</v>
      </c>
      <c r="Q874" s="391"/>
      <c r="R874" s="391"/>
      <c r="S874" s="391"/>
      <c r="T874" s="391"/>
      <c r="U874" s="391"/>
      <c r="V874" s="391"/>
      <c r="W874" s="391"/>
      <c r="X874" s="392"/>
      <c r="Y874" s="393">
        <v>1</v>
      </c>
      <c r="Z874" s="394"/>
      <c r="AA874" s="394"/>
      <c r="AB874" s="395"/>
      <c r="AC874" s="396" t="s">
        <v>656</v>
      </c>
      <c r="AD874" s="397"/>
      <c r="AE874" s="397"/>
      <c r="AF874" s="397"/>
      <c r="AG874" s="398"/>
      <c r="AH874" s="377" t="s">
        <v>631</v>
      </c>
      <c r="AI874" s="378"/>
      <c r="AJ874" s="378"/>
      <c r="AK874" s="379"/>
      <c r="AL874" s="380" t="s">
        <v>631</v>
      </c>
      <c r="AM874" s="381"/>
      <c r="AN874" s="381"/>
      <c r="AO874" s="382"/>
      <c r="AP874" s="383" t="s">
        <v>633</v>
      </c>
      <c r="AQ874" s="384"/>
      <c r="AR874" s="384"/>
      <c r="AS874" s="384"/>
      <c r="AT874" s="384"/>
      <c r="AU874" s="384"/>
      <c r="AV874" s="384"/>
      <c r="AW874" s="384"/>
      <c r="AX874" s="385"/>
    </row>
    <row r="875" spans="1:50" ht="30" customHeight="1" x14ac:dyDescent="0.15">
      <c r="A875" s="376">
        <v>5</v>
      </c>
      <c r="B875" s="376">
        <v>1</v>
      </c>
      <c r="C875" s="937" t="s">
        <v>658</v>
      </c>
      <c r="D875" s="938"/>
      <c r="E875" s="938"/>
      <c r="F875" s="938"/>
      <c r="G875" s="938"/>
      <c r="H875" s="938"/>
      <c r="I875" s="939"/>
      <c r="J875" s="396">
        <v>1011105000981</v>
      </c>
      <c r="K875" s="397"/>
      <c r="L875" s="397"/>
      <c r="M875" s="397"/>
      <c r="N875" s="397"/>
      <c r="O875" s="398"/>
      <c r="P875" s="608" t="s">
        <v>659</v>
      </c>
      <c r="Q875" s="609"/>
      <c r="R875" s="609"/>
      <c r="S875" s="609"/>
      <c r="T875" s="609"/>
      <c r="U875" s="609"/>
      <c r="V875" s="609"/>
      <c r="W875" s="609"/>
      <c r="X875" s="610"/>
      <c r="Y875" s="393">
        <v>0.4</v>
      </c>
      <c r="Z875" s="394"/>
      <c r="AA875" s="394"/>
      <c r="AB875" s="395"/>
      <c r="AC875" s="934" t="s">
        <v>657</v>
      </c>
      <c r="AD875" s="935"/>
      <c r="AE875" s="935"/>
      <c r="AF875" s="935"/>
      <c r="AG875" s="936"/>
      <c r="AH875" s="377">
        <v>1</v>
      </c>
      <c r="AI875" s="378"/>
      <c r="AJ875" s="378"/>
      <c r="AK875" s="379"/>
      <c r="AL875" s="380">
        <v>100</v>
      </c>
      <c r="AM875" s="381"/>
      <c r="AN875" s="381"/>
      <c r="AO875" s="382"/>
      <c r="AP875" s="383" t="s">
        <v>633</v>
      </c>
      <c r="AQ875" s="384"/>
      <c r="AR875" s="384"/>
      <c r="AS875" s="384"/>
      <c r="AT875" s="384"/>
      <c r="AU875" s="384"/>
      <c r="AV875" s="384"/>
      <c r="AW875" s="384"/>
      <c r="AX875" s="385"/>
    </row>
    <row r="876" spans="1:50" ht="30" customHeight="1" x14ac:dyDescent="0.15">
      <c r="A876" s="376">
        <v>6</v>
      </c>
      <c r="B876" s="376">
        <v>1</v>
      </c>
      <c r="C876" s="400" t="s">
        <v>638</v>
      </c>
      <c r="D876" s="401"/>
      <c r="E876" s="401"/>
      <c r="F876" s="401"/>
      <c r="G876" s="401"/>
      <c r="H876" s="401"/>
      <c r="I876" s="402"/>
      <c r="J876" s="396">
        <v>1011105000981</v>
      </c>
      <c r="K876" s="397"/>
      <c r="L876" s="397"/>
      <c r="M876" s="397"/>
      <c r="N876" s="397"/>
      <c r="O876" s="398"/>
      <c r="P876" s="390" t="s">
        <v>659</v>
      </c>
      <c r="Q876" s="391"/>
      <c r="R876" s="391"/>
      <c r="S876" s="391"/>
      <c r="T876" s="391"/>
      <c r="U876" s="391"/>
      <c r="V876" s="391"/>
      <c r="W876" s="391"/>
      <c r="X876" s="392"/>
      <c r="Y876" s="393">
        <v>0.1</v>
      </c>
      <c r="Z876" s="394"/>
      <c r="AA876" s="394"/>
      <c r="AB876" s="395"/>
      <c r="AC876" s="396" t="s">
        <v>657</v>
      </c>
      <c r="AD876" s="397"/>
      <c r="AE876" s="397"/>
      <c r="AF876" s="397"/>
      <c r="AG876" s="398"/>
      <c r="AH876" s="377">
        <v>1</v>
      </c>
      <c r="AI876" s="378"/>
      <c r="AJ876" s="378"/>
      <c r="AK876" s="379"/>
      <c r="AL876" s="380">
        <v>100</v>
      </c>
      <c r="AM876" s="381"/>
      <c r="AN876" s="381"/>
      <c r="AO876" s="382"/>
      <c r="AP876" s="383" t="s">
        <v>633</v>
      </c>
      <c r="AQ876" s="384"/>
      <c r="AR876" s="384"/>
      <c r="AS876" s="384"/>
      <c r="AT876" s="384"/>
      <c r="AU876" s="384"/>
      <c r="AV876" s="384"/>
      <c r="AW876" s="384"/>
      <c r="AX876" s="385"/>
    </row>
    <row r="877" spans="1:50" ht="30" customHeight="1" x14ac:dyDescent="0.15">
      <c r="A877" s="376">
        <v>7</v>
      </c>
      <c r="B877" s="376">
        <v>1</v>
      </c>
      <c r="C877" s="400" t="s">
        <v>660</v>
      </c>
      <c r="D877" s="401"/>
      <c r="E877" s="401"/>
      <c r="F877" s="401"/>
      <c r="G877" s="401"/>
      <c r="H877" s="401"/>
      <c r="I877" s="402"/>
      <c r="J877" s="396">
        <v>9010001027784</v>
      </c>
      <c r="K877" s="397"/>
      <c r="L877" s="397"/>
      <c r="M877" s="397"/>
      <c r="N877" s="397"/>
      <c r="O877" s="398"/>
      <c r="P877" s="390" t="s">
        <v>661</v>
      </c>
      <c r="Q877" s="391"/>
      <c r="R877" s="391"/>
      <c r="S877" s="391"/>
      <c r="T877" s="391"/>
      <c r="U877" s="391"/>
      <c r="V877" s="391"/>
      <c r="W877" s="391"/>
      <c r="X877" s="392"/>
      <c r="Y877" s="393">
        <v>0.1</v>
      </c>
      <c r="Z877" s="394"/>
      <c r="AA877" s="394"/>
      <c r="AB877" s="395"/>
      <c r="AC877" s="396" t="s">
        <v>657</v>
      </c>
      <c r="AD877" s="397"/>
      <c r="AE877" s="397"/>
      <c r="AF877" s="397"/>
      <c r="AG877" s="398"/>
      <c r="AH877" s="377">
        <v>1</v>
      </c>
      <c r="AI877" s="378"/>
      <c r="AJ877" s="378"/>
      <c r="AK877" s="379"/>
      <c r="AL877" s="380">
        <v>100</v>
      </c>
      <c r="AM877" s="381"/>
      <c r="AN877" s="381"/>
      <c r="AO877" s="382"/>
      <c r="AP877" s="383" t="s">
        <v>633</v>
      </c>
      <c r="AQ877" s="384"/>
      <c r="AR877" s="384"/>
      <c r="AS877" s="384"/>
      <c r="AT877" s="384"/>
      <c r="AU877" s="384"/>
      <c r="AV877" s="384"/>
      <c r="AW877" s="384"/>
      <c r="AX877" s="385"/>
    </row>
    <row r="878" spans="1:50" ht="30" customHeight="1" x14ac:dyDescent="0.15">
      <c r="A878" s="376">
        <v>8</v>
      </c>
      <c r="B878" s="376">
        <v>1</v>
      </c>
      <c r="C878" s="400" t="s">
        <v>662</v>
      </c>
      <c r="D878" s="401"/>
      <c r="E878" s="401"/>
      <c r="F878" s="401"/>
      <c r="G878" s="401"/>
      <c r="H878" s="401"/>
      <c r="I878" s="402"/>
      <c r="J878" s="396" t="s">
        <v>568</v>
      </c>
      <c r="K878" s="397"/>
      <c r="L878" s="397"/>
      <c r="M878" s="397"/>
      <c r="N878" s="397"/>
      <c r="O878" s="398"/>
      <c r="P878" s="390" t="s">
        <v>629</v>
      </c>
      <c r="Q878" s="391"/>
      <c r="R878" s="391"/>
      <c r="S878" s="391"/>
      <c r="T878" s="391"/>
      <c r="U878" s="391"/>
      <c r="V878" s="391"/>
      <c r="W878" s="391"/>
      <c r="X878" s="392"/>
      <c r="Y878" s="393">
        <v>0</v>
      </c>
      <c r="Z878" s="394"/>
      <c r="AA878" s="394"/>
      <c r="AB878" s="395"/>
      <c r="AC878" s="396" t="s">
        <v>657</v>
      </c>
      <c r="AD878" s="397"/>
      <c r="AE878" s="397"/>
      <c r="AF878" s="397"/>
      <c r="AG878" s="398"/>
      <c r="AH878" s="377">
        <v>1</v>
      </c>
      <c r="AI878" s="378"/>
      <c r="AJ878" s="378"/>
      <c r="AK878" s="379"/>
      <c r="AL878" s="380">
        <v>100</v>
      </c>
      <c r="AM878" s="381"/>
      <c r="AN878" s="381"/>
      <c r="AO878" s="382"/>
      <c r="AP878" s="383" t="s">
        <v>633</v>
      </c>
      <c r="AQ878" s="384"/>
      <c r="AR878" s="384"/>
      <c r="AS878" s="384"/>
      <c r="AT878" s="384"/>
      <c r="AU878" s="384"/>
      <c r="AV878" s="384"/>
      <c r="AW878" s="384"/>
      <c r="AX878" s="385"/>
    </row>
    <row r="879" spans="1:50" ht="30" customHeight="1" x14ac:dyDescent="0.15">
      <c r="A879" s="376">
        <v>9</v>
      </c>
      <c r="B879" s="376">
        <v>1</v>
      </c>
      <c r="C879" s="400" t="s">
        <v>663</v>
      </c>
      <c r="D879" s="401"/>
      <c r="E879" s="401"/>
      <c r="F879" s="401"/>
      <c r="G879" s="401"/>
      <c r="H879" s="401"/>
      <c r="I879" s="402"/>
      <c r="J879" s="396">
        <v>1010001065486</v>
      </c>
      <c r="K879" s="397"/>
      <c r="L879" s="397"/>
      <c r="M879" s="397"/>
      <c r="N879" s="397"/>
      <c r="O879" s="398"/>
      <c r="P879" s="390" t="s">
        <v>664</v>
      </c>
      <c r="Q879" s="391"/>
      <c r="R879" s="391"/>
      <c r="S879" s="391"/>
      <c r="T879" s="391"/>
      <c r="U879" s="391"/>
      <c r="V879" s="391"/>
      <c r="W879" s="391"/>
      <c r="X879" s="392"/>
      <c r="Y879" s="393">
        <v>0</v>
      </c>
      <c r="Z879" s="394"/>
      <c r="AA879" s="394"/>
      <c r="AB879" s="395"/>
      <c r="AC879" s="396" t="s">
        <v>657</v>
      </c>
      <c r="AD879" s="397"/>
      <c r="AE879" s="397"/>
      <c r="AF879" s="397"/>
      <c r="AG879" s="398"/>
      <c r="AH879" s="377">
        <v>1</v>
      </c>
      <c r="AI879" s="378"/>
      <c r="AJ879" s="378"/>
      <c r="AK879" s="379"/>
      <c r="AL879" s="380">
        <v>100</v>
      </c>
      <c r="AM879" s="381"/>
      <c r="AN879" s="381"/>
      <c r="AO879" s="382"/>
      <c r="AP879" s="383" t="s">
        <v>412</v>
      </c>
      <c r="AQ879" s="384"/>
      <c r="AR879" s="384"/>
      <c r="AS879" s="384"/>
      <c r="AT879" s="384"/>
      <c r="AU879" s="384"/>
      <c r="AV879" s="384"/>
      <c r="AW879" s="384"/>
      <c r="AX879" s="385"/>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83"/>
      <c r="AQ880" s="384"/>
      <c r="AR880" s="384"/>
      <c r="AS880" s="384"/>
      <c r="AT880" s="384"/>
      <c r="AU880" s="384"/>
      <c r="AV880" s="384"/>
      <c r="AW880" s="384"/>
      <c r="AX880" s="385"/>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9"/>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57">
      <formula>IF(RIGHT(TEXT(P14,"0.#"),1)=".",FALSE,TRUE)</formula>
    </cfRule>
    <cfRule type="expression" dxfId="2842" priority="14058">
      <formula>IF(RIGHT(TEXT(P14,"0.#"),1)=".",TRUE,FALSE)</formula>
    </cfRule>
  </conditionalFormatting>
  <conditionalFormatting sqref="AE32">
    <cfRule type="expression" dxfId="2841" priority="14047">
      <formula>IF(RIGHT(TEXT(AE32,"0.#"),1)=".",FALSE,TRUE)</formula>
    </cfRule>
    <cfRule type="expression" dxfId="2840" priority="14048">
      <formula>IF(RIGHT(TEXT(AE32,"0.#"),1)=".",TRUE,FALSE)</formula>
    </cfRule>
  </conditionalFormatting>
  <conditionalFormatting sqref="P18:AX18">
    <cfRule type="expression" dxfId="2839" priority="13933">
      <formula>IF(RIGHT(TEXT(P18,"0.#"),1)=".",FALSE,TRUE)</formula>
    </cfRule>
    <cfRule type="expression" dxfId="2838" priority="13934">
      <formula>IF(RIGHT(TEXT(P18,"0.#"),1)=".",TRUE,FALSE)</formula>
    </cfRule>
  </conditionalFormatting>
  <conditionalFormatting sqref="Y783">
    <cfRule type="expression" dxfId="2837" priority="13929">
      <formula>IF(RIGHT(TEXT(Y783,"0.#"),1)=".",FALSE,TRUE)</formula>
    </cfRule>
    <cfRule type="expression" dxfId="2836" priority="13930">
      <formula>IF(RIGHT(TEXT(Y783,"0.#"),1)=".",TRUE,FALSE)</formula>
    </cfRule>
  </conditionalFormatting>
  <conditionalFormatting sqref="Y792">
    <cfRule type="expression" dxfId="2835" priority="13925">
      <formula>IF(RIGHT(TEXT(Y792,"0.#"),1)=".",FALSE,TRUE)</formula>
    </cfRule>
    <cfRule type="expression" dxfId="2834" priority="13926">
      <formula>IF(RIGHT(TEXT(Y792,"0.#"),1)=".",TRUE,FALSE)</formula>
    </cfRule>
  </conditionalFormatting>
  <conditionalFormatting sqref="Y823:Y830 Y821 Y810:Y817 Y808 Y797:Y804 Y795">
    <cfRule type="expression" dxfId="2833" priority="13707">
      <formula>IF(RIGHT(TEXT(Y795,"0.#"),1)=".",FALSE,TRUE)</formula>
    </cfRule>
    <cfRule type="expression" dxfId="2832" priority="13708">
      <formula>IF(RIGHT(TEXT(Y795,"0.#"),1)=".",TRUE,FALSE)</formula>
    </cfRule>
  </conditionalFormatting>
  <conditionalFormatting sqref="P16:AQ17 P15:AX15 P13:AX13">
    <cfRule type="expression" dxfId="2831" priority="13755">
      <formula>IF(RIGHT(TEXT(P13,"0.#"),1)=".",FALSE,TRUE)</formula>
    </cfRule>
    <cfRule type="expression" dxfId="2830" priority="13756">
      <formula>IF(RIGHT(TEXT(P13,"0.#"),1)=".",TRUE,FALSE)</formula>
    </cfRule>
  </conditionalFormatting>
  <conditionalFormatting sqref="P19:AJ19">
    <cfRule type="expression" dxfId="2829" priority="13753">
      <formula>IF(RIGHT(TEXT(P19,"0.#"),1)=".",FALSE,TRUE)</formula>
    </cfRule>
    <cfRule type="expression" dxfId="2828" priority="13754">
      <formula>IF(RIGHT(TEXT(P19,"0.#"),1)=".",TRUE,FALSE)</formula>
    </cfRule>
  </conditionalFormatting>
  <conditionalFormatting sqref="AE101 AQ101">
    <cfRule type="expression" dxfId="2827" priority="13745">
      <formula>IF(RIGHT(TEXT(AE101,"0.#"),1)=".",FALSE,TRUE)</formula>
    </cfRule>
    <cfRule type="expression" dxfId="2826" priority="13746">
      <formula>IF(RIGHT(TEXT(AE101,"0.#"),1)=".",TRUE,FALSE)</formula>
    </cfRule>
  </conditionalFormatting>
  <conditionalFormatting sqref="Y784:Y791">
    <cfRule type="expression" dxfId="2825" priority="13731">
      <formula>IF(RIGHT(TEXT(Y784,"0.#"),1)=".",FALSE,TRUE)</formula>
    </cfRule>
    <cfRule type="expression" dxfId="2824" priority="13732">
      <formula>IF(RIGHT(TEXT(Y784,"0.#"),1)=".",TRUE,FALSE)</formula>
    </cfRule>
  </conditionalFormatting>
  <conditionalFormatting sqref="AU783">
    <cfRule type="expression" dxfId="2823" priority="13729">
      <formula>IF(RIGHT(TEXT(AU783,"0.#"),1)=".",FALSE,TRUE)</formula>
    </cfRule>
    <cfRule type="expression" dxfId="2822" priority="13730">
      <formula>IF(RIGHT(TEXT(AU783,"0.#"),1)=".",TRUE,FALSE)</formula>
    </cfRule>
  </conditionalFormatting>
  <conditionalFormatting sqref="AU792">
    <cfRule type="expression" dxfId="2821" priority="13727">
      <formula>IF(RIGHT(TEXT(AU792,"0.#"),1)=".",FALSE,TRUE)</formula>
    </cfRule>
    <cfRule type="expression" dxfId="2820" priority="13728">
      <formula>IF(RIGHT(TEXT(AU792,"0.#"),1)=".",TRUE,FALSE)</formula>
    </cfRule>
  </conditionalFormatting>
  <conditionalFormatting sqref="AU784:AU791">
    <cfRule type="expression" dxfId="2819" priority="13725">
      <formula>IF(RIGHT(TEXT(AU784,"0.#"),1)=".",FALSE,TRUE)</formula>
    </cfRule>
    <cfRule type="expression" dxfId="2818" priority="13726">
      <formula>IF(RIGHT(TEXT(AU784,"0.#"),1)=".",TRUE,FALSE)</formula>
    </cfRule>
  </conditionalFormatting>
  <conditionalFormatting sqref="Y822 Y809 Y796">
    <cfRule type="expression" dxfId="2817" priority="13711">
      <formula>IF(RIGHT(TEXT(Y796,"0.#"),1)=".",FALSE,TRUE)</formula>
    </cfRule>
    <cfRule type="expression" dxfId="2816" priority="13712">
      <formula>IF(RIGHT(TEXT(Y796,"0.#"),1)=".",TRUE,FALSE)</formula>
    </cfRule>
  </conditionalFormatting>
  <conditionalFormatting sqref="Y831 Y818 Y805">
    <cfRule type="expression" dxfId="2815" priority="13709">
      <formula>IF(RIGHT(TEXT(Y805,"0.#"),1)=".",FALSE,TRUE)</formula>
    </cfRule>
    <cfRule type="expression" dxfId="2814" priority="13710">
      <formula>IF(RIGHT(TEXT(Y805,"0.#"),1)=".",TRUE,FALSE)</formula>
    </cfRule>
  </conditionalFormatting>
  <conditionalFormatting sqref="AU822 AU809 AU796">
    <cfRule type="expression" dxfId="2813" priority="13705">
      <formula>IF(RIGHT(TEXT(AU796,"0.#"),1)=".",FALSE,TRUE)</formula>
    </cfRule>
    <cfRule type="expression" dxfId="2812" priority="13706">
      <formula>IF(RIGHT(TEXT(AU796,"0.#"),1)=".",TRUE,FALSE)</formula>
    </cfRule>
  </conditionalFormatting>
  <conditionalFormatting sqref="AU831 AU818 AU805">
    <cfRule type="expression" dxfId="2811" priority="13703">
      <formula>IF(RIGHT(TEXT(AU805,"0.#"),1)=".",FALSE,TRUE)</formula>
    </cfRule>
    <cfRule type="expression" dxfId="2810" priority="13704">
      <formula>IF(RIGHT(TEXT(AU805,"0.#"),1)=".",TRUE,FALSE)</formula>
    </cfRule>
  </conditionalFormatting>
  <conditionalFormatting sqref="AU823:AU830 AU821 AU810:AU817 AU808 AU797:AU804 AU795">
    <cfRule type="expression" dxfId="2809" priority="13701">
      <formula>IF(RIGHT(TEXT(AU795,"0.#"),1)=".",FALSE,TRUE)</formula>
    </cfRule>
    <cfRule type="expression" dxfId="2808" priority="13702">
      <formula>IF(RIGHT(TEXT(AU795,"0.#"),1)=".",TRUE,FALSE)</formula>
    </cfRule>
  </conditionalFormatting>
  <conditionalFormatting sqref="AM87">
    <cfRule type="expression" dxfId="2807" priority="13355">
      <formula>IF(RIGHT(TEXT(AM87,"0.#"),1)=".",FALSE,TRUE)</formula>
    </cfRule>
    <cfRule type="expression" dxfId="2806" priority="13356">
      <formula>IF(RIGHT(TEXT(AM87,"0.#"),1)=".",TRUE,FALSE)</formula>
    </cfRule>
  </conditionalFormatting>
  <conditionalFormatting sqref="AE55">
    <cfRule type="expression" dxfId="2805" priority="13423">
      <formula>IF(RIGHT(TEXT(AE55,"0.#"),1)=".",FALSE,TRUE)</formula>
    </cfRule>
    <cfRule type="expression" dxfId="2804" priority="13424">
      <formula>IF(RIGHT(TEXT(AE55,"0.#"),1)=".",TRUE,FALSE)</formula>
    </cfRule>
  </conditionalFormatting>
  <conditionalFormatting sqref="AI55">
    <cfRule type="expression" dxfId="2803" priority="13421">
      <formula>IF(RIGHT(TEXT(AI55,"0.#"),1)=".",FALSE,TRUE)</formula>
    </cfRule>
    <cfRule type="expression" dxfId="2802" priority="13422">
      <formula>IF(RIGHT(TEXT(AI55,"0.#"),1)=".",TRUE,FALSE)</formula>
    </cfRule>
  </conditionalFormatting>
  <conditionalFormatting sqref="AM34">
    <cfRule type="expression" dxfId="2801" priority="13501">
      <formula>IF(RIGHT(TEXT(AM34,"0.#"),1)=".",FALSE,TRUE)</formula>
    </cfRule>
    <cfRule type="expression" dxfId="2800" priority="13502">
      <formula>IF(RIGHT(TEXT(AM34,"0.#"),1)=".",TRUE,FALSE)</formula>
    </cfRule>
  </conditionalFormatting>
  <conditionalFormatting sqref="AE33">
    <cfRule type="expression" dxfId="2799" priority="13515">
      <formula>IF(RIGHT(TEXT(AE33,"0.#"),1)=".",FALSE,TRUE)</formula>
    </cfRule>
    <cfRule type="expression" dxfId="2798" priority="13516">
      <formula>IF(RIGHT(TEXT(AE33,"0.#"),1)=".",TRUE,FALSE)</formula>
    </cfRule>
  </conditionalFormatting>
  <conditionalFormatting sqref="AE34">
    <cfRule type="expression" dxfId="2797" priority="13513">
      <formula>IF(RIGHT(TEXT(AE34,"0.#"),1)=".",FALSE,TRUE)</formula>
    </cfRule>
    <cfRule type="expression" dxfId="2796" priority="13514">
      <formula>IF(RIGHT(TEXT(AE34,"0.#"),1)=".",TRUE,FALSE)</formula>
    </cfRule>
  </conditionalFormatting>
  <conditionalFormatting sqref="AI34">
    <cfRule type="expression" dxfId="2795" priority="13511">
      <formula>IF(RIGHT(TEXT(AI34,"0.#"),1)=".",FALSE,TRUE)</formula>
    </cfRule>
    <cfRule type="expression" dxfId="2794" priority="13512">
      <formula>IF(RIGHT(TEXT(AI34,"0.#"),1)=".",TRUE,FALSE)</formula>
    </cfRule>
  </conditionalFormatting>
  <conditionalFormatting sqref="AI33">
    <cfRule type="expression" dxfId="2793" priority="13509">
      <formula>IF(RIGHT(TEXT(AI33,"0.#"),1)=".",FALSE,TRUE)</formula>
    </cfRule>
    <cfRule type="expression" dxfId="2792" priority="13510">
      <formula>IF(RIGHT(TEXT(AI33,"0.#"),1)=".",TRUE,FALSE)</formula>
    </cfRule>
  </conditionalFormatting>
  <conditionalFormatting sqref="AI32">
    <cfRule type="expression" dxfId="2791" priority="13507">
      <formula>IF(RIGHT(TEXT(AI32,"0.#"),1)=".",FALSE,TRUE)</formula>
    </cfRule>
    <cfRule type="expression" dxfId="2790" priority="13508">
      <formula>IF(RIGHT(TEXT(AI32,"0.#"),1)=".",TRUE,FALSE)</formula>
    </cfRule>
  </conditionalFormatting>
  <conditionalFormatting sqref="AM32">
    <cfRule type="expression" dxfId="2789" priority="13505">
      <formula>IF(RIGHT(TEXT(AM32,"0.#"),1)=".",FALSE,TRUE)</formula>
    </cfRule>
    <cfRule type="expression" dxfId="2788" priority="13506">
      <formula>IF(RIGHT(TEXT(AM32,"0.#"),1)=".",TRUE,FALSE)</formula>
    </cfRule>
  </conditionalFormatting>
  <conditionalFormatting sqref="AM33">
    <cfRule type="expression" dxfId="2787" priority="13503">
      <formula>IF(RIGHT(TEXT(AM33,"0.#"),1)=".",FALSE,TRUE)</formula>
    </cfRule>
    <cfRule type="expression" dxfId="2786" priority="13504">
      <formula>IF(RIGHT(TEXT(AM33,"0.#"),1)=".",TRUE,FALSE)</formula>
    </cfRule>
  </conditionalFormatting>
  <conditionalFormatting sqref="AQ32:AQ34">
    <cfRule type="expression" dxfId="2785" priority="13495">
      <formula>IF(RIGHT(TEXT(AQ32,"0.#"),1)=".",FALSE,TRUE)</formula>
    </cfRule>
    <cfRule type="expression" dxfId="2784" priority="13496">
      <formula>IF(RIGHT(TEXT(AQ32,"0.#"),1)=".",TRUE,FALSE)</formula>
    </cfRule>
  </conditionalFormatting>
  <conditionalFormatting sqref="AU32:AU34">
    <cfRule type="expression" dxfId="2783" priority="13493">
      <formula>IF(RIGHT(TEXT(AU32,"0.#"),1)=".",FALSE,TRUE)</formula>
    </cfRule>
    <cfRule type="expression" dxfId="2782" priority="13494">
      <formula>IF(RIGHT(TEXT(AU32,"0.#"),1)=".",TRUE,FALSE)</formula>
    </cfRule>
  </conditionalFormatting>
  <conditionalFormatting sqref="AE53">
    <cfRule type="expression" dxfId="2781" priority="13427">
      <formula>IF(RIGHT(TEXT(AE53,"0.#"),1)=".",FALSE,TRUE)</formula>
    </cfRule>
    <cfRule type="expression" dxfId="2780" priority="13428">
      <formula>IF(RIGHT(TEXT(AE53,"0.#"),1)=".",TRUE,FALSE)</formula>
    </cfRule>
  </conditionalFormatting>
  <conditionalFormatting sqref="AE54">
    <cfRule type="expression" dxfId="2779" priority="13425">
      <formula>IF(RIGHT(TEXT(AE54,"0.#"),1)=".",FALSE,TRUE)</formula>
    </cfRule>
    <cfRule type="expression" dxfId="2778" priority="13426">
      <formula>IF(RIGHT(TEXT(AE54,"0.#"),1)=".",TRUE,FALSE)</formula>
    </cfRule>
  </conditionalFormatting>
  <conditionalFormatting sqref="AI54">
    <cfRule type="expression" dxfId="2777" priority="13419">
      <formula>IF(RIGHT(TEXT(AI54,"0.#"),1)=".",FALSE,TRUE)</formula>
    </cfRule>
    <cfRule type="expression" dxfId="2776" priority="13420">
      <formula>IF(RIGHT(TEXT(AI54,"0.#"),1)=".",TRUE,FALSE)</formula>
    </cfRule>
  </conditionalFormatting>
  <conditionalFormatting sqref="AI53">
    <cfRule type="expression" dxfId="2775" priority="13417">
      <formula>IF(RIGHT(TEXT(AI53,"0.#"),1)=".",FALSE,TRUE)</formula>
    </cfRule>
    <cfRule type="expression" dxfId="2774" priority="13418">
      <formula>IF(RIGHT(TEXT(AI53,"0.#"),1)=".",TRUE,FALSE)</formula>
    </cfRule>
  </conditionalFormatting>
  <conditionalFormatting sqref="AM53">
    <cfRule type="expression" dxfId="2773" priority="13415">
      <formula>IF(RIGHT(TEXT(AM53,"0.#"),1)=".",FALSE,TRUE)</formula>
    </cfRule>
    <cfRule type="expression" dxfId="2772" priority="13416">
      <formula>IF(RIGHT(TEXT(AM53,"0.#"),1)=".",TRUE,FALSE)</formula>
    </cfRule>
  </conditionalFormatting>
  <conditionalFormatting sqref="AM54">
    <cfRule type="expression" dxfId="2771" priority="13413">
      <formula>IF(RIGHT(TEXT(AM54,"0.#"),1)=".",FALSE,TRUE)</formula>
    </cfRule>
    <cfRule type="expression" dxfId="2770" priority="13414">
      <formula>IF(RIGHT(TEXT(AM54,"0.#"),1)=".",TRUE,FALSE)</formula>
    </cfRule>
  </conditionalFormatting>
  <conditionalFormatting sqref="AM55">
    <cfRule type="expression" dxfId="2769" priority="13411">
      <formula>IF(RIGHT(TEXT(AM55,"0.#"),1)=".",FALSE,TRUE)</formula>
    </cfRule>
    <cfRule type="expression" dxfId="2768" priority="13412">
      <formula>IF(RIGHT(TEXT(AM55,"0.#"),1)=".",TRUE,FALSE)</formula>
    </cfRule>
  </conditionalFormatting>
  <conditionalFormatting sqref="AE60">
    <cfRule type="expression" dxfId="2767" priority="13397">
      <formula>IF(RIGHT(TEXT(AE60,"0.#"),1)=".",FALSE,TRUE)</formula>
    </cfRule>
    <cfRule type="expression" dxfId="2766" priority="13398">
      <formula>IF(RIGHT(TEXT(AE60,"0.#"),1)=".",TRUE,FALSE)</formula>
    </cfRule>
  </conditionalFormatting>
  <conditionalFormatting sqref="AE61">
    <cfRule type="expression" dxfId="2765" priority="13395">
      <formula>IF(RIGHT(TEXT(AE61,"0.#"),1)=".",FALSE,TRUE)</formula>
    </cfRule>
    <cfRule type="expression" dxfId="2764" priority="13396">
      <formula>IF(RIGHT(TEXT(AE61,"0.#"),1)=".",TRUE,FALSE)</formula>
    </cfRule>
  </conditionalFormatting>
  <conditionalFormatting sqref="AE62">
    <cfRule type="expression" dxfId="2763" priority="13393">
      <formula>IF(RIGHT(TEXT(AE62,"0.#"),1)=".",FALSE,TRUE)</formula>
    </cfRule>
    <cfRule type="expression" dxfId="2762" priority="13394">
      <formula>IF(RIGHT(TEXT(AE62,"0.#"),1)=".",TRUE,FALSE)</formula>
    </cfRule>
  </conditionalFormatting>
  <conditionalFormatting sqref="AI62">
    <cfRule type="expression" dxfId="2761" priority="13391">
      <formula>IF(RIGHT(TEXT(AI62,"0.#"),1)=".",FALSE,TRUE)</formula>
    </cfRule>
    <cfRule type="expression" dxfId="2760" priority="13392">
      <formula>IF(RIGHT(TEXT(AI62,"0.#"),1)=".",TRUE,FALSE)</formula>
    </cfRule>
  </conditionalFormatting>
  <conditionalFormatting sqref="AI61">
    <cfRule type="expression" dxfId="2759" priority="13389">
      <formula>IF(RIGHT(TEXT(AI61,"0.#"),1)=".",FALSE,TRUE)</formula>
    </cfRule>
    <cfRule type="expression" dxfId="2758" priority="13390">
      <formula>IF(RIGHT(TEXT(AI61,"0.#"),1)=".",TRUE,FALSE)</formula>
    </cfRule>
  </conditionalFormatting>
  <conditionalFormatting sqref="AI60">
    <cfRule type="expression" dxfId="2757" priority="13387">
      <formula>IF(RIGHT(TEXT(AI60,"0.#"),1)=".",FALSE,TRUE)</formula>
    </cfRule>
    <cfRule type="expression" dxfId="2756" priority="13388">
      <formula>IF(RIGHT(TEXT(AI60,"0.#"),1)=".",TRUE,FALSE)</formula>
    </cfRule>
  </conditionalFormatting>
  <conditionalFormatting sqref="AM60">
    <cfRule type="expression" dxfId="2755" priority="13385">
      <formula>IF(RIGHT(TEXT(AM60,"0.#"),1)=".",FALSE,TRUE)</formula>
    </cfRule>
    <cfRule type="expression" dxfId="2754" priority="13386">
      <formula>IF(RIGHT(TEXT(AM60,"0.#"),1)=".",TRUE,FALSE)</formula>
    </cfRule>
  </conditionalFormatting>
  <conditionalFormatting sqref="AM61">
    <cfRule type="expression" dxfId="2753" priority="13383">
      <formula>IF(RIGHT(TEXT(AM61,"0.#"),1)=".",FALSE,TRUE)</formula>
    </cfRule>
    <cfRule type="expression" dxfId="2752" priority="13384">
      <formula>IF(RIGHT(TEXT(AM61,"0.#"),1)=".",TRUE,FALSE)</formula>
    </cfRule>
  </conditionalFormatting>
  <conditionalFormatting sqref="AM62">
    <cfRule type="expression" dxfId="2751" priority="13381">
      <formula>IF(RIGHT(TEXT(AM62,"0.#"),1)=".",FALSE,TRUE)</formula>
    </cfRule>
    <cfRule type="expression" dxfId="2750" priority="13382">
      <formula>IF(RIGHT(TEXT(AM62,"0.#"),1)=".",TRUE,FALSE)</formula>
    </cfRule>
  </conditionalFormatting>
  <conditionalFormatting sqref="AE87">
    <cfRule type="expression" dxfId="2749" priority="13367">
      <formula>IF(RIGHT(TEXT(AE87,"0.#"),1)=".",FALSE,TRUE)</formula>
    </cfRule>
    <cfRule type="expression" dxfId="2748" priority="13368">
      <formula>IF(RIGHT(TEXT(AE87,"0.#"),1)=".",TRUE,FALSE)</formula>
    </cfRule>
  </conditionalFormatting>
  <conditionalFormatting sqref="AE88">
    <cfRule type="expression" dxfId="2747" priority="13365">
      <formula>IF(RIGHT(TEXT(AE88,"0.#"),1)=".",FALSE,TRUE)</formula>
    </cfRule>
    <cfRule type="expression" dxfId="2746" priority="13366">
      <formula>IF(RIGHT(TEXT(AE88,"0.#"),1)=".",TRUE,FALSE)</formula>
    </cfRule>
  </conditionalFormatting>
  <conditionalFormatting sqref="AE89">
    <cfRule type="expression" dxfId="2745" priority="13363">
      <formula>IF(RIGHT(TEXT(AE89,"0.#"),1)=".",FALSE,TRUE)</formula>
    </cfRule>
    <cfRule type="expression" dxfId="2744" priority="13364">
      <formula>IF(RIGHT(TEXT(AE89,"0.#"),1)=".",TRUE,FALSE)</formula>
    </cfRule>
  </conditionalFormatting>
  <conditionalFormatting sqref="AI89">
    <cfRule type="expression" dxfId="2743" priority="13361">
      <formula>IF(RIGHT(TEXT(AI89,"0.#"),1)=".",FALSE,TRUE)</formula>
    </cfRule>
    <cfRule type="expression" dxfId="2742" priority="13362">
      <formula>IF(RIGHT(TEXT(AI89,"0.#"),1)=".",TRUE,FALSE)</formula>
    </cfRule>
  </conditionalFormatting>
  <conditionalFormatting sqref="AI88">
    <cfRule type="expression" dxfId="2741" priority="13359">
      <formula>IF(RIGHT(TEXT(AI88,"0.#"),1)=".",FALSE,TRUE)</formula>
    </cfRule>
    <cfRule type="expression" dxfId="2740" priority="13360">
      <formula>IF(RIGHT(TEXT(AI88,"0.#"),1)=".",TRUE,FALSE)</formula>
    </cfRule>
  </conditionalFormatting>
  <conditionalFormatting sqref="AI87">
    <cfRule type="expression" dxfId="2739" priority="13357">
      <formula>IF(RIGHT(TEXT(AI87,"0.#"),1)=".",FALSE,TRUE)</formula>
    </cfRule>
    <cfRule type="expression" dxfId="2738" priority="13358">
      <formula>IF(RIGHT(TEXT(AI87,"0.#"),1)=".",TRUE,FALSE)</formula>
    </cfRule>
  </conditionalFormatting>
  <conditionalFormatting sqref="AM88">
    <cfRule type="expression" dxfId="2737" priority="13353">
      <formula>IF(RIGHT(TEXT(AM88,"0.#"),1)=".",FALSE,TRUE)</formula>
    </cfRule>
    <cfRule type="expression" dxfId="2736" priority="13354">
      <formula>IF(RIGHT(TEXT(AM88,"0.#"),1)=".",TRUE,FALSE)</formula>
    </cfRule>
  </conditionalFormatting>
  <conditionalFormatting sqref="AM89">
    <cfRule type="expression" dxfId="2735" priority="13351">
      <formula>IF(RIGHT(TEXT(AM89,"0.#"),1)=".",FALSE,TRUE)</formula>
    </cfRule>
    <cfRule type="expression" dxfId="2734" priority="13352">
      <formula>IF(RIGHT(TEXT(AM89,"0.#"),1)=".",TRUE,FALSE)</formula>
    </cfRule>
  </conditionalFormatting>
  <conditionalFormatting sqref="AE92">
    <cfRule type="expression" dxfId="2733" priority="13337">
      <formula>IF(RIGHT(TEXT(AE92,"0.#"),1)=".",FALSE,TRUE)</formula>
    </cfRule>
    <cfRule type="expression" dxfId="2732" priority="13338">
      <formula>IF(RIGHT(TEXT(AE92,"0.#"),1)=".",TRUE,FALSE)</formula>
    </cfRule>
  </conditionalFormatting>
  <conditionalFormatting sqref="AE93">
    <cfRule type="expression" dxfId="2731" priority="13335">
      <formula>IF(RIGHT(TEXT(AE93,"0.#"),1)=".",FALSE,TRUE)</formula>
    </cfRule>
    <cfRule type="expression" dxfId="2730" priority="13336">
      <formula>IF(RIGHT(TEXT(AE93,"0.#"),1)=".",TRUE,FALSE)</formula>
    </cfRule>
  </conditionalFormatting>
  <conditionalFormatting sqref="AE94">
    <cfRule type="expression" dxfId="2729" priority="13333">
      <formula>IF(RIGHT(TEXT(AE94,"0.#"),1)=".",FALSE,TRUE)</formula>
    </cfRule>
    <cfRule type="expression" dxfId="2728" priority="13334">
      <formula>IF(RIGHT(TEXT(AE94,"0.#"),1)=".",TRUE,FALSE)</formula>
    </cfRule>
  </conditionalFormatting>
  <conditionalFormatting sqref="AI94">
    <cfRule type="expression" dxfId="2727" priority="13331">
      <formula>IF(RIGHT(TEXT(AI94,"0.#"),1)=".",FALSE,TRUE)</formula>
    </cfRule>
    <cfRule type="expression" dxfId="2726" priority="13332">
      <formula>IF(RIGHT(TEXT(AI94,"0.#"),1)=".",TRUE,FALSE)</formula>
    </cfRule>
  </conditionalFormatting>
  <conditionalFormatting sqref="AI93">
    <cfRule type="expression" dxfId="2725" priority="13329">
      <formula>IF(RIGHT(TEXT(AI93,"0.#"),1)=".",FALSE,TRUE)</formula>
    </cfRule>
    <cfRule type="expression" dxfId="2724" priority="13330">
      <formula>IF(RIGHT(TEXT(AI93,"0.#"),1)=".",TRUE,FALSE)</formula>
    </cfRule>
  </conditionalFormatting>
  <conditionalFormatting sqref="AI92">
    <cfRule type="expression" dxfId="2723" priority="13327">
      <formula>IF(RIGHT(TEXT(AI92,"0.#"),1)=".",FALSE,TRUE)</formula>
    </cfRule>
    <cfRule type="expression" dxfId="2722" priority="13328">
      <formula>IF(RIGHT(TEXT(AI92,"0.#"),1)=".",TRUE,FALSE)</formula>
    </cfRule>
  </conditionalFormatting>
  <conditionalFormatting sqref="AM92">
    <cfRule type="expression" dxfId="2721" priority="13325">
      <formula>IF(RIGHT(TEXT(AM92,"0.#"),1)=".",FALSE,TRUE)</formula>
    </cfRule>
    <cfRule type="expression" dxfId="2720" priority="13326">
      <formula>IF(RIGHT(TEXT(AM92,"0.#"),1)=".",TRUE,FALSE)</formula>
    </cfRule>
  </conditionalFormatting>
  <conditionalFormatting sqref="AM93">
    <cfRule type="expression" dxfId="2719" priority="13323">
      <formula>IF(RIGHT(TEXT(AM93,"0.#"),1)=".",FALSE,TRUE)</formula>
    </cfRule>
    <cfRule type="expression" dxfId="2718" priority="13324">
      <formula>IF(RIGHT(TEXT(AM93,"0.#"),1)=".",TRUE,FALSE)</formula>
    </cfRule>
  </conditionalFormatting>
  <conditionalFormatting sqref="AM94">
    <cfRule type="expression" dxfId="2717" priority="13321">
      <formula>IF(RIGHT(TEXT(AM94,"0.#"),1)=".",FALSE,TRUE)</formula>
    </cfRule>
    <cfRule type="expression" dxfId="2716" priority="13322">
      <formula>IF(RIGHT(TEXT(AM94,"0.#"),1)=".",TRUE,FALSE)</formula>
    </cfRule>
  </conditionalFormatting>
  <conditionalFormatting sqref="AE97">
    <cfRule type="expression" dxfId="2715" priority="13307">
      <formula>IF(RIGHT(TEXT(AE97,"0.#"),1)=".",FALSE,TRUE)</formula>
    </cfRule>
    <cfRule type="expression" dxfId="2714" priority="13308">
      <formula>IF(RIGHT(TEXT(AE97,"0.#"),1)=".",TRUE,FALSE)</formula>
    </cfRule>
  </conditionalFormatting>
  <conditionalFormatting sqref="AE98">
    <cfRule type="expression" dxfId="2713" priority="13305">
      <formula>IF(RIGHT(TEXT(AE98,"0.#"),1)=".",FALSE,TRUE)</formula>
    </cfRule>
    <cfRule type="expression" dxfId="2712" priority="13306">
      <formula>IF(RIGHT(TEXT(AE98,"0.#"),1)=".",TRUE,FALSE)</formula>
    </cfRule>
  </conditionalFormatting>
  <conditionalFormatting sqref="AE99">
    <cfRule type="expression" dxfId="2711" priority="13303">
      <formula>IF(RIGHT(TEXT(AE99,"0.#"),1)=".",FALSE,TRUE)</formula>
    </cfRule>
    <cfRule type="expression" dxfId="2710" priority="13304">
      <formula>IF(RIGHT(TEXT(AE99,"0.#"),1)=".",TRUE,FALSE)</formula>
    </cfRule>
  </conditionalFormatting>
  <conditionalFormatting sqref="AI99">
    <cfRule type="expression" dxfId="2709" priority="13301">
      <formula>IF(RIGHT(TEXT(AI99,"0.#"),1)=".",FALSE,TRUE)</formula>
    </cfRule>
    <cfRule type="expression" dxfId="2708" priority="13302">
      <formula>IF(RIGHT(TEXT(AI99,"0.#"),1)=".",TRUE,FALSE)</formula>
    </cfRule>
  </conditionalFormatting>
  <conditionalFormatting sqref="AI98">
    <cfRule type="expression" dxfId="2707" priority="13299">
      <formula>IF(RIGHT(TEXT(AI98,"0.#"),1)=".",FALSE,TRUE)</formula>
    </cfRule>
    <cfRule type="expression" dxfId="2706" priority="13300">
      <formula>IF(RIGHT(TEXT(AI98,"0.#"),1)=".",TRUE,FALSE)</formula>
    </cfRule>
  </conditionalFormatting>
  <conditionalFormatting sqref="AI97">
    <cfRule type="expression" dxfId="2705" priority="13297">
      <formula>IF(RIGHT(TEXT(AI97,"0.#"),1)=".",FALSE,TRUE)</formula>
    </cfRule>
    <cfRule type="expression" dxfId="2704" priority="13298">
      <formula>IF(RIGHT(TEXT(AI97,"0.#"),1)=".",TRUE,FALSE)</formula>
    </cfRule>
  </conditionalFormatting>
  <conditionalFormatting sqref="AM97">
    <cfRule type="expression" dxfId="2703" priority="13295">
      <formula>IF(RIGHT(TEXT(AM97,"0.#"),1)=".",FALSE,TRUE)</formula>
    </cfRule>
    <cfRule type="expression" dxfId="2702" priority="13296">
      <formula>IF(RIGHT(TEXT(AM97,"0.#"),1)=".",TRUE,FALSE)</formula>
    </cfRule>
  </conditionalFormatting>
  <conditionalFormatting sqref="AM98">
    <cfRule type="expression" dxfId="2701" priority="13293">
      <formula>IF(RIGHT(TEXT(AM98,"0.#"),1)=".",FALSE,TRUE)</formula>
    </cfRule>
    <cfRule type="expression" dxfId="2700" priority="13294">
      <formula>IF(RIGHT(TEXT(AM98,"0.#"),1)=".",TRUE,FALSE)</formula>
    </cfRule>
  </conditionalFormatting>
  <conditionalFormatting sqref="AM99">
    <cfRule type="expression" dxfId="2699" priority="13291">
      <formula>IF(RIGHT(TEXT(AM99,"0.#"),1)=".",FALSE,TRUE)</formula>
    </cfRule>
    <cfRule type="expression" dxfId="2698" priority="13292">
      <formula>IF(RIGHT(TEXT(AM99,"0.#"),1)=".",TRUE,FALSE)</formula>
    </cfRule>
  </conditionalFormatting>
  <conditionalFormatting sqref="AI101">
    <cfRule type="expression" dxfId="2697" priority="13277">
      <formula>IF(RIGHT(TEXT(AI101,"0.#"),1)=".",FALSE,TRUE)</formula>
    </cfRule>
    <cfRule type="expression" dxfId="2696" priority="13278">
      <formula>IF(RIGHT(TEXT(AI101,"0.#"),1)=".",TRUE,FALSE)</formula>
    </cfRule>
  </conditionalFormatting>
  <conditionalFormatting sqref="AM101">
    <cfRule type="expression" dxfId="2695" priority="13275">
      <formula>IF(RIGHT(TEXT(AM101,"0.#"),1)=".",FALSE,TRUE)</formula>
    </cfRule>
    <cfRule type="expression" dxfId="2694" priority="13276">
      <formula>IF(RIGHT(TEXT(AM101,"0.#"),1)=".",TRUE,FALSE)</formula>
    </cfRule>
  </conditionalFormatting>
  <conditionalFormatting sqref="AE102">
    <cfRule type="expression" dxfId="2693" priority="13273">
      <formula>IF(RIGHT(TEXT(AE102,"0.#"),1)=".",FALSE,TRUE)</formula>
    </cfRule>
    <cfRule type="expression" dxfId="2692" priority="13274">
      <formula>IF(RIGHT(TEXT(AE102,"0.#"),1)=".",TRUE,FALSE)</formula>
    </cfRule>
  </conditionalFormatting>
  <conditionalFormatting sqref="AI102">
    <cfRule type="expression" dxfId="2691" priority="13271">
      <formula>IF(RIGHT(TEXT(AI102,"0.#"),1)=".",FALSE,TRUE)</formula>
    </cfRule>
    <cfRule type="expression" dxfId="2690" priority="13272">
      <formula>IF(RIGHT(TEXT(AI102,"0.#"),1)=".",TRUE,FALSE)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0:AO867">
    <cfRule type="expression" dxfId="2545" priority="6679">
      <formula>IF(AND(AL840&gt;=0, RIGHT(TEXT(AL840,"0.#"),1)&lt;&gt;"."),TRUE,FALSE)</formula>
    </cfRule>
    <cfRule type="expression" dxfId="2544" priority="6680">
      <formula>IF(AND(AL840&gt;=0, RIGHT(TEXT(AL840,"0.#"),1)="."),TRUE,FALSE)</formula>
    </cfRule>
    <cfRule type="expression" dxfId="2543" priority="6681">
      <formula>IF(AND(AL840&lt;0, RIGHT(TEXT(AL840,"0.#"),1)&lt;&gt;"."),TRUE,FALSE)</formula>
    </cfRule>
    <cfRule type="expression" dxfId="2542" priority="6682">
      <formula>IF(AND(AL840&lt;0, RIGHT(TEXT(AL840,"0.#"),1)="."),TRUE,FALSE)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0:Y867">
    <cfRule type="expression" dxfId="2471" priority="3007">
      <formula>IF(RIGHT(TEXT(Y840,"0.#"),1)=".",FALSE,TRUE)</formula>
    </cfRule>
    <cfRule type="expression" dxfId="2470" priority="3008">
      <formula>IF(RIGHT(TEXT(Y840,"0.#"),1)=".",TRUE,FALSE)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2">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2">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9:AO839">
    <cfRule type="expression" dxfId="2427" priority="2865">
      <formula>IF(AND(AL839&gt;=0, RIGHT(TEXT(AL839,"0.#"),1)&lt;&gt;"."),TRUE,FALSE)</formula>
    </cfRule>
    <cfRule type="expression" dxfId="2426" priority="2866">
      <formula>IF(AND(AL839&gt;=0, RIGHT(TEXT(AL839,"0.#"),1)="."),TRUE,FALSE)</formula>
    </cfRule>
    <cfRule type="expression" dxfId="2425" priority="2867">
      <formula>IF(AND(AL839&lt;0, RIGHT(TEXT(AL839,"0.#"),1)&lt;&gt;"."),TRUE,FALSE)</formula>
    </cfRule>
    <cfRule type="expression" dxfId="2424" priority="2868">
      <formula>IF(AND(AL839&lt;0, RIGHT(TEXT(AL839,"0.#"),1)="."),TRUE,FALSE)</formula>
    </cfRule>
  </conditionalFormatting>
  <conditionalFormatting sqref="Y839">
    <cfRule type="expression" dxfId="2423" priority="2863">
      <formula>IF(RIGHT(TEXT(Y839,"0.#"),1)=".",FALSE,TRUE)</formula>
    </cfRule>
    <cfRule type="expression" dxfId="2422" priority="2864">
      <formula>IF(RIGHT(TEXT(Y839,"0.#"),1)=".",TRUE,FALSE)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81:Y900">
    <cfRule type="expression" dxfId="2105" priority="2123">
      <formula>IF(RIGHT(TEXT(Y881,"0.#"),1)=".",FALSE,TRUE)</formula>
    </cfRule>
    <cfRule type="expression" dxfId="2104" priority="2124">
      <formula>IF(RIGHT(TEXT(Y881,"0.#"),1)=".",TRUE,FALSE)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4:Y905">
    <cfRule type="expression" dxfId="2101" priority="2105">
      <formula>IF(RIGHT(TEXT(Y904,"0.#"),1)=".",FALSE,TRUE)</formula>
    </cfRule>
    <cfRule type="expression" dxfId="2100" priority="2106">
      <formula>IF(RIGHT(TEXT(Y904,"0.#"),1)=".",TRUE,FALSE)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7:Y938">
    <cfRule type="expression" dxfId="2097" priority="2093">
      <formula>IF(RIGHT(TEXT(Y937,"0.#"),1)=".",FALSE,TRUE)</formula>
    </cfRule>
    <cfRule type="expression" dxfId="2096" priority="2094">
      <formula>IF(RIGHT(TEXT(Y937,"0.#"),1)=".",TRUE,FALSE)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1:AO900">
    <cfRule type="expression" dxfId="2009" priority="2125">
      <formula>IF(AND(AL881&gt;=0, RIGHT(TEXT(AL881,"0.#"),1)&lt;&gt;"."),TRUE,FALSE)</formula>
    </cfRule>
    <cfRule type="expression" dxfId="2008" priority="2126">
      <formula>IF(AND(AL881&gt;=0, RIGHT(TEXT(AL881,"0.#"),1)="."),TRUE,FALSE)</formula>
    </cfRule>
    <cfRule type="expression" dxfId="2007" priority="2127">
      <formula>IF(AND(AL881&lt;0, RIGHT(TEXT(AL881,"0.#"),1)&lt;&gt;"."),TRUE,FALSE)</formula>
    </cfRule>
    <cfRule type="expression" dxfId="2006" priority="2128">
      <formula>IF(AND(AL881&lt;0, RIGHT(TEXT(AL881,"0.#"),1)="."),TRUE,FALSE)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34:AE135 AI134:AI135 AM134:AM135 AQ134:AQ135 AU134:AU135">
    <cfRule type="expression" dxfId="753" priority="53">
      <formula>IF(RIGHT(TEXT(AE134,"0.#"),1)=".",FALSE,TRUE)</formula>
    </cfRule>
    <cfRule type="expression" dxfId="752" priority="54">
      <formula>IF(RIGHT(TEXT(AE134,"0.#"),1)=".",TRUE,FALSE)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Y873 Y876 Y880">
    <cfRule type="expression" dxfId="741" priority="37">
      <formula>IF(RIGHT(TEXT(Y873,"0.#"),1)=".",FALSE,TRUE)</formula>
    </cfRule>
    <cfRule type="expression" dxfId="740" priority="38">
      <formula>IF(RIGHT(TEXT(Y873,"0.#"),1)=".",TRUE,FALSE)</formula>
    </cfRule>
  </conditionalFormatting>
  <conditionalFormatting sqref="Y871:Y872">
    <cfRule type="expression" dxfId="739" priority="31">
      <formula>IF(RIGHT(TEXT(Y871,"0.#"),1)=".",FALSE,TRUE)</formula>
    </cfRule>
    <cfRule type="expression" dxfId="738" priority="32">
      <formula>IF(RIGHT(TEXT(Y871,"0.#"),1)=".",TRUE,FALSE)</formula>
    </cfRule>
  </conditionalFormatting>
  <conditionalFormatting sqref="AL873:AO873 AL876:AO876 AL880:AO880">
    <cfRule type="expression" dxfId="737" priority="39">
      <formula>IF(AND(AL873&gt;=0, RIGHT(TEXT(AL873,"0.#"),1)&lt;&gt;"."),TRUE,FALSE)</formula>
    </cfRule>
    <cfRule type="expression" dxfId="736" priority="40">
      <formula>IF(AND(AL873&gt;=0, RIGHT(TEXT(AL873,"0.#"),1)="."),TRUE,FALSE)</formula>
    </cfRule>
    <cfRule type="expression" dxfId="735" priority="41">
      <formula>IF(AND(AL873&lt;0, RIGHT(TEXT(AL873,"0.#"),1)&lt;&gt;"."),TRUE,FALSE)</formula>
    </cfRule>
    <cfRule type="expression" dxfId="734" priority="42">
      <formula>IF(AND(AL873&lt;0, RIGHT(TEXT(AL873,"0.#"),1)="."),TRUE,FALSE)</formula>
    </cfRule>
  </conditionalFormatting>
  <conditionalFormatting sqref="AL871:AO872">
    <cfRule type="expression" dxfId="733" priority="33">
      <formula>IF(AND(AL871&gt;=0, RIGHT(TEXT(AL871,"0.#"),1)&lt;&gt;"."),TRUE,FALSE)</formula>
    </cfRule>
    <cfRule type="expression" dxfId="732" priority="34">
      <formula>IF(AND(AL871&gt;=0, RIGHT(TEXT(AL871,"0.#"),1)="."),TRUE,FALSE)</formula>
    </cfRule>
    <cfRule type="expression" dxfId="731" priority="35">
      <formula>IF(AND(AL871&lt;0, RIGHT(TEXT(AL871,"0.#"),1)&lt;&gt;"."),TRUE,FALSE)</formula>
    </cfRule>
    <cfRule type="expression" dxfId="730" priority="36">
      <formula>IF(AND(AL871&lt;0, RIGHT(TEXT(AL871,"0.#"),1)="."),TRUE,FALSE)</formula>
    </cfRule>
  </conditionalFormatting>
  <conditionalFormatting sqref="Y874">
    <cfRule type="expression" dxfId="729" priority="25">
      <formula>IF(RIGHT(TEXT(Y874,"0.#"),1)=".",FALSE,TRUE)</formula>
    </cfRule>
    <cfRule type="expression" dxfId="728" priority="26">
      <formula>IF(RIGHT(TEXT(Y874,"0.#"),1)=".",TRUE,FALSE)</formula>
    </cfRule>
  </conditionalFormatting>
  <conditionalFormatting sqref="AL874:AO874">
    <cfRule type="expression" dxfId="727" priority="27">
      <formula>IF(AND(AL874&gt;=0, RIGHT(TEXT(AL874,"0.#"),1)&lt;&gt;"."),TRUE,FALSE)</formula>
    </cfRule>
    <cfRule type="expression" dxfId="726" priority="28">
      <formula>IF(AND(AL874&gt;=0, RIGHT(TEXT(AL874,"0.#"),1)="."),TRUE,FALSE)</formula>
    </cfRule>
    <cfRule type="expression" dxfId="725" priority="29">
      <formula>IF(AND(AL874&lt;0, RIGHT(TEXT(AL874,"0.#"),1)&lt;&gt;"."),TRUE,FALSE)</formula>
    </cfRule>
    <cfRule type="expression" dxfId="724" priority="30">
      <formula>IF(AND(AL874&lt;0, RIGHT(TEXT(AL874,"0.#"),1)="."),TRUE,FALSE)</formula>
    </cfRule>
  </conditionalFormatting>
  <conditionalFormatting sqref="Y875">
    <cfRule type="expression" dxfId="723" priority="19">
      <formula>IF(RIGHT(TEXT(Y875,"0.#"),1)=".",FALSE,TRUE)</formula>
    </cfRule>
    <cfRule type="expression" dxfId="722" priority="20">
      <formula>IF(RIGHT(TEXT(Y875,"0.#"),1)=".",TRUE,FALSE)</formula>
    </cfRule>
  </conditionalFormatting>
  <conditionalFormatting sqref="AL875:AO875">
    <cfRule type="expression" dxfId="721" priority="21">
      <formula>IF(AND(AL875&gt;=0, RIGHT(TEXT(AL875,"0.#"),1)&lt;&gt;"."),TRUE,FALSE)</formula>
    </cfRule>
    <cfRule type="expression" dxfId="720" priority="22">
      <formula>IF(AND(AL875&gt;=0, RIGHT(TEXT(AL875,"0.#"),1)="."),TRUE,FALSE)</formula>
    </cfRule>
    <cfRule type="expression" dxfId="719" priority="23">
      <formula>IF(AND(AL875&lt;0, RIGHT(TEXT(AL875,"0.#"),1)&lt;&gt;"."),TRUE,FALSE)</formula>
    </cfRule>
    <cfRule type="expression" dxfId="718" priority="24">
      <formula>IF(AND(AL875&lt;0, RIGHT(TEXT(AL875,"0.#"),1)="."),TRUE,FALSE)</formula>
    </cfRule>
  </conditionalFormatting>
  <conditionalFormatting sqref="Y877">
    <cfRule type="expression" dxfId="717" priority="13">
      <formula>IF(RIGHT(TEXT(Y877,"0.#"),1)=".",FALSE,TRUE)</formula>
    </cfRule>
    <cfRule type="expression" dxfId="716" priority="14">
      <formula>IF(RIGHT(TEXT(Y877,"0.#"),1)=".",TRUE,FALSE)</formula>
    </cfRule>
  </conditionalFormatting>
  <conditionalFormatting sqref="AL877:AO877">
    <cfRule type="expression" dxfId="715" priority="15">
      <formula>IF(AND(AL877&gt;=0, RIGHT(TEXT(AL877,"0.#"),1)&lt;&gt;"."),TRUE,FALSE)</formula>
    </cfRule>
    <cfRule type="expression" dxfId="714" priority="16">
      <formula>IF(AND(AL877&gt;=0, RIGHT(TEXT(AL877,"0.#"),1)="."),TRUE,FALSE)</formula>
    </cfRule>
    <cfRule type="expression" dxfId="713" priority="17">
      <formula>IF(AND(AL877&lt;0, RIGHT(TEXT(AL877,"0.#"),1)&lt;&gt;"."),TRUE,FALSE)</formula>
    </cfRule>
    <cfRule type="expression" dxfId="712" priority="18">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5"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1" t="s">
        <v>353</v>
      </c>
      <c r="B2" s="422"/>
      <c r="C2" s="422"/>
      <c r="D2" s="422"/>
      <c r="E2" s="422"/>
      <c r="F2" s="423"/>
      <c r="G2" s="536" t="s">
        <v>146</v>
      </c>
      <c r="H2" s="457"/>
      <c r="I2" s="457"/>
      <c r="J2" s="457"/>
      <c r="K2" s="457"/>
      <c r="L2" s="457"/>
      <c r="M2" s="457"/>
      <c r="N2" s="457"/>
      <c r="O2" s="537"/>
      <c r="P2" s="456" t="s">
        <v>59</v>
      </c>
      <c r="Q2" s="457"/>
      <c r="R2" s="457"/>
      <c r="S2" s="457"/>
      <c r="T2" s="457"/>
      <c r="U2" s="457"/>
      <c r="V2" s="457"/>
      <c r="W2" s="457"/>
      <c r="X2" s="537"/>
      <c r="Y2" s="1057"/>
      <c r="Z2" s="850"/>
      <c r="AA2" s="851"/>
      <c r="AB2" s="1061" t="s">
        <v>11</v>
      </c>
      <c r="AC2" s="1062"/>
      <c r="AD2" s="1063"/>
      <c r="AE2" s="248" t="s">
        <v>396</v>
      </c>
      <c r="AF2" s="248"/>
      <c r="AG2" s="248"/>
      <c r="AH2" s="248"/>
      <c r="AI2" s="248" t="s">
        <v>394</v>
      </c>
      <c r="AJ2" s="248"/>
      <c r="AK2" s="248"/>
      <c r="AL2" s="248"/>
      <c r="AM2" s="248" t="s">
        <v>423</v>
      </c>
      <c r="AN2" s="248"/>
      <c r="AO2" s="248"/>
      <c r="AP2" s="242"/>
      <c r="AQ2" s="158" t="s">
        <v>235</v>
      </c>
      <c r="AR2" s="129"/>
      <c r="AS2" s="129"/>
      <c r="AT2" s="130"/>
      <c r="AU2" s="557" t="s">
        <v>134</v>
      </c>
      <c r="AV2" s="557"/>
      <c r="AW2" s="557"/>
      <c r="AX2" s="558"/>
    </row>
    <row r="3" spans="1:50" ht="18.75" customHeight="1" x14ac:dyDescent="0.15">
      <c r="A3" s="421"/>
      <c r="B3" s="422"/>
      <c r="C3" s="422"/>
      <c r="D3" s="422"/>
      <c r="E3" s="422"/>
      <c r="F3" s="423"/>
      <c r="G3" s="437"/>
      <c r="H3" s="419"/>
      <c r="I3" s="419"/>
      <c r="J3" s="419"/>
      <c r="K3" s="419"/>
      <c r="L3" s="419"/>
      <c r="M3" s="419"/>
      <c r="N3" s="419"/>
      <c r="O3" s="438"/>
      <c r="P3" s="459"/>
      <c r="Q3" s="419"/>
      <c r="R3" s="419"/>
      <c r="S3" s="419"/>
      <c r="T3" s="419"/>
      <c r="U3" s="419"/>
      <c r="V3" s="419"/>
      <c r="W3" s="419"/>
      <c r="X3" s="438"/>
      <c r="Y3" s="1058"/>
      <c r="Z3" s="1059"/>
      <c r="AA3" s="1060"/>
      <c r="AB3" s="1064"/>
      <c r="AC3" s="1065"/>
      <c r="AD3" s="1066"/>
      <c r="AE3" s="249"/>
      <c r="AF3" s="249"/>
      <c r="AG3" s="249"/>
      <c r="AH3" s="249"/>
      <c r="AI3" s="249"/>
      <c r="AJ3" s="249"/>
      <c r="AK3" s="249"/>
      <c r="AL3" s="249"/>
      <c r="AM3" s="249"/>
      <c r="AN3" s="249"/>
      <c r="AO3" s="249"/>
      <c r="AP3" s="245"/>
      <c r="AQ3" s="197"/>
      <c r="AR3" s="198"/>
      <c r="AS3" s="132" t="s">
        <v>236</v>
      </c>
      <c r="AT3" s="133"/>
      <c r="AU3" s="198"/>
      <c r="AV3" s="198"/>
      <c r="AW3" s="419" t="s">
        <v>181</v>
      </c>
      <c r="AX3" s="420"/>
    </row>
    <row r="4" spans="1:50" ht="22.5" customHeight="1" x14ac:dyDescent="0.15">
      <c r="A4" s="424"/>
      <c r="B4" s="422"/>
      <c r="C4" s="422"/>
      <c r="D4" s="422"/>
      <c r="E4" s="422"/>
      <c r="F4" s="423"/>
      <c r="G4" s="585"/>
      <c r="H4" s="1034"/>
      <c r="I4" s="1034"/>
      <c r="J4" s="1034"/>
      <c r="K4" s="1034"/>
      <c r="L4" s="1034"/>
      <c r="M4" s="1034"/>
      <c r="N4" s="1034"/>
      <c r="O4" s="1035"/>
      <c r="P4" s="104"/>
      <c r="Q4" s="1042"/>
      <c r="R4" s="1042"/>
      <c r="S4" s="1042"/>
      <c r="T4" s="1042"/>
      <c r="U4" s="1042"/>
      <c r="V4" s="1042"/>
      <c r="W4" s="1042"/>
      <c r="X4" s="1043"/>
      <c r="Y4" s="1052" t="s">
        <v>12</v>
      </c>
      <c r="Z4" s="1053"/>
      <c r="AA4" s="1054"/>
      <c r="AB4" s="485"/>
      <c r="AC4" s="1056"/>
      <c r="AD4" s="105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5"/>
      <c r="B5" s="426"/>
      <c r="C5" s="426"/>
      <c r="D5" s="426"/>
      <c r="E5" s="426"/>
      <c r="F5" s="427"/>
      <c r="G5" s="1036"/>
      <c r="H5" s="1037"/>
      <c r="I5" s="1037"/>
      <c r="J5" s="1037"/>
      <c r="K5" s="1037"/>
      <c r="L5" s="1037"/>
      <c r="M5" s="1037"/>
      <c r="N5" s="1037"/>
      <c r="O5" s="1038"/>
      <c r="P5" s="1044"/>
      <c r="Q5" s="1044"/>
      <c r="R5" s="1044"/>
      <c r="S5" s="1044"/>
      <c r="T5" s="1044"/>
      <c r="U5" s="1044"/>
      <c r="V5" s="1044"/>
      <c r="W5" s="1044"/>
      <c r="X5" s="1045"/>
      <c r="Y5" s="439" t="s">
        <v>54</v>
      </c>
      <c r="Z5" s="1049"/>
      <c r="AA5" s="1050"/>
      <c r="AB5" s="547"/>
      <c r="AC5" s="1055"/>
      <c r="AD5" s="105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5"/>
      <c r="B6" s="426"/>
      <c r="C6" s="426"/>
      <c r="D6" s="426"/>
      <c r="E6" s="426"/>
      <c r="F6" s="427"/>
      <c r="G6" s="1039"/>
      <c r="H6" s="1040"/>
      <c r="I6" s="1040"/>
      <c r="J6" s="1040"/>
      <c r="K6" s="1040"/>
      <c r="L6" s="1040"/>
      <c r="M6" s="1040"/>
      <c r="N6" s="1040"/>
      <c r="O6" s="1041"/>
      <c r="P6" s="1046"/>
      <c r="Q6" s="1046"/>
      <c r="R6" s="1046"/>
      <c r="S6" s="1046"/>
      <c r="T6" s="1046"/>
      <c r="U6" s="1046"/>
      <c r="V6" s="1046"/>
      <c r="W6" s="1046"/>
      <c r="X6" s="1047"/>
      <c r="Y6" s="1048" t="s">
        <v>13</v>
      </c>
      <c r="Z6" s="1049"/>
      <c r="AA6" s="1050"/>
      <c r="AB6" s="615" t="s">
        <v>182</v>
      </c>
      <c r="AC6" s="1051"/>
      <c r="AD6" s="105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1" t="s">
        <v>353</v>
      </c>
      <c r="B9" s="422"/>
      <c r="C9" s="422"/>
      <c r="D9" s="422"/>
      <c r="E9" s="422"/>
      <c r="F9" s="423"/>
      <c r="G9" s="536" t="s">
        <v>146</v>
      </c>
      <c r="H9" s="457"/>
      <c r="I9" s="457"/>
      <c r="J9" s="457"/>
      <c r="K9" s="457"/>
      <c r="L9" s="457"/>
      <c r="M9" s="457"/>
      <c r="N9" s="457"/>
      <c r="O9" s="537"/>
      <c r="P9" s="456" t="s">
        <v>59</v>
      </c>
      <c r="Q9" s="457"/>
      <c r="R9" s="457"/>
      <c r="S9" s="457"/>
      <c r="T9" s="457"/>
      <c r="U9" s="457"/>
      <c r="V9" s="457"/>
      <c r="W9" s="457"/>
      <c r="X9" s="537"/>
      <c r="Y9" s="1057"/>
      <c r="Z9" s="850"/>
      <c r="AA9" s="851"/>
      <c r="AB9" s="1061" t="s">
        <v>11</v>
      </c>
      <c r="AC9" s="1062"/>
      <c r="AD9" s="1063"/>
      <c r="AE9" s="248" t="s">
        <v>396</v>
      </c>
      <c r="AF9" s="248"/>
      <c r="AG9" s="248"/>
      <c r="AH9" s="248"/>
      <c r="AI9" s="248" t="s">
        <v>394</v>
      </c>
      <c r="AJ9" s="248"/>
      <c r="AK9" s="248"/>
      <c r="AL9" s="248"/>
      <c r="AM9" s="248" t="s">
        <v>423</v>
      </c>
      <c r="AN9" s="248"/>
      <c r="AO9" s="248"/>
      <c r="AP9" s="242"/>
      <c r="AQ9" s="158" t="s">
        <v>235</v>
      </c>
      <c r="AR9" s="129"/>
      <c r="AS9" s="129"/>
      <c r="AT9" s="130"/>
      <c r="AU9" s="557" t="s">
        <v>134</v>
      </c>
      <c r="AV9" s="557"/>
      <c r="AW9" s="557"/>
      <c r="AX9" s="558"/>
    </row>
    <row r="10" spans="1:50" ht="18.75" customHeight="1" x14ac:dyDescent="0.15">
      <c r="A10" s="421"/>
      <c r="B10" s="422"/>
      <c r="C10" s="422"/>
      <c r="D10" s="422"/>
      <c r="E10" s="422"/>
      <c r="F10" s="423"/>
      <c r="G10" s="437"/>
      <c r="H10" s="419"/>
      <c r="I10" s="419"/>
      <c r="J10" s="419"/>
      <c r="K10" s="419"/>
      <c r="L10" s="419"/>
      <c r="M10" s="419"/>
      <c r="N10" s="419"/>
      <c r="O10" s="438"/>
      <c r="P10" s="459"/>
      <c r="Q10" s="419"/>
      <c r="R10" s="419"/>
      <c r="S10" s="419"/>
      <c r="T10" s="419"/>
      <c r="U10" s="419"/>
      <c r="V10" s="419"/>
      <c r="W10" s="419"/>
      <c r="X10" s="438"/>
      <c r="Y10" s="1058"/>
      <c r="Z10" s="1059"/>
      <c r="AA10" s="1060"/>
      <c r="AB10" s="1064"/>
      <c r="AC10" s="1065"/>
      <c r="AD10" s="1066"/>
      <c r="AE10" s="249"/>
      <c r="AF10" s="249"/>
      <c r="AG10" s="249"/>
      <c r="AH10" s="249"/>
      <c r="AI10" s="249"/>
      <c r="AJ10" s="249"/>
      <c r="AK10" s="249"/>
      <c r="AL10" s="249"/>
      <c r="AM10" s="249"/>
      <c r="AN10" s="249"/>
      <c r="AO10" s="249"/>
      <c r="AP10" s="245"/>
      <c r="AQ10" s="197"/>
      <c r="AR10" s="198"/>
      <c r="AS10" s="132" t="s">
        <v>236</v>
      </c>
      <c r="AT10" s="133"/>
      <c r="AU10" s="198"/>
      <c r="AV10" s="198"/>
      <c r="AW10" s="419" t="s">
        <v>181</v>
      </c>
      <c r="AX10" s="420"/>
    </row>
    <row r="11" spans="1:50" ht="22.5" customHeight="1" x14ac:dyDescent="0.15">
      <c r="A11" s="424"/>
      <c r="B11" s="422"/>
      <c r="C11" s="422"/>
      <c r="D11" s="422"/>
      <c r="E11" s="422"/>
      <c r="F11" s="423"/>
      <c r="G11" s="585"/>
      <c r="H11" s="1034"/>
      <c r="I11" s="1034"/>
      <c r="J11" s="1034"/>
      <c r="K11" s="1034"/>
      <c r="L11" s="1034"/>
      <c r="M11" s="1034"/>
      <c r="N11" s="1034"/>
      <c r="O11" s="1035"/>
      <c r="P11" s="104"/>
      <c r="Q11" s="1042"/>
      <c r="R11" s="1042"/>
      <c r="S11" s="1042"/>
      <c r="T11" s="1042"/>
      <c r="U11" s="1042"/>
      <c r="V11" s="1042"/>
      <c r="W11" s="1042"/>
      <c r="X11" s="1043"/>
      <c r="Y11" s="1052" t="s">
        <v>12</v>
      </c>
      <c r="Z11" s="1053"/>
      <c r="AA11" s="1054"/>
      <c r="AB11" s="485"/>
      <c r="AC11" s="1056"/>
      <c r="AD11" s="105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5"/>
      <c r="B12" s="426"/>
      <c r="C12" s="426"/>
      <c r="D12" s="426"/>
      <c r="E12" s="426"/>
      <c r="F12" s="427"/>
      <c r="G12" s="1036"/>
      <c r="H12" s="1037"/>
      <c r="I12" s="1037"/>
      <c r="J12" s="1037"/>
      <c r="K12" s="1037"/>
      <c r="L12" s="1037"/>
      <c r="M12" s="1037"/>
      <c r="N12" s="1037"/>
      <c r="O12" s="1038"/>
      <c r="P12" s="1044"/>
      <c r="Q12" s="1044"/>
      <c r="R12" s="1044"/>
      <c r="S12" s="1044"/>
      <c r="T12" s="1044"/>
      <c r="U12" s="1044"/>
      <c r="V12" s="1044"/>
      <c r="W12" s="1044"/>
      <c r="X12" s="1045"/>
      <c r="Y12" s="439" t="s">
        <v>54</v>
      </c>
      <c r="Z12" s="1049"/>
      <c r="AA12" s="1050"/>
      <c r="AB12" s="547"/>
      <c r="AC12" s="1055"/>
      <c r="AD12" s="105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8"/>
      <c r="B13" s="429"/>
      <c r="C13" s="429"/>
      <c r="D13" s="429"/>
      <c r="E13" s="429"/>
      <c r="F13" s="430"/>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15" t="s">
        <v>182</v>
      </c>
      <c r="AC13" s="1051"/>
      <c r="AD13" s="105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1" t="s">
        <v>353</v>
      </c>
      <c r="B16" s="422"/>
      <c r="C16" s="422"/>
      <c r="D16" s="422"/>
      <c r="E16" s="422"/>
      <c r="F16" s="423"/>
      <c r="G16" s="536" t="s">
        <v>146</v>
      </c>
      <c r="H16" s="457"/>
      <c r="I16" s="457"/>
      <c r="J16" s="457"/>
      <c r="K16" s="457"/>
      <c r="L16" s="457"/>
      <c r="M16" s="457"/>
      <c r="N16" s="457"/>
      <c r="O16" s="537"/>
      <c r="P16" s="456" t="s">
        <v>59</v>
      </c>
      <c r="Q16" s="457"/>
      <c r="R16" s="457"/>
      <c r="S16" s="457"/>
      <c r="T16" s="457"/>
      <c r="U16" s="457"/>
      <c r="V16" s="457"/>
      <c r="W16" s="457"/>
      <c r="X16" s="537"/>
      <c r="Y16" s="1057"/>
      <c r="Z16" s="850"/>
      <c r="AA16" s="851"/>
      <c r="AB16" s="1061" t="s">
        <v>11</v>
      </c>
      <c r="AC16" s="1062"/>
      <c r="AD16" s="1063"/>
      <c r="AE16" s="248" t="s">
        <v>396</v>
      </c>
      <c r="AF16" s="248"/>
      <c r="AG16" s="248"/>
      <c r="AH16" s="248"/>
      <c r="AI16" s="248" t="s">
        <v>394</v>
      </c>
      <c r="AJ16" s="248"/>
      <c r="AK16" s="248"/>
      <c r="AL16" s="248"/>
      <c r="AM16" s="248" t="s">
        <v>423</v>
      </c>
      <c r="AN16" s="248"/>
      <c r="AO16" s="248"/>
      <c r="AP16" s="242"/>
      <c r="AQ16" s="158" t="s">
        <v>235</v>
      </c>
      <c r="AR16" s="129"/>
      <c r="AS16" s="129"/>
      <c r="AT16" s="130"/>
      <c r="AU16" s="557" t="s">
        <v>134</v>
      </c>
      <c r="AV16" s="557"/>
      <c r="AW16" s="557"/>
      <c r="AX16" s="558"/>
    </row>
    <row r="17" spans="1:50" ht="18.75" customHeight="1" x14ac:dyDescent="0.15">
      <c r="A17" s="421"/>
      <c r="B17" s="422"/>
      <c r="C17" s="422"/>
      <c r="D17" s="422"/>
      <c r="E17" s="422"/>
      <c r="F17" s="423"/>
      <c r="G17" s="437"/>
      <c r="H17" s="419"/>
      <c r="I17" s="419"/>
      <c r="J17" s="419"/>
      <c r="K17" s="419"/>
      <c r="L17" s="419"/>
      <c r="M17" s="419"/>
      <c r="N17" s="419"/>
      <c r="O17" s="438"/>
      <c r="P17" s="459"/>
      <c r="Q17" s="419"/>
      <c r="R17" s="419"/>
      <c r="S17" s="419"/>
      <c r="T17" s="419"/>
      <c r="U17" s="419"/>
      <c r="V17" s="419"/>
      <c r="W17" s="419"/>
      <c r="X17" s="438"/>
      <c r="Y17" s="1058"/>
      <c r="Z17" s="1059"/>
      <c r="AA17" s="1060"/>
      <c r="AB17" s="1064"/>
      <c r="AC17" s="1065"/>
      <c r="AD17" s="1066"/>
      <c r="AE17" s="249"/>
      <c r="AF17" s="249"/>
      <c r="AG17" s="249"/>
      <c r="AH17" s="249"/>
      <c r="AI17" s="249"/>
      <c r="AJ17" s="249"/>
      <c r="AK17" s="249"/>
      <c r="AL17" s="249"/>
      <c r="AM17" s="249"/>
      <c r="AN17" s="249"/>
      <c r="AO17" s="249"/>
      <c r="AP17" s="245"/>
      <c r="AQ17" s="197"/>
      <c r="AR17" s="198"/>
      <c r="AS17" s="132" t="s">
        <v>236</v>
      </c>
      <c r="AT17" s="133"/>
      <c r="AU17" s="198"/>
      <c r="AV17" s="198"/>
      <c r="AW17" s="419" t="s">
        <v>181</v>
      </c>
      <c r="AX17" s="420"/>
    </row>
    <row r="18" spans="1:50" ht="22.5" customHeight="1" x14ac:dyDescent="0.15">
      <c r="A18" s="424"/>
      <c r="B18" s="422"/>
      <c r="C18" s="422"/>
      <c r="D18" s="422"/>
      <c r="E18" s="422"/>
      <c r="F18" s="423"/>
      <c r="G18" s="585"/>
      <c r="H18" s="1034"/>
      <c r="I18" s="1034"/>
      <c r="J18" s="1034"/>
      <c r="K18" s="1034"/>
      <c r="L18" s="1034"/>
      <c r="M18" s="1034"/>
      <c r="N18" s="1034"/>
      <c r="O18" s="1035"/>
      <c r="P18" s="104"/>
      <c r="Q18" s="1042"/>
      <c r="R18" s="1042"/>
      <c r="S18" s="1042"/>
      <c r="T18" s="1042"/>
      <c r="U18" s="1042"/>
      <c r="V18" s="1042"/>
      <c r="W18" s="1042"/>
      <c r="X18" s="1043"/>
      <c r="Y18" s="1052" t="s">
        <v>12</v>
      </c>
      <c r="Z18" s="1053"/>
      <c r="AA18" s="1054"/>
      <c r="AB18" s="485"/>
      <c r="AC18" s="1056"/>
      <c r="AD18" s="105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5"/>
      <c r="B19" s="426"/>
      <c r="C19" s="426"/>
      <c r="D19" s="426"/>
      <c r="E19" s="426"/>
      <c r="F19" s="427"/>
      <c r="G19" s="1036"/>
      <c r="H19" s="1037"/>
      <c r="I19" s="1037"/>
      <c r="J19" s="1037"/>
      <c r="K19" s="1037"/>
      <c r="L19" s="1037"/>
      <c r="M19" s="1037"/>
      <c r="N19" s="1037"/>
      <c r="O19" s="1038"/>
      <c r="P19" s="1044"/>
      <c r="Q19" s="1044"/>
      <c r="R19" s="1044"/>
      <c r="S19" s="1044"/>
      <c r="T19" s="1044"/>
      <c r="U19" s="1044"/>
      <c r="V19" s="1044"/>
      <c r="W19" s="1044"/>
      <c r="X19" s="1045"/>
      <c r="Y19" s="439" t="s">
        <v>54</v>
      </c>
      <c r="Z19" s="1049"/>
      <c r="AA19" s="1050"/>
      <c r="AB19" s="547"/>
      <c r="AC19" s="1055"/>
      <c r="AD19" s="105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8"/>
      <c r="B20" s="429"/>
      <c r="C20" s="429"/>
      <c r="D20" s="429"/>
      <c r="E20" s="429"/>
      <c r="F20" s="430"/>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15" t="s">
        <v>182</v>
      </c>
      <c r="AC20" s="1051"/>
      <c r="AD20" s="105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1" t="s">
        <v>353</v>
      </c>
      <c r="B23" s="422"/>
      <c r="C23" s="422"/>
      <c r="D23" s="422"/>
      <c r="E23" s="422"/>
      <c r="F23" s="423"/>
      <c r="G23" s="536" t="s">
        <v>146</v>
      </c>
      <c r="H23" s="457"/>
      <c r="I23" s="457"/>
      <c r="J23" s="457"/>
      <c r="K23" s="457"/>
      <c r="L23" s="457"/>
      <c r="M23" s="457"/>
      <c r="N23" s="457"/>
      <c r="O23" s="537"/>
      <c r="P23" s="456" t="s">
        <v>59</v>
      </c>
      <c r="Q23" s="457"/>
      <c r="R23" s="457"/>
      <c r="S23" s="457"/>
      <c r="T23" s="457"/>
      <c r="U23" s="457"/>
      <c r="V23" s="457"/>
      <c r="W23" s="457"/>
      <c r="X23" s="537"/>
      <c r="Y23" s="1057"/>
      <c r="Z23" s="850"/>
      <c r="AA23" s="851"/>
      <c r="AB23" s="1061" t="s">
        <v>11</v>
      </c>
      <c r="AC23" s="1062"/>
      <c r="AD23" s="1063"/>
      <c r="AE23" s="248" t="s">
        <v>396</v>
      </c>
      <c r="AF23" s="248"/>
      <c r="AG23" s="248"/>
      <c r="AH23" s="248"/>
      <c r="AI23" s="248" t="s">
        <v>394</v>
      </c>
      <c r="AJ23" s="248"/>
      <c r="AK23" s="248"/>
      <c r="AL23" s="248"/>
      <c r="AM23" s="248" t="s">
        <v>423</v>
      </c>
      <c r="AN23" s="248"/>
      <c r="AO23" s="248"/>
      <c r="AP23" s="242"/>
      <c r="AQ23" s="158" t="s">
        <v>235</v>
      </c>
      <c r="AR23" s="129"/>
      <c r="AS23" s="129"/>
      <c r="AT23" s="130"/>
      <c r="AU23" s="557" t="s">
        <v>134</v>
      </c>
      <c r="AV23" s="557"/>
      <c r="AW23" s="557"/>
      <c r="AX23" s="558"/>
    </row>
    <row r="24" spans="1:50" ht="18.75" customHeight="1" x14ac:dyDescent="0.15">
      <c r="A24" s="421"/>
      <c r="B24" s="422"/>
      <c r="C24" s="422"/>
      <c r="D24" s="422"/>
      <c r="E24" s="422"/>
      <c r="F24" s="423"/>
      <c r="G24" s="437"/>
      <c r="H24" s="419"/>
      <c r="I24" s="419"/>
      <c r="J24" s="419"/>
      <c r="K24" s="419"/>
      <c r="L24" s="419"/>
      <c r="M24" s="419"/>
      <c r="N24" s="419"/>
      <c r="O24" s="438"/>
      <c r="P24" s="459"/>
      <c r="Q24" s="419"/>
      <c r="R24" s="419"/>
      <c r="S24" s="419"/>
      <c r="T24" s="419"/>
      <c r="U24" s="419"/>
      <c r="V24" s="419"/>
      <c r="W24" s="419"/>
      <c r="X24" s="438"/>
      <c r="Y24" s="1058"/>
      <c r="Z24" s="1059"/>
      <c r="AA24" s="1060"/>
      <c r="AB24" s="1064"/>
      <c r="AC24" s="1065"/>
      <c r="AD24" s="1066"/>
      <c r="AE24" s="249"/>
      <c r="AF24" s="249"/>
      <c r="AG24" s="249"/>
      <c r="AH24" s="249"/>
      <c r="AI24" s="249"/>
      <c r="AJ24" s="249"/>
      <c r="AK24" s="249"/>
      <c r="AL24" s="249"/>
      <c r="AM24" s="249"/>
      <c r="AN24" s="249"/>
      <c r="AO24" s="249"/>
      <c r="AP24" s="245"/>
      <c r="AQ24" s="197"/>
      <c r="AR24" s="198"/>
      <c r="AS24" s="132" t="s">
        <v>236</v>
      </c>
      <c r="AT24" s="133"/>
      <c r="AU24" s="198"/>
      <c r="AV24" s="198"/>
      <c r="AW24" s="419" t="s">
        <v>181</v>
      </c>
      <c r="AX24" s="420"/>
    </row>
    <row r="25" spans="1:50" ht="22.5" customHeight="1" x14ac:dyDescent="0.15">
      <c r="A25" s="424"/>
      <c r="B25" s="422"/>
      <c r="C25" s="422"/>
      <c r="D25" s="422"/>
      <c r="E25" s="422"/>
      <c r="F25" s="423"/>
      <c r="G25" s="585"/>
      <c r="H25" s="1034"/>
      <c r="I25" s="1034"/>
      <c r="J25" s="1034"/>
      <c r="K25" s="1034"/>
      <c r="L25" s="1034"/>
      <c r="M25" s="1034"/>
      <c r="N25" s="1034"/>
      <c r="O25" s="1035"/>
      <c r="P25" s="104"/>
      <c r="Q25" s="1042"/>
      <c r="R25" s="1042"/>
      <c r="S25" s="1042"/>
      <c r="T25" s="1042"/>
      <c r="U25" s="1042"/>
      <c r="V25" s="1042"/>
      <c r="W25" s="1042"/>
      <c r="X25" s="1043"/>
      <c r="Y25" s="1052" t="s">
        <v>12</v>
      </c>
      <c r="Z25" s="1053"/>
      <c r="AA25" s="1054"/>
      <c r="AB25" s="485"/>
      <c r="AC25" s="1056"/>
      <c r="AD25" s="105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5"/>
      <c r="B26" s="426"/>
      <c r="C26" s="426"/>
      <c r="D26" s="426"/>
      <c r="E26" s="426"/>
      <c r="F26" s="427"/>
      <c r="G26" s="1036"/>
      <c r="H26" s="1037"/>
      <c r="I26" s="1037"/>
      <c r="J26" s="1037"/>
      <c r="K26" s="1037"/>
      <c r="L26" s="1037"/>
      <c r="M26" s="1037"/>
      <c r="N26" s="1037"/>
      <c r="O26" s="1038"/>
      <c r="P26" s="1044"/>
      <c r="Q26" s="1044"/>
      <c r="R26" s="1044"/>
      <c r="S26" s="1044"/>
      <c r="T26" s="1044"/>
      <c r="U26" s="1044"/>
      <c r="V26" s="1044"/>
      <c r="W26" s="1044"/>
      <c r="X26" s="1045"/>
      <c r="Y26" s="439" t="s">
        <v>54</v>
      </c>
      <c r="Z26" s="1049"/>
      <c r="AA26" s="1050"/>
      <c r="AB26" s="547"/>
      <c r="AC26" s="1055"/>
      <c r="AD26" s="105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8"/>
      <c r="B27" s="429"/>
      <c r="C27" s="429"/>
      <c r="D27" s="429"/>
      <c r="E27" s="429"/>
      <c r="F27" s="430"/>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15" t="s">
        <v>182</v>
      </c>
      <c r="AC27" s="1051"/>
      <c r="AD27" s="105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1" t="s">
        <v>353</v>
      </c>
      <c r="B30" s="422"/>
      <c r="C30" s="422"/>
      <c r="D30" s="422"/>
      <c r="E30" s="422"/>
      <c r="F30" s="423"/>
      <c r="G30" s="536" t="s">
        <v>146</v>
      </c>
      <c r="H30" s="457"/>
      <c r="I30" s="457"/>
      <c r="J30" s="457"/>
      <c r="K30" s="457"/>
      <c r="L30" s="457"/>
      <c r="M30" s="457"/>
      <c r="N30" s="457"/>
      <c r="O30" s="537"/>
      <c r="P30" s="456" t="s">
        <v>59</v>
      </c>
      <c r="Q30" s="457"/>
      <c r="R30" s="457"/>
      <c r="S30" s="457"/>
      <c r="T30" s="457"/>
      <c r="U30" s="457"/>
      <c r="V30" s="457"/>
      <c r="W30" s="457"/>
      <c r="X30" s="537"/>
      <c r="Y30" s="1057"/>
      <c r="Z30" s="850"/>
      <c r="AA30" s="851"/>
      <c r="AB30" s="1061" t="s">
        <v>11</v>
      </c>
      <c r="AC30" s="1062"/>
      <c r="AD30" s="1063"/>
      <c r="AE30" s="248" t="s">
        <v>396</v>
      </c>
      <c r="AF30" s="248"/>
      <c r="AG30" s="248"/>
      <c r="AH30" s="248"/>
      <c r="AI30" s="248" t="s">
        <v>394</v>
      </c>
      <c r="AJ30" s="248"/>
      <c r="AK30" s="248"/>
      <c r="AL30" s="248"/>
      <c r="AM30" s="248" t="s">
        <v>423</v>
      </c>
      <c r="AN30" s="248"/>
      <c r="AO30" s="248"/>
      <c r="AP30" s="242"/>
      <c r="AQ30" s="158" t="s">
        <v>235</v>
      </c>
      <c r="AR30" s="129"/>
      <c r="AS30" s="129"/>
      <c r="AT30" s="130"/>
      <c r="AU30" s="557" t="s">
        <v>134</v>
      </c>
      <c r="AV30" s="557"/>
      <c r="AW30" s="557"/>
      <c r="AX30" s="558"/>
    </row>
    <row r="31" spans="1:50" ht="18.75" customHeight="1" x14ac:dyDescent="0.15">
      <c r="A31" s="421"/>
      <c r="B31" s="422"/>
      <c r="C31" s="422"/>
      <c r="D31" s="422"/>
      <c r="E31" s="422"/>
      <c r="F31" s="423"/>
      <c r="G31" s="437"/>
      <c r="H31" s="419"/>
      <c r="I31" s="419"/>
      <c r="J31" s="419"/>
      <c r="K31" s="419"/>
      <c r="L31" s="419"/>
      <c r="M31" s="419"/>
      <c r="N31" s="419"/>
      <c r="O31" s="438"/>
      <c r="P31" s="459"/>
      <c r="Q31" s="419"/>
      <c r="R31" s="419"/>
      <c r="S31" s="419"/>
      <c r="T31" s="419"/>
      <c r="U31" s="419"/>
      <c r="V31" s="419"/>
      <c r="W31" s="419"/>
      <c r="X31" s="438"/>
      <c r="Y31" s="1058"/>
      <c r="Z31" s="1059"/>
      <c r="AA31" s="1060"/>
      <c r="AB31" s="1064"/>
      <c r="AC31" s="1065"/>
      <c r="AD31" s="1066"/>
      <c r="AE31" s="249"/>
      <c r="AF31" s="249"/>
      <c r="AG31" s="249"/>
      <c r="AH31" s="249"/>
      <c r="AI31" s="249"/>
      <c r="AJ31" s="249"/>
      <c r="AK31" s="249"/>
      <c r="AL31" s="249"/>
      <c r="AM31" s="249"/>
      <c r="AN31" s="249"/>
      <c r="AO31" s="249"/>
      <c r="AP31" s="245"/>
      <c r="AQ31" s="197"/>
      <c r="AR31" s="198"/>
      <c r="AS31" s="132" t="s">
        <v>236</v>
      </c>
      <c r="AT31" s="133"/>
      <c r="AU31" s="198"/>
      <c r="AV31" s="198"/>
      <c r="AW31" s="419" t="s">
        <v>181</v>
      </c>
      <c r="AX31" s="420"/>
    </row>
    <row r="32" spans="1:50" ht="22.5" customHeight="1" x14ac:dyDescent="0.15">
      <c r="A32" s="424"/>
      <c r="B32" s="422"/>
      <c r="C32" s="422"/>
      <c r="D32" s="422"/>
      <c r="E32" s="422"/>
      <c r="F32" s="423"/>
      <c r="G32" s="585"/>
      <c r="H32" s="1034"/>
      <c r="I32" s="1034"/>
      <c r="J32" s="1034"/>
      <c r="K32" s="1034"/>
      <c r="L32" s="1034"/>
      <c r="M32" s="1034"/>
      <c r="N32" s="1034"/>
      <c r="O32" s="1035"/>
      <c r="P32" s="104"/>
      <c r="Q32" s="1042"/>
      <c r="R32" s="1042"/>
      <c r="S32" s="1042"/>
      <c r="T32" s="1042"/>
      <c r="U32" s="1042"/>
      <c r="V32" s="1042"/>
      <c r="W32" s="1042"/>
      <c r="X32" s="1043"/>
      <c r="Y32" s="1052" t="s">
        <v>12</v>
      </c>
      <c r="Z32" s="1053"/>
      <c r="AA32" s="1054"/>
      <c r="AB32" s="485"/>
      <c r="AC32" s="1056"/>
      <c r="AD32" s="105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5"/>
      <c r="B33" s="426"/>
      <c r="C33" s="426"/>
      <c r="D33" s="426"/>
      <c r="E33" s="426"/>
      <c r="F33" s="427"/>
      <c r="G33" s="1036"/>
      <c r="H33" s="1037"/>
      <c r="I33" s="1037"/>
      <c r="J33" s="1037"/>
      <c r="K33" s="1037"/>
      <c r="L33" s="1037"/>
      <c r="M33" s="1037"/>
      <c r="N33" s="1037"/>
      <c r="O33" s="1038"/>
      <c r="P33" s="1044"/>
      <c r="Q33" s="1044"/>
      <c r="R33" s="1044"/>
      <c r="S33" s="1044"/>
      <c r="T33" s="1044"/>
      <c r="U33" s="1044"/>
      <c r="V33" s="1044"/>
      <c r="W33" s="1044"/>
      <c r="X33" s="1045"/>
      <c r="Y33" s="439" t="s">
        <v>54</v>
      </c>
      <c r="Z33" s="1049"/>
      <c r="AA33" s="1050"/>
      <c r="AB33" s="547"/>
      <c r="AC33" s="1055"/>
      <c r="AD33" s="105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8"/>
      <c r="B34" s="429"/>
      <c r="C34" s="429"/>
      <c r="D34" s="429"/>
      <c r="E34" s="429"/>
      <c r="F34" s="430"/>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15" t="s">
        <v>182</v>
      </c>
      <c r="AC34" s="1051"/>
      <c r="AD34" s="105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1" t="s">
        <v>353</v>
      </c>
      <c r="B37" s="422"/>
      <c r="C37" s="422"/>
      <c r="D37" s="422"/>
      <c r="E37" s="422"/>
      <c r="F37" s="423"/>
      <c r="G37" s="536" t="s">
        <v>146</v>
      </c>
      <c r="H37" s="457"/>
      <c r="I37" s="457"/>
      <c r="J37" s="457"/>
      <c r="K37" s="457"/>
      <c r="L37" s="457"/>
      <c r="M37" s="457"/>
      <c r="N37" s="457"/>
      <c r="O37" s="537"/>
      <c r="P37" s="456" t="s">
        <v>59</v>
      </c>
      <c r="Q37" s="457"/>
      <c r="R37" s="457"/>
      <c r="S37" s="457"/>
      <c r="T37" s="457"/>
      <c r="U37" s="457"/>
      <c r="V37" s="457"/>
      <c r="W37" s="457"/>
      <c r="X37" s="537"/>
      <c r="Y37" s="1057"/>
      <c r="Z37" s="850"/>
      <c r="AA37" s="851"/>
      <c r="AB37" s="1061" t="s">
        <v>11</v>
      </c>
      <c r="AC37" s="1062"/>
      <c r="AD37" s="1063"/>
      <c r="AE37" s="248" t="s">
        <v>396</v>
      </c>
      <c r="AF37" s="248"/>
      <c r="AG37" s="248"/>
      <c r="AH37" s="248"/>
      <c r="AI37" s="248" t="s">
        <v>394</v>
      </c>
      <c r="AJ37" s="248"/>
      <c r="AK37" s="248"/>
      <c r="AL37" s="248"/>
      <c r="AM37" s="248" t="s">
        <v>423</v>
      </c>
      <c r="AN37" s="248"/>
      <c r="AO37" s="248"/>
      <c r="AP37" s="242"/>
      <c r="AQ37" s="158" t="s">
        <v>235</v>
      </c>
      <c r="AR37" s="129"/>
      <c r="AS37" s="129"/>
      <c r="AT37" s="130"/>
      <c r="AU37" s="557" t="s">
        <v>134</v>
      </c>
      <c r="AV37" s="557"/>
      <c r="AW37" s="557"/>
      <c r="AX37" s="558"/>
    </row>
    <row r="38" spans="1:50" ht="18.75" customHeight="1" x14ac:dyDescent="0.15">
      <c r="A38" s="421"/>
      <c r="B38" s="422"/>
      <c r="C38" s="422"/>
      <c r="D38" s="422"/>
      <c r="E38" s="422"/>
      <c r="F38" s="423"/>
      <c r="G38" s="437"/>
      <c r="H38" s="419"/>
      <c r="I38" s="419"/>
      <c r="J38" s="419"/>
      <c r="K38" s="419"/>
      <c r="L38" s="419"/>
      <c r="M38" s="419"/>
      <c r="N38" s="419"/>
      <c r="O38" s="438"/>
      <c r="P38" s="459"/>
      <c r="Q38" s="419"/>
      <c r="R38" s="419"/>
      <c r="S38" s="419"/>
      <c r="T38" s="419"/>
      <c r="U38" s="419"/>
      <c r="V38" s="419"/>
      <c r="W38" s="419"/>
      <c r="X38" s="438"/>
      <c r="Y38" s="1058"/>
      <c r="Z38" s="1059"/>
      <c r="AA38" s="1060"/>
      <c r="AB38" s="1064"/>
      <c r="AC38" s="1065"/>
      <c r="AD38" s="1066"/>
      <c r="AE38" s="249"/>
      <c r="AF38" s="249"/>
      <c r="AG38" s="249"/>
      <c r="AH38" s="249"/>
      <c r="AI38" s="249"/>
      <c r="AJ38" s="249"/>
      <c r="AK38" s="249"/>
      <c r="AL38" s="249"/>
      <c r="AM38" s="249"/>
      <c r="AN38" s="249"/>
      <c r="AO38" s="249"/>
      <c r="AP38" s="245"/>
      <c r="AQ38" s="197"/>
      <c r="AR38" s="198"/>
      <c r="AS38" s="132" t="s">
        <v>236</v>
      </c>
      <c r="AT38" s="133"/>
      <c r="AU38" s="198"/>
      <c r="AV38" s="198"/>
      <c r="AW38" s="419" t="s">
        <v>181</v>
      </c>
      <c r="AX38" s="420"/>
    </row>
    <row r="39" spans="1:50" ht="22.5" customHeight="1" x14ac:dyDescent="0.15">
      <c r="A39" s="424"/>
      <c r="B39" s="422"/>
      <c r="C39" s="422"/>
      <c r="D39" s="422"/>
      <c r="E39" s="422"/>
      <c r="F39" s="423"/>
      <c r="G39" s="585"/>
      <c r="H39" s="1034"/>
      <c r="I39" s="1034"/>
      <c r="J39" s="1034"/>
      <c r="K39" s="1034"/>
      <c r="L39" s="1034"/>
      <c r="M39" s="1034"/>
      <c r="N39" s="1034"/>
      <c r="O39" s="1035"/>
      <c r="P39" s="104"/>
      <c r="Q39" s="1042"/>
      <c r="R39" s="1042"/>
      <c r="S39" s="1042"/>
      <c r="T39" s="1042"/>
      <c r="U39" s="1042"/>
      <c r="V39" s="1042"/>
      <c r="W39" s="1042"/>
      <c r="X39" s="1043"/>
      <c r="Y39" s="1052" t="s">
        <v>12</v>
      </c>
      <c r="Z39" s="1053"/>
      <c r="AA39" s="1054"/>
      <c r="AB39" s="485"/>
      <c r="AC39" s="1056"/>
      <c r="AD39" s="105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5"/>
      <c r="B40" s="426"/>
      <c r="C40" s="426"/>
      <c r="D40" s="426"/>
      <c r="E40" s="426"/>
      <c r="F40" s="427"/>
      <c r="G40" s="1036"/>
      <c r="H40" s="1037"/>
      <c r="I40" s="1037"/>
      <c r="J40" s="1037"/>
      <c r="K40" s="1037"/>
      <c r="L40" s="1037"/>
      <c r="M40" s="1037"/>
      <c r="N40" s="1037"/>
      <c r="O40" s="1038"/>
      <c r="P40" s="1044"/>
      <c r="Q40" s="1044"/>
      <c r="R40" s="1044"/>
      <c r="S40" s="1044"/>
      <c r="T40" s="1044"/>
      <c r="U40" s="1044"/>
      <c r="V40" s="1044"/>
      <c r="W40" s="1044"/>
      <c r="X40" s="1045"/>
      <c r="Y40" s="439" t="s">
        <v>54</v>
      </c>
      <c r="Z40" s="1049"/>
      <c r="AA40" s="1050"/>
      <c r="AB40" s="547"/>
      <c r="AC40" s="1055"/>
      <c r="AD40" s="105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8"/>
      <c r="B41" s="429"/>
      <c r="C41" s="429"/>
      <c r="D41" s="429"/>
      <c r="E41" s="429"/>
      <c r="F41" s="430"/>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15" t="s">
        <v>182</v>
      </c>
      <c r="AC41" s="1051"/>
      <c r="AD41" s="105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1" t="s">
        <v>353</v>
      </c>
      <c r="B44" s="422"/>
      <c r="C44" s="422"/>
      <c r="D44" s="422"/>
      <c r="E44" s="422"/>
      <c r="F44" s="423"/>
      <c r="G44" s="536" t="s">
        <v>146</v>
      </c>
      <c r="H44" s="457"/>
      <c r="I44" s="457"/>
      <c r="J44" s="457"/>
      <c r="K44" s="457"/>
      <c r="L44" s="457"/>
      <c r="M44" s="457"/>
      <c r="N44" s="457"/>
      <c r="O44" s="537"/>
      <c r="P44" s="456" t="s">
        <v>59</v>
      </c>
      <c r="Q44" s="457"/>
      <c r="R44" s="457"/>
      <c r="S44" s="457"/>
      <c r="T44" s="457"/>
      <c r="U44" s="457"/>
      <c r="V44" s="457"/>
      <c r="W44" s="457"/>
      <c r="X44" s="537"/>
      <c r="Y44" s="1057"/>
      <c r="Z44" s="850"/>
      <c r="AA44" s="851"/>
      <c r="AB44" s="1061" t="s">
        <v>11</v>
      </c>
      <c r="AC44" s="1062"/>
      <c r="AD44" s="1063"/>
      <c r="AE44" s="248" t="s">
        <v>396</v>
      </c>
      <c r="AF44" s="248"/>
      <c r="AG44" s="248"/>
      <c r="AH44" s="248"/>
      <c r="AI44" s="248" t="s">
        <v>394</v>
      </c>
      <c r="AJ44" s="248"/>
      <c r="AK44" s="248"/>
      <c r="AL44" s="248"/>
      <c r="AM44" s="248" t="s">
        <v>423</v>
      </c>
      <c r="AN44" s="248"/>
      <c r="AO44" s="248"/>
      <c r="AP44" s="242"/>
      <c r="AQ44" s="158" t="s">
        <v>235</v>
      </c>
      <c r="AR44" s="129"/>
      <c r="AS44" s="129"/>
      <c r="AT44" s="130"/>
      <c r="AU44" s="557" t="s">
        <v>134</v>
      </c>
      <c r="AV44" s="557"/>
      <c r="AW44" s="557"/>
      <c r="AX44" s="558"/>
    </row>
    <row r="45" spans="1:50" ht="18.75" customHeight="1" x14ac:dyDescent="0.15">
      <c r="A45" s="421"/>
      <c r="B45" s="422"/>
      <c r="C45" s="422"/>
      <c r="D45" s="422"/>
      <c r="E45" s="422"/>
      <c r="F45" s="423"/>
      <c r="G45" s="437"/>
      <c r="H45" s="419"/>
      <c r="I45" s="419"/>
      <c r="J45" s="419"/>
      <c r="K45" s="419"/>
      <c r="L45" s="419"/>
      <c r="M45" s="419"/>
      <c r="N45" s="419"/>
      <c r="O45" s="438"/>
      <c r="P45" s="459"/>
      <c r="Q45" s="419"/>
      <c r="R45" s="419"/>
      <c r="S45" s="419"/>
      <c r="T45" s="419"/>
      <c r="U45" s="419"/>
      <c r="V45" s="419"/>
      <c r="W45" s="419"/>
      <c r="X45" s="438"/>
      <c r="Y45" s="1058"/>
      <c r="Z45" s="1059"/>
      <c r="AA45" s="1060"/>
      <c r="AB45" s="1064"/>
      <c r="AC45" s="1065"/>
      <c r="AD45" s="1066"/>
      <c r="AE45" s="249"/>
      <c r="AF45" s="249"/>
      <c r="AG45" s="249"/>
      <c r="AH45" s="249"/>
      <c r="AI45" s="249"/>
      <c r="AJ45" s="249"/>
      <c r="AK45" s="249"/>
      <c r="AL45" s="249"/>
      <c r="AM45" s="249"/>
      <c r="AN45" s="249"/>
      <c r="AO45" s="249"/>
      <c r="AP45" s="245"/>
      <c r="AQ45" s="197"/>
      <c r="AR45" s="198"/>
      <c r="AS45" s="132" t="s">
        <v>236</v>
      </c>
      <c r="AT45" s="133"/>
      <c r="AU45" s="198"/>
      <c r="AV45" s="198"/>
      <c r="AW45" s="419" t="s">
        <v>181</v>
      </c>
      <c r="AX45" s="420"/>
    </row>
    <row r="46" spans="1:50" ht="22.5" customHeight="1" x14ac:dyDescent="0.15">
      <c r="A46" s="424"/>
      <c r="B46" s="422"/>
      <c r="C46" s="422"/>
      <c r="D46" s="422"/>
      <c r="E46" s="422"/>
      <c r="F46" s="423"/>
      <c r="G46" s="585"/>
      <c r="H46" s="1034"/>
      <c r="I46" s="1034"/>
      <c r="J46" s="1034"/>
      <c r="K46" s="1034"/>
      <c r="L46" s="1034"/>
      <c r="M46" s="1034"/>
      <c r="N46" s="1034"/>
      <c r="O46" s="1035"/>
      <c r="P46" s="104"/>
      <c r="Q46" s="1042"/>
      <c r="R46" s="1042"/>
      <c r="S46" s="1042"/>
      <c r="T46" s="1042"/>
      <c r="U46" s="1042"/>
      <c r="V46" s="1042"/>
      <c r="W46" s="1042"/>
      <c r="X46" s="1043"/>
      <c r="Y46" s="1052" t="s">
        <v>12</v>
      </c>
      <c r="Z46" s="1053"/>
      <c r="AA46" s="1054"/>
      <c r="AB46" s="485"/>
      <c r="AC46" s="1056"/>
      <c r="AD46" s="105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5"/>
      <c r="B47" s="426"/>
      <c r="C47" s="426"/>
      <c r="D47" s="426"/>
      <c r="E47" s="426"/>
      <c r="F47" s="427"/>
      <c r="G47" s="1036"/>
      <c r="H47" s="1037"/>
      <c r="I47" s="1037"/>
      <c r="J47" s="1037"/>
      <c r="K47" s="1037"/>
      <c r="L47" s="1037"/>
      <c r="M47" s="1037"/>
      <c r="N47" s="1037"/>
      <c r="O47" s="1038"/>
      <c r="P47" s="1044"/>
      <c r="Q47" s="1044"/>
      <c r="R47" s="1044"/>
      <c r="S47" s="1044"/>
      <c r="T47" s="1044"/>
      <c r="U47" s="1044"/>
      <c r="V47" s="1044"/>
      <c r="W47" s="1044"/>
      <c r="X47" s="1045"/>
      <c r="Y47" s="439" t="s">
        <v>54</v>
      </c>
      <c r="Z47" s="1049"/>
      <c r="AA47" s="1050"/>
      <c r="AB47" s="547"/>
      <c r="AC47" s="1055"/>
      <c r="AD47" s="105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8"/>
      <c r="B48" s="429"/>
      <c r="C48" s="429"/>
      <c r="D48" s="429"/>
      <c r="E48" s="429"/>
      <c r="F48" s="430"/>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15" t="s">
        <v>182</v>
      </c>
      <c r="AC48" s="1051"/>
      <c r="AD48" s="105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1" t="s">
        <v>353</v>
      </c>
      <c r="B51" s="422"/>
      <c r="C51" s="422"/>
      <c r="D51" s="422"/>
      <c r="E51" s="422"/>
      <c r="F51" s="423"/>
      <c r="G51" s="536" t="s">
        <v>146</v>
      </c>
      <c r="H51" s="457"/>
      <c r="I51" s="457"/>
      <c r="J51" s="457"/>
      <c r="K51" s="457"/>
      <c r="L51" s="457"/>
      <c r="M51" s="457"/>
      <c r="N51" s="457"/>
      <c r="O51" s="537"/>
      <c r="P51" s="456" t="s">
        <v>59</v>
      </c>
      <c r="Q51" s="457"/>
      <c r="R51" s="457"/>
      <c r="S51" s="457"/>
      <c r="T51" s="457"/>
      <c r="U51" s="457"/>
      <c r="V51" s="457"/>
      <c r="W51" s="457"/>
      <c r="X51" s="537"/>
      <c r="Y51" s="1057"/>
      <c r="Z51" s="850"/>
      <c r="AA51" s="851"/>
      <c r="AB51" s="242" t="s">
        <v>11</v>
      </c>
      <c r="AC51" s="1062"/>
      <c r="AD51" s="1063"/>
      <c r="AE51" s="248" t="s">
        <v>396</v>
      </c>
      <c r="AF51" s="248"/>
      <c r="AG51" s="248"/>
      <c r="AH51" s="248"/>
      <c r="AI51" s="248" t="s">
        <v>394</v>
      </c>
      <c r="AJ51" s="248"/>
      <c r="AK51" s="248"/>
      <c r="AL51" s="248"/>
      <c r="AM51" s="248" t="s">
        <v>423</v>
      </c>
      <c r="AN51" s="248"/>
      <c r="AO51" s="248"/>
      <c r="AP51" s="242"/>
      <c r="AQ51" s="158" t="s">
        <v>235</v>
      </c>
      <c r="AR51" s="129"/>
      <c r="AS51" s="129"/>
      <c r="AT51" s="130"/>
      <c r="AU51" s="557" t="s">
        <v>134</v>
      </c>
      <c r="AV51" s="557"/>
      <c r="AW51" s="557"/>
      <c r="AX51" s="558"/>
    </row>
    <row r="52" spans="1:50" ht="18.75" customHeight="1" x14ac:dyDescent="0.15">
      <c r="A52" s="421"/>
      <c r="B52" s="422"/>
      <c r="C52" s="422"/>
      <c r="D52" s="422"/>
      <c r="E52" s="422"/>
      <c r="F52" s="423"/>
      <c r="G52" s="437"/>
      <c r="H52" s="419"/>
      <c r="I52" s="419"/>
      <c r="J52" s="419"/>
      <c r="K52" s="419"/>
      <c r="L52" s="419"/>
      <c r="M52" s="419"/>
      <c r="N52" s="419"/>
      <c r="O52" s="438"/>
      <c r="P52" s="459"/>
      <c r="Q52" s="419"/>
      <c r="R52" s="419"/>
      <c r="S52" s="419"/>
      <c r="T52" s="419"/>
      <c r="U52" s="419"/>
      <c r="V52" s="419"/>
      <c r="W52" s="419"/>
      <c r="X52" s="438"/>
      <c r="Y52" s="1058"/>
      <c r="Z52" s="1059"/>
      <c r="AA52" s="1060"/>
      <c r="AB52" s="1064"/>
      <c r="AC52" s="1065"/>
      <c r="AD52" s="1066"/>
      <c r="AE52" s="249"/>
      <c r="AF52" s="249"/>
      <c r="AG52" s="249"/>
      <c r="AH52" s="249"/>
      <c r="AI52" s="249"/>
      <c r="AJ52" s="249"/>
      <c r="AK52" s="249"/>
      <c r="AL52" s="249"/>
      <c r="AM52" s="249"/>
      <c r="AN52" s="249"/>
      <c r="AO52" s="249"/>
      <c r="AP52" s="245"/>
      <c r="AQ52" s="197"/>
      <c r="AR52" s="198"/>
      <c r="AS52" s="132" t="s">
        <v>236</v>
      </c>
      <c r="AT52" s="133"/>
      <c r="AU52" s="198"/>
      <c r="AV52" s="198"/>
      <c r="AW52" s="419" t="s">
        <v>181</v>
      </c>
      <c r="AX52" s="420"/>
    </row>
    <row r="53" spans="1:50" ht="22.5" customHeight="1" x14ac:dyDescent="0.15">
      <c r="A53" s="424"/>
      <c r="B53" s="422"/>
      <c r="C53" s="422"/>
      <c r="D53" s="422"/>
      <c r="E53" s="422"/>
      <c r="F53" s="423"/>
      <c r="G53" s="585"/>
      <c r="H53" s="1034"/>
      <c r="I53" s="1034"/>
      <c r="J53" s="1034"/>
      <c r="K53" s="1034"/>
      <c r="L53" s="1034"/>
      <c r="M53" s="1034"/>
      <c r="N53" s="1034"/>
      <c r="O53" s="1035"/>
      <c r="P53" s="104"/>
      <c r="Q53" s="1042"/>
      <c r="R53" s="1042"/>
      <c r="S53" s="1042"/>
      <c r="T53" s="1042"/>
      <c r="U53" s="1042"/>
      <c r="V53" s="1042"/>
      <c r="W53" s="1042"/>
      <c r="X53" s="1043"/>
      <c r="Y53" s="1052" t="s">
        <v>12</v>
      </c>
      <c r="Z53" s="1053"/>
      <c r="AA53" s="1054"/>
      <c r="AB53" s="485"/>
      <c r="AC53" s="1056"/>
      <c r="AD53" s="105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5"/>
      <c r="B54" s="426"/>
      <c r="C54" s="426"/>
      <c r="D54" s="426"/>
      <c r="E54" s="426"/>
      <c r="F54" s="427"/>
      <c r="G54" s="1036"/>
      <c r="H54" s="1037"/>
      <c r="I54" s="1037"/>
      <c r="J54" s="1037"/>
      <c r="K54" s="1037"/>
      <c r="L54" s="1037"/>
      <c r="M54" s="1037"/>
      <c r="N54" s="1037"/>
      <c r="O54" s="1038"/>
      <c r="P54" s="1044"/>
      <c r="Q54" s="1044"/>
      <c r="R54" s="1044"/>
      <c r="S54" s="1044"/>
      <c r="T54" s="1044"/>
      <c r="U54" s="1044"/>
      <c r="V54" s="1044"/>
      <c r="W54" s="1044"/>
      <c r="X54" s="1045"/>
      <c r="Y54" s="439" t="s">
        <v>54</v>
      </c>
      <c r="Z54" s="1049"/>
      <c r="AA54" s="1050"/>
      <c r="AB54" s="547"/>
      <c r="AC54" s="1055"/>
      <c r="AD54" s="105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8"/>
      <c r="B55" s="429"/>
      <c r="C55" s="429"/>
      <c r="D55" s="429"/>
      <c r="E55" s="429"/>
      <c r="F55" s="430"/>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15" t="s">
        <v>182</v>
      </c>
      <c r="AC55" s="1051"/>
      <c r="AD55" s="105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1" t="s">
        <v>353</v>
      </c>
      <c r="B58" s="422"/>
      <c r="C58" s="422"/>
      <c r="D58" s="422"/>
      <c r="E58" s="422"/>
      <c r="F58" s="423"/>
      <c r="G58" s="536" t="s">
        <v>146</v>
      </c>
      <c r="H58" s="457"/>
      <c r="I58" s="457"/>
      <c r="J58" s="457"/>
      <c r="K58" s="457"/>
      <c r="L58" s="457"/>
      <c r="M58" s="457"/>
      <c r="N58" s="457"/>
      <c r="O58" s="537"/>
      <c r="P58" s="456" t="s">
        <v>59</v>
      </c>
      <c r="Q58" s="457"/>
      <c r="R58" s="457"/>
      <c r="S58" s="457"/>
      <c r="T58" s="457"/>
      <c r="U58" s="457"/>
      <c r="V58" s="457"/>
      <c r="W58" s="457"/>
      <c r="X58" s="537"/>
      <c r="Y58" s="1057"/>
      <c r="Z58" s="850"/>
      <c r="AA58" s="851"/>
      <c r="AB58" s="1061" t="s">
        <v>11</v>
      </c>
      <c r="AC58" s="1062"/>
      <c r="AD58" s="1063"/>
      <c r="AE58" s="248" t="s">
        <v>396</v>
      </c>
      <c r="AF58" s="248"/>
      <c r="AG58" s="248"/>
      <c r="AH58" s="248"/>
      <c r="AI58" s="248" t="s">
        <v>394</v>
      </c>
      <c r="AJ58" s="248"/>
      <c r="AK58" s="248"/>
      <c r="AL58" s="248"/>
      <c r="AM58" s="248" t="s">
        <v>423</v>
      </c>
      <c r="AN58" s="248"/>
      <c r="AO58" s="248"/>
      <c r="AP58" s="242"/>
      <c r="AQ58" s="158" t="s">
        <v>235</v>
      </c>
      <c r="AR58" s="129"/>
      <c r="AS58" s="129"/>
      <c r="AT58" s="130"/>
      <c r="AU58" s="557" t="s">
        <v>134</v>
      </c>
      <c r="AV58" s="557"/>
      <c r="AW58" s="557"/>
      <c r="AX58" s="558"/>
    </row>
    <row r="59" spans="1:50" ht="18.75" customHeight="1" x14ac:dyDescent="0.15">
      <c r="A59" s="421"/>
      <c r="B59" s="422"/>
      <c r="C59" s="422"/>
      <c r="D59" s="422"/>
      <c r="E59" s="422"/>
      <c r="F59" s="423"/>
      <c r="G59" s="437"/>
      <c r="H59" s="419"/>
      <c r="I59" s="419"/>
      <c r="J59" s="419"/>
      <c r="K59" s="419"/>
      <c r="L59" s="419"/>
      <c r="M59" s="419"/>
      <c r="N59" s="419"/>
      <c r="O59" s="438"/>
      <c r="P59" s="459"/>
      <c r="Q59" s="419"/>
      <c r="R59" s="419"/>
      <c r="S59" s="419"/>
      <c r="T59" s="419"/>
      <c r="U59" s="419"/>
      <c r="V59" s="419"/>
      <c r="W59" s="419"/>
      <c r="X59" s="438"/>
      <c r="Y59" s="1058"/>
      <c r="Z59" s="1059"/>
      <c r="AA59" s="1060"/>
      <c r="AB59" s="1064"/>
      <c r="AC59" s="1065"/>
      <c r="AD59" s="1066"/>
      <c r="AE59" s="249"/>
      <c r="AF59" s="249"/>
      <c r="AG59" s="249"/>
      <c r="AH59" s="249"/>
      <c r="AI59" s="249"/>
      <c r="AJ59" s="249"/>
      <c r="AK59" s="249"/>
      <c r="AL59" s="249"/>
      <c r="AM59" s="249"/>
      <c r="AN59" s="249"/>
      <c r="AO59" s="249"/>
      <c r="AP59" s="245"/>
      <c r="AQ59" s="197"/>
      <c r="AR59" s="198"/>
      <c r="AS59" s="132" t="s">
        <v>236</v>
      </c>
      <c r="AT59" s="133"/>
      <c r="AU59" s="198"/>
      <c r="AV59" s="198"/>
      <c r="AW59" s="419" t="s">
        <v>181</v>
      </c>
      <c r="AX59" s="420"/>
    </row>
    <row r="60" spans="1:50" ht="22.5" customHeight="1" x14ac:dyDescent="0.15">
      <c r="A60" s="424"/>
      <c r="B60" s="422"/>
      <c r="C60" s="422"/>
      <c r="D60" s="422"/>
      <c r="E60" s="422"/>
      <c r="F60" s="423"/>
      <c r="G60" s="585"/>
      <c r="H60" s="1034"/>
      <c r="I60" s="1034"/>
      <c r="J60" s="1034"/>
      <c r="K60" s="1034"/>
      <c r="L60" s="1034"/>
      <c r="M60" s="1034"/>
      <c r="N60" s="1034"/>
      <c r="O60" s="1035"/>
      <c r="P60" s="104"/>
      <c r="Q60" s="1042"/>
      <c r="R60" s="1042"/>
      <c r="S60" s="1042"/>
      <c r="T60" s="1042"/>
      <c r="U60" s="1042"/>
      <c r="V60" s="1042"/>
      <c r="W60" s="1042"/>
      <c r="X60" s="1043"/>
      <c r="Y60" s="1052" t="s">
        <v>12</v>
      </c>
      <c r="Z60" s="1053"/>
      <c r="AA60" s="1054"/>
      <c r="AB60" s="485"/>
      <c r="AC60" s="1056"/>
      <c r="AD60" s="105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5"/>
      <c r="B61" s="426"/>
      <c r="C61" s="426"/>
      <c r="D61" s="426"/>
      <c r="E61" s="426"/>
      <c r="F61" s="427"/>
      <c r="G61" s="1036"/>
      <c r="H61" s="1037"/>
      <c r="I61" s="1037"/>
      <c r="J61" s="1037"/>
      <c r="K61" s="1037"/>
      <c r="L61" s="1037"/>
      <c r="M61" s="1037"/>
      <c r="N61" s="1037"/>
      <c r="O61" s="1038"/>
      <c r="P61" s="1044"/>
      <c r="Q61" s="1044"/>
      <c r="R61" s="1044"/>
      <c r="S61" s="1044"/>
      <c r="T61" s="1044"/>
      <c r="U61" s="1044"/>
      <c r="V61" s="1044"/>
      <c r="W61" s="1044"/>
      <c r="X61" s="1045"/>
      <c r="Y61" s="439" t="s">
        <v>54</v>
      </c>
      <c r="Z61" s="1049"/>
      <c r="AA61" s="1050"/>
      <c r="AB61" s="547"/>
      <c r="AC61" s="1055"/>
      <c r="AD61" s="105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8"/>
      <c r="B62" s="429"/>
      <c r="C62" s="429"/>
      <c r="D62" s="429"/>
      <c r="E62" s="429"/>
      <c r="F62" s="430"/>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15" t="s">
        <v>182</v>
      </c>
      <c r="AC62" s="1051"/>
      <c r="AD62" s="105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1" t="s">
        <v>353</v>
      </c>
      <c r="B65" s="422"/>
      <c r="C65" s="422"/>
      <c r="D65" s="422"/>
      <c r="E65" s="422"/>
      <c r="F65" s="423"/>
      <c r="G65" s="536" t="s">
        <v>146</v>
      </c>
      <c r="H65" s="457"/>
      <c r="I65" s="457"/>
      <c r="J65" s="457"/>
      <c r="K65" s="457"/>
      <c r="L65" s="457"/>
      <c r="M65" s="457"/>
      <c r="N65" s="457"/>
      <c r="O65" s="537"/>
      <c r="P65" s="456" t="s">
        <v>59</v>
      </c>
      <c r="Q65" s="457"/>
      <c r="R65" s="457"/>
      <c r="S65" s="457"/>
      <c r="T65" s="457"/>
      <c r="U65" s="457"/>
      <c r="V65" s="457"/>
      <c r="W65" s="457"/>
      <c r="X65" s="537"/>
      <c r="Y65" s="1057"/>
      <c r="Z65" s="850"/>
      <c r="AA65" s="851"/>
      <c r="AB65" s="1061" t="s">
        <v>11</v>
      </c>
      <c r="AC65" s="1062"/>
      <c r="AD65" s="1063"/>
      <c r="AE65" s="248" t="s">
        <v>396</v>
      </c>
      <c r="AF65" s="248"/>
      <c r="AG65" s="248"/>
      <c r="AH65" s="248"/>
      <c r="AI65" s="248" t="s">
        <v>394</v>
      </c>
      <c r="AJ65" s="248"/>
      <c r="AK65" s="248"/>
      <c r="AL65" s="248"/>
      <c r="AM65" s="248" t="s">
        <v>423</v>
      </c>
      <c r="AN65" s="248"/>
      <c r="AO65" s="248"/>
      <c r="AP65" s="242"/>
      <c r="AQ65" s="158" t="s">
        <v>235</v>
      </c>
      <c r="AR65" s="129"/>
      <c r="AS65" s="129"/>
      <c r="AT65" s="130"/>
      <c r="AU65" s="557" t="s">
        <v>134</v>
      </c>
      <c r="AV65" s="557"/>
      <c r="AW65" s="557"/>
      <c r="AX65" s="558"/>
    </row>
    <row r="66" spans="1:50" ht="18.75" customHeight="1" x14ac:dyDescent="0.15">
      <c r="A66" s="421"/>
      <c r="B66" s="422"/>
      <c r="C66" s="422"/>
      <c r="D66" s="422"/>
      <c r="E66" s="422"/>
      <c r="F66" s="423"/>
      <c r="G66" s="437"/>
      <c r="H66" s="419"/>
      <c r="I66" s="419"/>
      <c r="J66" s="419"/>
      <c r="K66" s="419"/>
      <c r="L66" s="419"/>
      <c r="M66" s="419"/>
      <c r="N66" s="419"/>
      <c r="O66" s="438"/>
      <c r="P66" s="459"/>
      <c r="Q66" s="419"/>
      <c r="R66" s="419"/>
      <c r="S66" s="419"/>
      <c r="T66" s="419"/>
      <c r="U66" s="419"/>
      <c r="V66" s="419"/>
      <c r="W66" s="419"/>
      <c r="X66" s="438"/>
      <c r="Y66" s="1058"/>
      <c r="Z66" s="1059"/>
      <c r="AA66" s="1060"/>
      <c r="AB66" s="1064"/>
      <c r="AC66" s="1065"/>
      <c r="AD66" s="1066"/>
      <c r="AE66" s="249"/>
      <c r="AF66" s="249"/>
      <c r="AG66" s="249"/>
      <c r="AH66" s="249"/>
      <c r="AI66" s="249"/>
      <c r="AJ66" s="249"/>
      <c r="AK66" s="249"/>
      <c r="AL66" s="249"/>
      <c r="AM66" s="249"/>
      <c r="AN66" s="249"/>
      <c r="AO66" s="249"/>
      <c r="AP66" s="245"/>
      <c r="AQ66" s="197"/>
      <c r="AR66" s="198"/>
      <c r="AS66" s="132" t="s">
        <v>236</v>
      </c>
      <c r="AT66" s="133"/>
      <c r="AU66" s="198"/>
      <c r="AV66" s="198"/>
      <c r="AW66" s="419" t="s">
        <v>181</v>
      </c>
      <c r="AX66" s="420"/>
    </row>
    <row r="67" spans="1:50" ht="22.5" customHeight="1" x14ac:dyDescent="0.15">
      <c r="A67" s="424"/>
      <c r="B67" s="422"/>
      <c r="C67" s="422"/>
      <c r="D67" s="422"/>
      <c r="E67" s="422"/>
      <c r="F67" s="423"/>
      <c r="G67" s="585"/>
      <c r="H67" s="1034"/>
      <c r="I67" s="1034"/>
      <c r="J67" s="1034"/>
      <c r="K67" s="1034"/>
      <c r="L67" s="1034"/>
      <c r="M67" s="1034"/>
      <c r="N67" s="1034"/>
      <c r="O67" s="1035"/>
      <c r="P67" s="104"/>
      <c r="Q67" s="1042"/>
      <c r="R67" s="1042"/>
      <c r="S67" s="1042"/>
      <c r="T67" s="1042"/>
      <c r="U67" s="1042"/>
      <c r="V67" s="1042"/>
      <c r="W67" s="1042"/>
      <c r="X67" s="1043"/>
      <c r="Y67" s="1052" t="s">
        <v>12</v>
      </c>
      <c r="Z67" s="1053"/>
      <c r="AA67" s="1054"/>
      <c r="AB67" s="485"/>
      <c r="AC67" s="1056"/>
      <c r="AD67" s="105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5"/>
      <c r="B68" s="426"/>
      <c r="C68" s="426"/>
      <c r="D68" s="426"/>
      <c r="E68" s="426"/>
      <c r="F68" s="427"/>
      <c r="G68" s="1036"/>
      <c r="H68" s="1037"/>
      <c r="I68" s="1037"/>
      <c r="J68" s="1037"/>
      <c r="K68" s="1037"/>
      <c r="L68" s="1037"/>
      <c r="M68" s="1037"/>
      <c r="N68" s="1037"/>
      <c r="O68" s="1038"/>
      <c r="P68" s="1044"/>
      <c r="Q68" s="1044"/>
      <c r="R68" s="1044"/>
      <c r="S68" s="1044"/>
      <c r="T68" s="1044"/>
      <c r="U68" s="1044"/>
      <c r="V68" s="1044"/>
      <c r="W68" s="1044"/>
      <c r="X68" s="1045"/>
      <c r="Y68" s="439" t="s">
        <v>54</v>
      </c>
      <c r="Z68" s="1049"/>
      <c r="AA68" s="1050"/>
      <c r="AB68" s="547"/>
      <c r="AC68" s="1055"/>
      <c r="AD68" s="105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8"/>
      <c r="B69" s="429"/>
      <c r="C69" s="429"/>
      <c r="D69" s="429"/>
      <c r="E69" s="429"/>
      <c r="F69" s="430"/>
      <c r="G69" s="1039"/>
      <c r="H69" s="1040"/>
      <c r="I69" s="1040"/>
      <c r="J69" s="1040"/>
      <c r="K69" s="1040"/>
      <c r="L69" s="1040"/>
      <c r="M69" s="1040"/>
      <c r="N69" s="1040"/>
      <c r="O69" s="1041"/>
      <c r="P69" s="1046"/>
      <c r="Q69" s="1046"/>
      <c r="R69" s="1046"/>
      <c r="S69" s="1046"/>
      <c r="T69" s="1046"/>
      <c r="U69" s="1046"/>
      <c r="V69" s="1046"/>
      <c r="W69" s="1046"/>
      <c r="X69" s="1047"/>
      <c r="Y69" s="439" t="s">
        <v>13</v>
      </c>
      <c r="Z69" s="1049"/>
      <c r="AA69" s="1050"/>
      <c r="AB69" s="58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5" t="s">
        <v>28</v>
      </c>
      <c r="B2" s="1086"/>
      <c r="C2" s="1086"/>
      <c r="D2" s="1086"/>
      <c r="E2" s="1086"/>
      <c r="F2" s="1087"/>
      <c r="G2" s="616" t="s">
        <v>370</v>
      </c>
      <c r="H2" s="617"/>
      <c r="I2" s="617"/>
      <c r="J2" s="617"/>
      <c r="K2" s="617"/>
      <c r="L2" s="617"/>
      <c r="M2" s="617"/>
      <c r="N2" s="617"/>
      <c r="O2" s="617"/>
      <c r="P2" s="617"/>
      <c r="Q2" s="617"/>
      <c r="R2" s="617"/>
      <c r="S2" s="617"/>
      <c r="T2" s="617"/>
      <c r="U2" s="617"/>
      <c r="V2" s="617"/>
      <c r="W2" s="617"/>
      <c r="X2" s="617"/>
      <c r="Y2" s="617"/>
      <c r="Z2" s="617"/>
      <c r="AA2" s="617"/>
      <c r="AB2" s="618"/>
      <c r="AC2" s="616" t="s">
        <v>372</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9"/>
      <c r="B4" s="1080"/>
      <c r="C4" s="1080"/>
      <c r="D4" s="1080"/>
      <c r="E4" s="1080"/>
      <c r="F4" s="1081"/>
      <c r="G4" s="691"/>
      <c r="H4" s="692"/>
      <c r="I4" s="692"/>
      <c r="J4" s="692"/>
      <c r="K4" s="693"/>
      <c r="L4" s="685"/>
      <c r="M4" s="686"/>
      <c r="N4" s="686"/>
      <c r="O4" s="686"/>
      <c r="P4" s="686"/>
      <c r="Q4" s="686"/>
      <c r="R4" s="686"/>
      <c r="S4" s="686"/>
      <c r="T4" s="686"/>
      <c r="U4" s="686"/>
      <c r="V4" s="686"/>
      <c r="W4" s="686"/>
      <c r="X4" s="687"/>
      <c r="Y4" s="409"/>
      <c r="Z4" s="410"/>
      <c r="AA4" s="410"/>
      <c r="AB4" s="826"/>
      <c r="AC4" s="691"/>
      <c r="AD4" s="692"/>
      <c r="AE4" s="692"/>
      <c r="AF4" s="692"/>
      <c r="AG4" s="693"/>
      <c r="AH4" s="685"/>
      <c r="AI4" s="686"/>
      <c r="AJ4" s="686"/>
      <c r="AK4" s="686"/>
      <c r="AL4" s="686"/>
      <c r="AM4" s="686"/>
      <c r="AN4" s="686"/>
      <c r="AO4" s="686"/>
      <c r="AP4" s="686"/>
      <c r="AQ4" s="686"/>
      <c r="AR4" s="686"/>
      <c r="AS4" s="686"/>
      <c r="AT4" s="687"/>
      <c r="AU4" s="409"/>
      <c r="AV4" s="410"/>
      <c r="AW4" s="410"/>
      <c r="AX4" s="411"/>
    </row>
    <row r="5" spans="1:50" ht="24.75" customHeight="1" x14ac:dyDescent="0.15">
      <c r="A5" s="1079"/>
      <c r="B5" s="1080"/>
      <c r="C5" s="1080"/>
      <c r="D5" s="1080"/>
      <c r="E5" s="1080"/>
      <c r="F5" s="1081"/>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9"/>
      <c r="B6" s="1080"/>
      <c r="C6" s="1080"/>
      <c r="D6" s="1080"/>
      <c r="E6" s="1080"/>
      <c r="F6" s="1081"/>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9"/>
      <c r="B7" s="1080"/>
      <c r="C7" s="1080"/>
      <c r="D7" s="1080"/>
      <c r="E7" s="1080"/>
      <c r="F7" s="1081"/>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9"/>
      <c r="B8" s="1080"/>
      <c r="C8" s="1080"/>
      <c r="D8" s="1080"/>
      <c r="E8" s="1080"/>
      <c r="F8" s="1081"/>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9"/>
      <c r="B9" s="1080"/>
      <c r="C9" s="1080"/>
      <c r="D9" s="1080"/>
      <c r="E9" s="1080"/>
      <c r="F9" s="1081"/>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9"/>
      <c r="B10" s="1080"/>
      <c r="C10" s="1080"/>
      <c r="D10" s="1080"/>
      <c r="E10" s="1080"/>
      <c r="F10" s="1081"/>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9"/>
      <c r="B11" s="1080"/>
      <c r="C11" s="1080"/>
      <c r="D11" s="1080"/>
      <c r="E11" s="1080"/>
      <c r="F11" s="1081"/>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9"/>
      <c r="B12" s="1080"/>
      <c r="C12" s="1080"/>
      <c r="D12" s="1080"/>
      <c r="E12" s="1080"/>
      <c r="F12" s="1081"/>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9"/>
      <c r="B13" s="1080"/>
      <c r="C13" s="1080"/>
      <c r="D13" s="1080"/>
      <c r="E13" s="1080"/>
      <c r="F13" s="1081"/>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9"/>
      <c r="B14" s="1080"/>
      <c r="C14" s="1080"/>
      <c r="D14" s="1080"/>
      <c r="E14" s="1080"/>
      <c r="F14" s="1081"/>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9"/>
      <c r="B15" s="1080"/>
      <c r="C15" s="1080"/>
      <c r="D15" s="1080"/>
      <c r="E15" s="1080"/>
      <c r="F15" s="1081"/>
      <c r="G15" s="616" t="s">
        <v>271</v>
      </c>
      <c r="H15" s="617"/>
      <c r="I15" s="617"/>
      <c r="J15" s="617"/>
      <c r="K15" s="617"/>
      <c r="L15" s="617"/>
      <c r="M15" s="617"/>
      <c r="N15" s="617"/>
      <c r="O15" s="617"/>
      <c r="P15" s="617"/>
      <c r="Q15" s="617"/>
      <c r="R15" s="617"/>
      <c r="S15" s="617"/>
      <c r="T15" s="617"/>
      <c r="U15" s="617"/>
      <c r="V15" s="617"/>
      <c r="W15" s="617"/>
      <c r="X15" s="617"/>
      <c r="Y15" s="617"/>
      <c r="Z15" s="617"/>
      <c r="AA15" s="617"/>
      <c r="AB15" s="618"/>
      <c r="AC15" s="616"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79"/>
      <c r="B16" s="1080"/>
      <c r="C16" s="1080"/>
      <c r="D16" s="1080"/>
      <c r="E16" s="1080"/>
      <c r="F16" s="1081"/>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9"/>
      <c r="B17" s="1080"/>
      <c r="C17" s="1080"/>
      <c r="D17" s="1080"/>
      <c r="E17" s="1080"/>
      <c r="F17" s="1081"/>
      <c r="G17" s="691"/>
      <c r="H17" s="692"/>
      <c r="I17" s="692"/>
      <c r="J17" s="692"/>
      <c r="K17" s="693"/>
      <c r="L17" s="685"/>
      <c r="M17" s="686"/>
      <c r="N17" s="686"/>
      <c r="O17" s="686"/>
      <c r="P17" s="686"/>
      <c r="Q17" s="686"/>
      <c r="R17" s="686"/>
      <c r="S17" s="686"/>
      <c r="T17" s="686"/>
      <c r="U17" s="686"/>
      <c r="V17" s="686"/>
      <c r="W17" s="686"/>
      <c r="X17" s="687"/>
      <c r="Y17" s="409"/>
      <c r="Z17" s="410"/>
      <c r="AA17" s="410"/>
      <c r="AB17" s="826"/>
      <c r="AC17" s="691"/>
      <c r="AD17" s="692"/>
      <c r="AE17" s="692"/>
      <c r="AF17" s="692"/>
      <c r="AG17" s="693"/>
      <c r="AH17" s="685"/>
      <c r="AI17" s="686"/>
      <c r="AJ17" s="686"/>
      <c r="AK17" s="686"/>
      <c r="AL17" s="686"/>
      <c r="AM17" s="686"/>
      <c r="AN17" s="686"/>
      <c r="AO17" s="686"/>
      <c r="AP17" s="686"/>
      <c r="AQ17" s="686"/>
      <c r="AR17" s="686"/>
      <c r="AS17" s="686"/>
      <c r="AT17" s="687"/>
      <c r="AU17" s="409"/>
      <c r="AV17" s="410"/>
      <c r="AW17" s="410"/>
      <c r="AX17" s="411"/>
    </row>
    <row r="18" spans="1:50" ht="24.75" customHeight="1" x14ac:dyDescent="0.15">
      <c r="A18" s="1079"/>
      <c r="B18" s="1080"/>
      <c r="C18" s="1080"/>
      <c r="D18" s="1080"/>
      <c r="E18" s="1080"/>
      <c r="F18" s="1081"/>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9"/>
      <c r="B19" s="1080"/>
      <c r="C19" s="1080"/>
      <c r="D19" s="1080"/>
      <c r="E19" s="1080"/>
      <c r="F19" s="1081"/>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9"/>
      <c r="B20" s="1080"/>
      <c r="C20" s="1080"/>
      <c r="D20" s="1080"/>
      <c r="E20" s="1080"/>
      <c r="F20" s="1081"/>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9"/>
      <c r="B21" s="1080"/>
      <c r="C21" s="1080"/>
      <c r="D21" s="1080"/>
      <c r="E21" s="1080"/>
      <c r="F21" s="1081"/>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9"/>
      <c r="B22" s="1080"/>
      <c r="C22" s="1080"/>
      <c r="D22" s="1080"/>
      <c r="E22" s="1080"/>
      <c r="F22" s="1081"/>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9"/>
      <c r="B23" s="1080"/>
      <c r="C23" s="1080"/>
      <c r="D23" s="1080"/>
      <c r="E23" s="1080"/>
      <c r="F23" s="1081"/>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9"/>
      <c r="B24" s="1080"/>
      <c r="C24" s="1080"/>
      <c r="D24" s="1080"/>
      <c r="E24" s="1080"/>
      <c r="F24" s="1081"/>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9"/>
      <c r="B25" s="1080"/>
      <c r="C25" s="1080"/>
      <c r="D25" s="1080"/>
      <c r="E25" s="1080"/>
      <c r="F25" s="1081"/>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9"/>
      <c r="B26" s="1080"/>
      <c r="C26" s="1080"/>
      <c r="D26" s="1080"/>
      <c r="E26" s="1080"/>
      <c r="F26" s="1081"/>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9"/>
      <c r="B27" s="1080"/>
      <c r="C27" s="1080"/>
      <c r="D27" s="1080"/>
      <c r="E27" s="1080"/>
      <c r="F27" s="1081"/>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9"/>
      <c r="B28" s="1080"/>
      <c r="C28" s="1080"/>
      <c r="D28" s="1080"/>
      <c r="E28" s="1080"/>
      <c r="F28" s="1081"/>
      <c r="G28" s="616" t="s">
        <v>270</v>
      </c>
      <c r="H28" s="617"/>
      <c r="I28" s="617"/>
      <c r="J28" s="617"/>
      <c r="K28" s="617"/>
      <c r="L28" s="617"/>
      <c r="M28" s="617"/>
      <c r="N28" s="617"/>
      <c r="O28" s="617"/>
      <c r="P28" s="617"/>
      <c r="Q28" s="617"/>
      <c r="R28" s="617"/>
      <c r="S28" s="617"/>
      <c r="T28" s="617"/>
      <c r="U28" s="617"/>
      <c r="V28" s="617"/>
      <c r="W28" s="617"/>
      <c r="X28" s="617"/>
      <c r="Y28" s="617"/>
      <c r="Z28" s="617"/>
      <c r="AA28" s="617"/>
      <c r="AB28" s="618"/>
      <c r="AC28" s="616"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79"/>
      <c r="B29" s="1080"/>
      <c r="C29" s="1080"/>
      <c r="D29" s="1080"/>
      <c r="E29" s="1080"/>
      <c r="F29" s="1081"/>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9"/>
      <c r="B30" s="1080"/>
      <c r="C30" s="1080"/>
      <c r="D30" s="1080"/>
      <c r="E30" s="1080"/>
      <c r="F30" s="1081"/>
      <c r="G30" s="691"/>
      <c r="H30" s="692"/>
      <c r="I30" s="692"/>
      <c r="J30" s="692"/>
      <c r="K30" s="693"/>
      <c r="L30" s="685"/>
      <c r="M30" s="686"/>
      <c r="N30" s="686"/>
      <c r="O30" s="686"/>
      <c r="P30" s="686"/>
      <c r="Q30" s="686"/>
      <c r="R30" s="686"/>
      <c r="S30" s="686"/>
      <c r="T30" s="686"/>
      <c r="U30" s="686"/>
      <c r="V30" s="686"/>
      <c r="W30" s="686"/>
      <c r="X30" s="687"/>
      <c r="Y30" s="409"/>
      <c r="Z30" s="410"/>
      <c r="AA30" s="410"/>
      <c r="AB30" s="826"/>
      <c r="AC30" s="691"/>
      <c r="AD30" s="692"/>
      <c r="AE30" s="692"/>
      <c r="AF30" s="692"/>
      <c r="AG30" s="693"/>
      <c r="AH30" s="685"/>
      <c r="AI30" s="686"/>
      <c r="AJ30" s="686"/>
      <c r="AK30" s="686"/>
      <c r="AL30" s="686"/>
      <c r="AM30" s="686"/>
      <c r="AN30" s="686"/>
      <c r="AO30" s="686"/>
      <c r="AP30" s="686"/>
      <c r="AQ30" s="686"/>
      <c r="AR30" s="686"/>
      <c r="AS30" s="686"/>
      <c r="AT30" s="687"/>
      <c r="AU30" s="409"/>
      <c r="AV30" s="410"/>
      <c r="AW30" s="410"/>
      <c r="AX30" s="411"/>
    </row>
    <row r="31" spans="1:50" ht="24.75" customHeight="1" x14ac:dyDescent="0.15">
      <c r="A31" s="1079"/>
      <c r="B31" s="1080"/>
      <c r="C31" s="1080"/>
      <c r="D31" s="1080"/>
      <c r="E31" s="1080"/>
      <c r="F31" s="1081"/>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9"/>
      <c r="B32" s="1080"/>
      <c r="C32" s="1080"/>
      <c r="D32" s="1080"/>
      <c r="E32" s="1080"/>
      <c r="F32" s="1081"/>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9"/>
      <c r="B33" s="1080"/>
      <c r="C33" s="1080"/>
      <c r="D33" s="1080"/>
      <c r="E33" s="1080"/>
      <c r="F33" s="1081"/>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9"/>
      <c r="B34" s="1080"/>
      <c r="C34" s="1080"/>
      <c r="D34" s="1080"/>
      <c r="E34" s="1080"/>
      <c r="F34" s="1081"/>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9"/>
      <c r="B35" s="1080"/>
      <c r="C35" s="1080"/>
      <c r="D35" s="1080"/>
      <c r="E35" s="1080"/>
      <c r="F35" s="1081"/>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9"/>
      <c r="B36" s="1080"/>
      <c r="C36" s="1080"/>
      <c r="D36" s="1080"/>
      <c r="E36" s="1080"/>
      <c r="F36" s="1081"/>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9"/>
      <c r="B37" s="1080"/>
      <c r="C37" s="1080"/>
      <c r="D37" s="1080"/>
      <c r="E37" s="1080"/>
      <c r="F37" s="1081"/>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9"/>
      <c r="B38" s="1080"/>
      <c r="C38" s="1080"/>
      <c r="D38" s="1080"/>
      <c r="E38" s="1080"/>
      <c r="F38" s="1081"/>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9"/>
      <c r="B39" s="1080"/>
      <c r="C39" s="1080"/>
      <c r="D39" s="1080"/>
      <c r="E39" s="1080"/>
      <c r="F39" s="1081"/>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9"/>
      <c r="B40" s="1080"/>
      <c r="C40" s="1080"/>
      <c r="D40" s="1080"/>
      <c r="E40" s="1080"/>
      <c r="F40" s="1081"/>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9"/>
      <c r="B41" s="1080"/>
      <c r="C41" s="1080"/>
      <c r="D41" s="1080"/>
      <c r="E41" s="1080"/>
      <c r="F41" s="1081"/>
      <c r="G41" s="616" t="s">
        <v>318</v>
      </c>
      <c r="H41" s="617"/>
      <c r="I41" s="617"/>
      <c r="J41" s="617"/>
      <c r="K41" s="617"/>
      <c r="L41" s="617"/>
      <c r="M41" s="617"/>
      <c r="N41" s="617"/>
      <c r="O41" s="617"/>
      <c r="P41" s="617"/>
      <c r="Q41" s="617"/>
      <c r="R41" s="617"/>
      <c r="S41" s="617"/>
      <c r="T41" s="617"/>
      <c r="U41" s="617"/>
      <c r="V41" s="617"/>
      <c r="W41" s="617"/>
      <c r="X41" s="617"/>
      <c r="Y41" s="617"/>
      <c r="Z41" s="617"/>
      <c r="AA41" s="617"/>
      <c r="AB41" s="618"/>
      <c r="AC41" s="616"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79"/>
      <c r="B42" s="1080"/>
      <c r="C42" s="1080"/>
      <c r="D42" s="1080"/>
      <c r="E42" s="1080"/>
      <c r="F42" s="1081"/>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9"/>
      <c r="B43" s="1080"/>
      <c r="C43" s="1080"/>
      <c r="D43" s="1080"/>
      <c r="E43" s="1080"/>
      <c r="F43" s="1081"/>
      <c r="G43" s="691"/>
      <c r="H43" s="692"/>
      <c r="I43" s="692"/>
      <c r="J43" s="692"/>
      <c r="K43" s="693"/>
      <c r="L43" s="685"/>
      <c r="M43" s="686"/>
      <c r="N43" s="686"/>
      <c r="O43" s="686"/>
      <c r="P43" s="686"/>
      <c r="Q43" s="686"/>
      <c r="R43" s="686"/>
      <c r="S43" s="686"/>
      <c r="T43" s="686"/>
      <c r="U43" s="686"/>
      <c r="V43" s="686"/>
      <c r="W43" s="686"/>
      <c r="X43" s="687"/>
      <c r="Y43" s="409"/>
      <c r="Z43" s="410"/>
      <c r="AA43" s="410"/>
      <c r="AB43" s="826"/>
      <c r="AC43" s="691"/>
      <c r="AD43" s="692"/>
      <c r="AE43" s="692"/>
      <c r="AF43" s="692"/>
      <c r="AG43" s="693"/>
      <c r="AH43" s="685"/>
      <c r="AI43" s="686"/>
      <c r="AJ43" s="686"/>
      <c r="AK43" s="686"/>
      <c r="AL43" s="686"/>
      <c r="AM43" s="686"/>
      <c r="AN43" s="686"/>
      <c r="AO43" s="686"/>
      <c r="AP43" s="686"/>
      <c r="AQ43" s="686"/>
      <c r="AR43" s="686"/>
      <c r="AS43" s="686"/>
      <c r="AT43" s="687"/>
      <c r="AU43" s="409"/>
      <c r="AV43" s="410"/>
      <c r="AW43" s="410"/>
      <c r="AX43" s="411"/>
    </row>
    <row r="44" spans="1:50" ht="24.75" customHeight="1" x14ac:dyDescent="0.15">
      <c r="A44" s="1079"/>
      <c r="B44" s="1080"/>
      <c r="C44" s="1080"/>
      <c r="D44" s="1080"/>
      <c r="E44" s="1080"/>
      <c r="F44" s="1081"/>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9"/>
      <c r="B45" s="1080"/>
      <c r="C45" s="1080"/>
      <c r="D45" s="1080"/>
      <c r="E45" s="1080"/>
      <c r="F45" s="1081"/>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9"/>
      <c r="B46" s="1080"/>
      <c r="C46" s="1080"/>
      <c r="D46" s="1080"/>
      <c r="E46" s="1080"/>
      <c r="F46" s="1081"/>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9"/>
      <c r="B47" s="1080"/>
      <c r="C47" s="1080"/>
      <c r="D47" s="1080"/>
      <c r="E47" s="1080"/>
      <c r="F47" s="1081"/>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9"/>
      <c r="B48" s="1080"/>
      <c r="C48" s="1080"/>
      <c r="D48" s="1080"/>
      <c r="E48" s="1080"/>
      <c r="F48" s="1081"/>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9"/>
      <c r="B49" s="1080"/>
      <c r="C49" s="1080"/>
      <c r="D49" s="1080"/>
      <c r="E49" s="1080"/>
      <c r="F49" s="1081"/>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9"/>
      <c r="B50" s="1080"/>
      <c r="C50" s="1080"/>
      <c r="D50" s="1080"/>
      <c r="E50" s="1080"/>
      <c r="F50" s="1081"/>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9"/>
      <c r="B51" s="1080"/>
      <c r="C51" s="1080"/>
      <c r="D51" s="1080"/>
      <c r="E51" s="1080"/>
      <c r="F51" s="1081"/>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9"/>
      <c r="B52" s="1080"/>
      <c r="C52" s="1080"/>
      <c r="D52" s="1080"/>
      <c r="E52" s="1080"/>
      <c r="F52" s="1081"/>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85" t="s">
        <v>28</v>
      </c>
      <c r="B55" s="1086"/>
      <c r="C55" s="1086"/>
      <c r="D55" s="1086"/>
      <c r="E55" s="1086"/>
      <c r="F55" s="1087"/>
      <c r="G55" s="616" t="s">
        <v>185</v>
      </c>
      <c r="H55" s="617"/>
      <c r="I55" s="617"/>
      <c r="J55" s="617"/>
      <c r="K55" s="617"/>
      <c r="L55" s="617"/>
      <c r="M55" s="617"/>
      <c r="N55" s="617"/>
      <c r="O55" s="617"/>
      <c r="P55" s="617"/>
      <c r="Q55" s="617"/>
      <c r="R55" s="617"/>
      <c r="S55" s="617"/>
      <c r="T55" s="617"/>
      <c r="U55" s="617"/>
      <c r="V55" s="617"/>
      <c r="W55" s="617"/>
      <c r="X55" s="617"/>
      <c r="Y55" s="617"/>
      <c r="Z55" s="617"/>
      <c r="AA55" s="617"/>
      <c r="AB55" s="618"/>
      <c r="AC55" s="616"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79"/>
      <c r="B56" s="1080"/>
      <c r="C56" s="1080"/>
      <c r="D56" s="1080"/>
      <c r="E56" s="1080"/>
      <c r="F56" s="1081"/>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9"/>
      <c r="B57" s="1080"/>
      <c r="C57" s="1080"/>
      <c r="D57" s="1080"/>
      <c r="E57" s="1080"/>
      <c r="F57" s="1081"/>
      <c r="G57" s="691"/>
      <c r="H57" s="692"/>
      <c r="I57" s="692"/>
      <c r="J57" s="692"/>
      <c r="K57" s="693"/>
      <c r="L57" s="685"/>
      <c r="M57" s="686"/>
      <c r="N57" s="686"/>
      <c r="O57" s="686"/>
      <c r="P57" s="686"/>
      <c r="Q57" s="686"/>
      <c r="R57" s="686"/>
      <c r="S57" s="686"/>
      <c r="T57" s="686"/>
      <c r="U57" s="686"/>
      <c r="V57" s="686"/>
      <c r="W57" s="686"/>
      <c r="X57" s="687"/>
      <c r="Y57" s="409"/>
      <c r="Z57" s="410"/>
      <c r="AA57" s="410"/>
      <c r="AB57" s="826"/>
      <c r="AC57" s="691"/>
      <c r="AD57" s="692"/>
      <c r="AE57" s="692"/>
      <c r="AF57" s="692"/>
      <c r="AG57" s="693"/>
      <c r="AH57" s="685"/>
      <c r="AI57" s="686"/>
      <c r="AJ57" s="686"/>
      <c r="AK57" s="686"/>
      <c r="AL57" s="686"/>
      <c r="AM57" s="686"/>
      <c r="AN57" s="686"/>
      <c r="AO57" s="686"/>
      <c r="AP57" s="686"/>
      <c r="AQ57" s="686"/>
      <c r="AR57" s="686"/>
      <c r="AS57" s="686"/>
      <c r="AT57" s="687"/>
      <c r="AU57" s="409"/>
      <c r="AV57" s="410"/>
      <c r="AW57" s="410"/>
      <c r="AX57" s="411"/>
    </row>
    <row r="58" spans="1:50" ht="24.75" customHeight="1" x14ac:dyDescent="0.15">
      <c r="A58" s="1079"/>
      <c r="B58" s="1080"/>
      <c r="C58" s="1080"/>
      <c r="D58" s="1080"/>
      <c r="E58" s="1080"/>
      <c r="F58" s="1081"/>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9"/>
      <c r="B59" s="1080"/>
      <c r="C59" s="1080"/>
      <c r="D59" s="1080"/>
      <c r="E59" s="1080"/>
      <c r="F59" s="1081"/>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9"/>
      <c r="B60" s="1080"/>
      <c r="C60" s="1080"/>
      <c r="D60" s="1080"/>
      <c r="E60" s="1080"/>
      <c r="F60" s="1081"/>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9"/>
      <c r="B61" s="1080"/>
      <c r="C61" s="1080"/>
      <c r="D61" s="1080"/>
      <c r="E61" s="1080"/>
      <c r="F61" s="1081"/>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9"/>
      <c r="B62" s="1080"/>
      <c r="C62" s="1080"/>
      <c r="D62" s="1080"/>
      <c r="E62" s="1080"/>
      <c r="F62" s="1081"/>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9"/>
      <c r="B63" s="1080"/>
      <c r="C63" s="1080"/>
      <c r="D63" s="1080"/>
      <c r="E63" s="1080"/>
      <c r="F63" s="1081"/>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9"/>
      <c r="B64" s="1080"/>
      <c r="C64" s="1080"/>
      <c r="D64" s="1080"/>
      <c r="E64" s="1080"/>
      <c r="F64" s="1081"/>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9"/>
      <c r="B65" s="1080"/>
      <c r="C65" s="1080"/>
      <c r="D65" s="1080"/>
      <c r="E65" s="1080"/>
      <c r="F65" s="1081"/>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9"/>
      <c r="B66" s="1080"/>
      <c r="C66" s="1080"/>
      <c r="D66" s="1080"/>
      <c r="E66" s="1080"/>
      <c r="F66" s="1081"/>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9"/>
      <c r="B67" s="1080"/>
      <c r="C67" s="1080"/>
      <c r="D67" s="1080"/>
      <c r="E67" s="1080"/>
      <c r="F67" s="1081"/>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9"/>
      <c r="B68" s="1080"/>
      <c r="C68" s="1080"/>
      <c r="D68" s="1080"/>
      <c r="E68" s="1080"/>
      <c r="F68" s="1081"/>
      <c r="G68" s="616" t="s">
        <v>275</v>
      </c>
      <c r="H68" s="617"/>
      <c r="I68" s="617"/>
      <c r="J68" s="617"/>
      <c r="K68" s="617"/>
      <c r="L68" s="617"/>
      <c r="M68" s="617"/>
      <c r="N68" s="617"/>
      <c r="O68" s="617"/>
      <c r="P68" s="617"/>
      <c r="Q68" s="617"/>
      <c r="R68" s="617"/>
      <c r="S68" s="617"/>
      <c r="T68" s="617"/>
      <c r="U68" s="617"/>
      <c r="V68" s="617"/>
      <c r="W68" s="617"/>
      <c r="X68" s="617"/>
      <c r="Y68" s="617"/>
      <c r="Z68" s="617"/>
      <c r="AA68" s="617"/>
      <c r="AB68" s="618"/>
      <c r="AC68" s="616"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79"/>
      <c r="B69" s="1080"/>
      <c r="C69" s="1080"/>
      <c r="D69" s="1080"/>
      <c r="E69" s="1080"/>
      <c r="F69" s="1081"/>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9"/>
      <c r="B70" s="1080"/>
      <c r="C70" s="1080"/>
      <c r="D70" s="1080"/>
      <c r="E70" s="1080"/>
      <c r="F70" s="1081"/>
      <c r="G70" s="691"/>
      <c r="H70" s="692"/>
      <c r="I70" s="692"/>
      <c r="J70" s="692"/>
      <c r="K70" s="693"/>
      <c r="L70" s="685"/>
      <c r="M70" s="686"/>
      <c r="N70" s="686"/>
      <c r="O70" s="686"/>
      <c r="P70" s="686"/>
      <c r="Q70" s="686"/>
      <c r="R70" s="686"/>
      <c r="S70" s="686"/>
      <c r="T70" s="686"/>
      <c r="U70" s="686"/>
      <c r="V70" s="686"/>
      <c r="W70" s="686"/>
      <c r="X70" s="687"/>
      <c r="Y70" s="409"/>
      <c r="Z70" s="410"/>
      <c r="AA70" s="410"/>
      <c r="AB70" s="826"/>
      <c r="AC70" s="691"/>
      <c r="AD70" s="692"/>
      <c r="AE70" s="692"/>
      <c r="AF70" s="692"/>
      <c r="AG70" s="693"/>
      <c r="AH70" s="685"/>
      <c r="AI70" s="686"/>
      <c r="AJ70" s="686"/>
      <c r="AK70" s="686"/>
      <c r="AL70" s="686"/>
      <c r="AM70" s="686"/>
      <c r="AN70" s="686"/>
      <c r="AO70" s="686"/>
      <c r="AP70" s="686"/>
      <c r="AQ70" s="686"/>
      <c r="AR70" s="686"/>
      <c r="AS70" s="686"/>
      <c r="AT70" s="687"/>
      <c r="AU70" s="409"/>
      <c r="AV70" s="410"/>
      <c r="AW70" s="410"/>
      <c r="AX70" s="411"/>
    </row>
    <row r="71" spans="1:50" ht="24.75" customHeight="1" x14ac:dyDescent="0.15">
      <c r="A71" s="1079"/>
      <c r="B71" s="1080"/>
      <c r="C71" s="1080"/>
      <c r="D71" s="1080"/>
      <c r="E71" s="1080"/>
      <c r="F71" s="1081"/>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9"/>
      <c r="B72" s="1080"/>
      <c r="C72" s="1080"/>
      <c r="D72" s="1080"/>
      <c r="E72" s="1080"/>
      <c r="F72" s="1081"/>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9"/>
      <c r="B73" s="1080"/>
      <c r="C73" s="1080"/>
      <c r="D73" s="1080"/>
      <c r="E73" s="1080"/>
      <c r="F73" s="1081"/>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9"/>
      <c r="B74" s="1080"/>
      <c r="C74" s="1080"/>
      <c r="D74" s="1080"/>
      <c r="E74" s="1080"/>
      <c r="F74" s="1081"/>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9"/>
      <c r="B75" s="1080"/>
      <c r="C75" s="1080"/>
      <c r="D75" s="1080"/>
      <c r="E75" s="1080"/>
      <c r="F75" s="1081"/>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9"/>
      <c r="B76" s="1080"/>
      <c r="C76" s="1080"/>
      <c r="D76" s="1080"/>
      <c r="E76" s="1080"/>
      <c r="F76" s="1081"/>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9"/>
      <c r="B77" s="1080"/>
      <c r="C77" s="1080"/>
      <c r="D77" s="1080"/>
      <c r="E77" s="1080"/>
      <c r="F77" s="1081"/>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9"/>
      <c r="B78" s="1080"/>
      <c r="C78" s="1080"/>
      <c r="D78" s="1080"/>
      <c r="E78" s="1080"/>
      <c r="F78" s="1081"/>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9"/>
      <c r="B79" s="1080"/>
      <c r="C79" s="1080"/>
      <c r="D79" s="1080"/>
      <c r="E79" s="1080"/>
      <c r="F79" s="1081"/>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9"/>
      <c r="B80" s="1080"/>
      <c r="C80" s="1080"/>
      <c r="D80" s="1080"/>
      <c r="E80" s="1080"/>
      <c r="F80" s="1081"/>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9"/>
      <c r="B81" s="1080"/>
      <c r="C81" s="1080"/>
      <c r="D81" s="1080"/>
      <c r="E81" s="1080"/>
      <c r="F81" s="1081"/>
      <c r="G81" s="616" t="s">
        <v>277</v>
      </c>
      <c r="H81" s="617"/>
      <c r="I81" s="617"/>
      <c r="J81" s="617"/>
      <c r="K81" s="617"/>
      <c r="L81" s="617"/>
      <c r="M81" s="617"/>
      <c r="N81" s="617"/>
      <c r="O81" s="617"/>
      <c r="P81" s="617"/>
      <c r="Q81" s="617"/>
      <c r="R81" s="617"/>
      <c r="S81" s="617"/>
      <c r="T81" s="617"/>
      <c r="U81" s="617"/>
      <c r="V81" s="617"/>
      <c r="W81" s="617"/>
      <c r="X81" s="617"/>
      <c r="Y81" s="617"/>
      <c r="Z81" s="617"/>
      <c r="AA81" s="617"/>
      <c r="AB81" s="618"/>
      <c r="AC81" s="616"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79"/>
      <c r="B82" s="1080"/>
      <c r="C82" s="1080"/>
      <c r="D82" s="1080"/>
      <c r="E82" s="1080"/>
      <c r="F82" s="1081"/>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9"/>
      <c r="B83" s="1080"/>
      <c r="C83" s="1080"/>
      <c r="D83" s="1080"/>
      <c r="E83" s="1080"/>
      <c r="F83" s="1081"/>
      <c r="G83" s="691"/>
      <c r="H83" s="692"/>
      <c r="I83" s="692"/>
      <c r="J83" s="692"/>
      <c r="K83" s="693"/>
      <c r="L83" s="685"/>
      <c r="M83" s="686"/>
      <c r="N83" s="686"/>
      <c r="O83" s="686"/>
      <c r="P83" s="686"/>
      <c r="Q83" s="686"/>
      <c r="R83" s="686"/>
      <c r="S83" s="686"/>
      <c r="T83" s="686"/>
      <c r="U83" s="686"/>
      <c r="V83" s="686"/>
      <c r="W83" s="686"/>
      <c r="X83" s="687"/>
      <c r="Y83" s="409"/>
      <c r="Z83" s="410"/>
      <c r="AA83" s="410"/>
      <c r="AB83" s="826"/>
      <c r="AC83" s="691"/>
      <c r="AD83" s="692"/>
      <c r="AE83" s="692"/>
      <c r="AF83" s="692"/>
      <c r="AG83" s="693"/>
      <c r="AH83" s="685"/>
      <c r="AI83" s="686"/>
      <c r="AJ83" s="686"/>
      <c r="AK83" s="686"/>
      <c r="AL83" s="686"/>
      <c r="AM83" s="686"/>
      <c r="AN83" s="686"/>
      <c r="AO83" s="686"/>
      <c r="AP83" s="686"/>
      <c r="AQ83" s="686"/>
      <c r="AR83" s="686"/>
      <c r="AS83" s="686"/>
      <c r="AT83" s="687"/>
      <c r="AU83" s="409"/>
      <c r="AV83" s="410"/>
      <c r="AW83" s="410"/>
      <c r="AX83" s="411"/>
    </row>
    <row r="84" spans="1:50" ht="24.75" customHeight="1" x14ac:dyDescent="0.15">
      <c r="A84" s="1079"/>
      <c r="B84" s="1080"/>
      <c r="C84" s="1080"/>
      <c r="D84" s="1080"/>
      <c r="E84" s="1080"/>
      <c r="F84" s="1081"/>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9"/>
      <c r="B85" s="1080"/>
      <c r="C85" s="1080"/>
      <c r="D85" s="1080"/>
      <c r="E85" s="1080"/>
      <c r="F85" s="1081"/>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9"/>
      <c r="B86" s="1080"/>
      <c r="C86" s="1080"/>
      <c r="D86" s="1080"/>
      <c r="E86" s="1080"/>
      <c r="F86" s="1081"/>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9"/>
      <c r="B87" s="1080"/>
      <c r="C87" s="1080"/>
      <c r="D87" s="1080"/>
      <c r="E87" s="1080"/>
      <c r="F87" s="1081"/>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9"/>
      <c r="B88" s="1080"/>
      <c r="C88" s="1080"/>
      <c r="D88" s="1080"/>
      <c r="E88" s="1080"/>
      <c r="F88" s="1081"/>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9"/>
      <c r="B89" s="1080"/>
      <c r="C89" s="1080"/>
      <c r="D89" s="1080"/>
      <c r="E89" s="1080"/>
      <c r="F89" s="1081"/>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9"/>
      <c r="B90" s="1080"/>
      <c r="C90" s="1080"/>
      <c r="D90" s="1080"/>
      <c r="E90" s="1080"/>
      <c r="F90" s="1081"/>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9"/>
      <c r="B91" s="1080"/>
      <c r="C91" s="1080"/>
      <c r="D91" s="1080"/>
      <c r="E91" s="1080"/>
      <c r="F91" s="1081"/>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9"/>
      <c r="B92" s="1080"/>
      <c r="C92" s="1080"/>
      <c r="D92" s="1080"/>
      <c r="E92" s="1080"/>
      <c r="F92" s="1081"/>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9"/>
      <c r="B93" s="1080"/>
      <c r="C93" s="1080"/>
      <c r="D93" s="1080"/>
      <c r="E93" s="1080"/>
      <c r="F93" s="1081"/>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9"/>
      <c r="B94" s="1080"/>
      <c r="C94" s="1080"/>
      <c r="D94" s="1080"/>
      <c r="E94" s="1080"/>
      <c r="F94" s="1081"/>
      <c r="G94" s="616" t="s">
        <v>279</v>
      </c>
      <c r="H94" s="617"/>
      <c r="I94" s="617"/>
      <c r="J94" s="617"/>
      <c r="K94" s="617"/>
      <c r="L94" s="617"/>
      <c r="M94" s="617"/>
      <c r="N94" s="617"/>
      <c r="O94" s="617"/>
      <c r="P94" s="617"/>
      <c r="Q94" s="617"/>
      <c r="R94" s="617"/>
      <c r="S94" s="617"/>
      <c r="T94" s="617"/>
      <c r="U94" s="617"/>
      <c r="V94" s="617"/>
      <c r="W94" s="617"/>
      <c r="X94" s="617"/>
      <c r="Y94" s="617"/>
      <c r="Z94" s="617"/>
      <c r="AA94" s="617"/>
      <c r="AB94" s="618"/>
      <c r="AC94" s="616"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79"/>
      <c r="B95" s="1080"/>
      <c r="C95" s="1080"/>
      <c r="D95" s="1080"/>
      <c r="E95" s="1080"/>
      <c r="F95" s="1081"/>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9"/>
      <c r="B96" s="1080"/>
      <c r="C96" s="1080"/>
      <c r="D96" s="1080"/>
      <c r="E96" s="1080"/>
      <c r="F96" s="1081"/>
      <c r="G96" s="691"/>
      <c r="H96" s="692"/>
      <c r="I96" s="692"/>
      <c r="J96" s="692"/>
      <c r="K96" s="693"/>
      <c r="L96" s="685"/>
      <c r="M96" s="686"/>
      <c r="N96" s="686"/>
      <c r="O96" s="686"/>
      <c r="P96" s="686"/>
      <c r="Q96" s="686"/>
      <c r="R96" s="686"/>
      <c r="S96" s="686"/>
      <c r="T96" s="686"/>
      <c r="U96" s="686"/>
      <c r="V96" s="686"/>
      <c r="W96" s="686"/>
      <c r="X96" s="687"/>
      <c r="Y96" s="409"/>
      <c r="Z96" s="410"/>
      <c r="AA96" s="410"/>
      <c r="AB96" s="826"/>
      <c r="AC96" s="691"/>
      <c r="AD96" s="692"/>
      <c r="AE96" s="692"/>
      <c r="AF96" s="692"/>
      <c r="AG96" s="693"/>
      <c r="AH96" s="685"/>
      <c r="AI96" s="686"/>
      <c r="AJ96" s="686"/>
      <c r="AK96" s="686"/>
      <c r="AL96" s="686"/>
      <c r="AM96" s="686"/>
      <c r="AN96" s="686"/>
      <c r="AO96" s="686"/>
      <c r="AP96" s="686"/>
      <c r="AQ96" s="686"/>
      <c r="AR96" s="686"/>
      <c r="AS96" s="686"/>
      <c r="AT96" s="687"/>
      <c r="AU96" s="409"/>
      <c r="AV96" s="410"/>
      <c r="AW96" s="410"/>
      <c r="AX96" s="411"/>
    </row>
    <row r="97" spans="1:50" ht="24.75" customHeight="1" x14ac:dyDescent="0.15">
      <c r="A97" s="1079"/>
      <c r="B97" s="1080"/>
      <c r="C97" s="1080"/>
      <c r="D97" s="1080"/>
      <c r="E97" s="1080"/>
      <c r="F97" s="1081"/>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9"/>
      <c r="B98" s="1080"/>
      <c r="C98" s="1080"/>
      <c r="D98" s="1080"/>
      <c r="E98" s="1080"/>
      <c r="F98" s="1081"/>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9"/>
      <c r="B99" s="1080"/>
      <c r="C99" s="1080"/>
      <c r="D99" s="1080"/>
      <c r="E99" s="1080"/>
      <c r="F99" s="1081"/>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9"/>
      <c r="B100" s="1080"/>
      <c r="C100" s="1080"/>
      <c r="D100" s="1080"/>
      <c r="E100" s="1080"/>
      <c r="F100" s="1081"/>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9"/>
      <c r="B101" s="1080"/>
      <c r="C101" s="1080"/>
      <c r="D101" s="1080"/>
      <c r="E101" s="1080"/>
      <c r="F101" s="1081"/>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9"/>
      <c r="B102" s="1080"/>
      <c r="C102" s="1080"/>
      <c r="D102" s="1080"/>
      <c r="E102" s="1080"/>
      <c r="F102" s="1081"/>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9"/>
      <c r="B103" s="1080"/>
      <c r="C103" s="1080"/>
      <c r="D103" s="1080"/>
      <c r="E103" s="1080"/>
      <c r="F103" s="1081"/>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9"/>
      <c r="B104" s="1080"/>
      <c r="C104" s="1080"/>
      <c r="D104" s="1080"/>
      <c r="E104" s="1080"/>
      <c r="F104" s="1081"/>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9"/>
      <c r="B105" s="1080"/>
      <c r="C105" s="1080"/>
      <c r="D105" s="1080"/>
      <c r="E105" s="1080"/>
      <c r="F105" s="1081"/>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85" t="s">
        <v>28</v>
      </c>
      <c r="B108" s="1086"/>
      <c r="C108" s="1086"/>
      <c r="D108" s="1086"/>
      <c r="E108" s="1086"/>
      <c r="F108" s="1087"/>
      <c r="G108" s="616"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79"/>
      <c r="B109" s="1080"/>
      <c r="C109" s="1080"/>
      <c r="D109" s="1080"/>
      <c r="E109" s="1080"/>
      <c r="F109" s="1081"/>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9"/>
      <c r="B110" s="1080"/>
      <c r="C110" s="1080"/>
      <c r="D110" s="1080"/>
      <c r="E110" s="1080"/>
      <c r="F110" s="1081"/>
      <c r="G110" s="691"/>
      <c r="H110" s="692"/>
      <c r="I110" s="692"/>
      <c r="J110" s="692"/>
      <c r="K110" s="693"/>
      <c r="L110" s="685"/>
      <c r="M110" s="686"/>
      <c r="N110" s="686"/>
      <c r="O110" s="686"/>
      <c r="P110" s="686"/>
      <c r="Q110" s="686"/>
      <c r="R110" s="686"/>
      <c r="S110" s="686"/>
      <c r="T110" s="686"/>
      <c r="U110" s="686"/>
      <c r="V110" s="686"/>
      <c r="W110" s="686"/>
      <c r="X110" s="687"/>
      <c r="Y110" s="409"/>
      <c r="Z110" s="410"/>
      <c r="AA110" s="410"/>
      <c r="AB110" s="826"/>
      <c r="AC110" s="691"/>
      <c r="AD110" s="692"/>
      <c r="AE110" s="692"/>
      <c r="AF110" s="692"/>
      <c r="AG110" s="693"/>
      <c r="AH110" s="685"/>
      <c r="AI110" s="686"/>
      <c r="AJ110" s="686"/>
      <c r="AK110" s="686"/>
      <c r="AL110" s="686"/>
      <c r="AM110" s="686"/>
      <c r="AN110" s="686"/>
      <c r="AO110" s="686"/>
      <c r="AP110" s="686"/>
      <c r="AQ110" s="686"/>
      <c r="AR110" s="686"/>
      <c r="AS110" s="686"/>
      <c r="AT110" s="687"/>
      <c r="AU110" s="409"/>
      <c r="AV110" s="410"/>
      <c r="AW110" s="410"/>
      <c r="AX110" s="411"/>
    </row>
    <row r="111" spans="1:50" ht="24.75" customHeight="1" x14ac:dyDescent="0.15">
      <c r="A111" s="1079"/>
      <c r="B111" s="1080"/>
      <c r="C111" s="1080"/>
      <c r="D111" s="1080"/>
      <c r="E111" s="1080"/>
      <c r="F111" s="1081"/>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9"/>
      <c r="B112" s="1080"/>
      <c r="C112" s="1080"/>
      <c r="D112" s="1080"/>
      <c r="E112" s="1080"/>
      <c r="F112" s="1081"/>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9"/>
      <c r="B113" s="1080"/>
      <c r="C113" s="1080"/>
      <c r="D113" s="1080"/>
      <c r="E113" s="1080"/>
      <c r="F113" s="1081"/>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9"/>
      <c r="B114" s="1080"/>
      <c r="C114" s="1080"/>
      <c r="D114" s="1080"/>
      <c r="E114" s="1080"/>
      <c r="F114" s="1081"/>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9"/>
      <c r="B115" s="1080"/>
      <c r="C115" s="1080"/>
      <c r="D115" s="1080"/>
      <c r="E115" s="1080"/>
      <c r="F115" s="1081"/>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9"/>
      <c r="B116" s="1080"/>
      <c r="C116" s="1080"/>
      <c r="D116" s="1080"/>
      <c r="E116" s="1080"/>
      <c r="F116" s="1081"/>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9"/>
      <c r="B117" s="1080"/>
      <c r="C117" s="1080"/>
      <c r="D117" s="1080"/>
      <c r="E117" s="1080"/>
      <c r="F117" s="1081"/>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9"/>
      <c r="B118" s="1080"/>
      <c r="C118" s="1080"/>
      <c r="D118" s="1080"/>
      <c r="E118" s="1080"/>
      <c r="F118" s="1081"/>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9"/>
      <c r="B119" s="1080"/>
      <c r="C119" s="1080"/>
      <c r="D119" s="1080"/>
      <c r="E119" s="1080"/>
      <c r="F119" s="1081"/>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9"/>
      <c r="B120" s="1080"/>
      <c r="C120" s="1080"/>
      <c r="D120" s="1080"/>
      <c r="E120" s="1080"/>
      <c r="F120" s="1081"/>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9"/>
      <c r="B121" s="1080"/>
      <c r="C121" s="1080"/>
      <c r="D121" s="1080"/>
      <c r="E121" s="1080"/>
      <c r="F121" s="1081"/>
      <c r="G121" s="616"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79"/>
      <c r="B122" s="1080"/>
      <c r="C122" s="1080"/>
      <c r="D122" s="1080"/>
      <c r="E122" s="1080"/>
      <c r="F122" s="1081"/>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9"/>
      <c r="B123" s="1080"/>
      <c r="C123" s="1080"/>
      <c r="D123" s="1080"/>
      <c r="E123" s="1080"/>
      <c r="F123" s="1081"/>
      <c r="G123" s="691"/>
      <c r="H123" s="692"/>
      <c r="I123" s="692"/>
      <c r="J123" s="692"/>
      <c r="K123" s="693"/>
      <c r="L123" s="685"/>
      <c r="M123" s="686"/>
      <c r="N123" s="686"/>
      <c r="O123" s="686"/>
      <c r="P123" s="686"/>
      <c r="Q123" s="686"/>
      <c r="R123" s="686"/>
      <c r="S123" s="686"/>
      <c r="T123" s="686"/>
      <c r="U123" s="686"/>
      <c r="V123" s="686"/>
      <c r="W123" s="686"/>
      <c r="X123" s="687"/>
      <c r="Y123" s="409"/>
      <c r="Z123" s="410"/>
      <c r="AA123" s="410"/>
      <c r="AB123" s="826"/>
      <c r="AC123" s="691"/>
      <c r="AD123" s="692"/>
      <c r="AE123" s="692"/>
      <c r="AF123" s="692"/>
      <c r="AG123" s="693"/>
      <c r="AH123" s="685"/>
      <c r="AI123" s="686"/>
      <c r="AJ123" s="686"/>
      <c r="AK123" s="686"/>
      <c r="AL123" s="686"/>
      <c r="AM123" s="686"/>
      <c r="AN123" s="686"/>
      <c r="AO123" s="686"/>
      <c r="AP123" s="686"/>
      <c r="AQ123" s="686"/>
      <c r="AR123" s="686"/>
      <c r="AS123" s="686"/>
      <c r="AT123" s="687"/>
      <c r="AU123" s="409"/>
      <c r="AV123" s="410"/>
      <c r="AW123" s="410"/>
      <c r="AX123" s="411"/>
    </row>
    <row r="124" spans="1:50" ht="24.75" customHeight="1" x14ac:dyDescent="0.15">
      <c r="A124" s="1079"/>
      <c r="B124" s="1080"/>
      <c r="C124" s="1080"/>
      <c r="D124" s="1080"/>
      <c r="E124" s="1080"/>
      <c r="F124" s="1081"/>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9"/>
      <c r="B125" s="1080"/>
      <c r="C125" s="1080"/>
      <c r="D125" s="1080"/>
      <c r="E125" s="1080"/>
      <c r="F125" s="1081"/>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9"/>
      <c r="B126" s="1080"/>
      <c r="C126" s="1080"/>
      <c r="D126" s="1080"/>
      <c r="E126" s="1080"/>
      <c r="F126" s="1081"/>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9"/>
      <c r="B127" s="1080"/>
      <c r="C127" s="1080"/>
      <c r="D127" s="1080"/>
      <c r="E127" s="1080"/>
      <c r="F127" s="1081"/>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9"/>
      <c r="B128" s="1080"/>
      <c r="C128" s="1080"/>
      <c r="D128" s="1080"/>
      <c r="E128" s="1080"/>
      <c r="F128" s="1081"/>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9"/>
      <c r="B129" s="1080"/>
      <c r="C129" s="1080"/>
      <c r="D129" s="1080"/>
      <c r="E129" s="1080"/>
      <c r="F129" s="1081"/>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9"/>
      <c r="B130" s="1080"/>
      <c r="C130" s="1080"/>
      <c r="D130" s="1080"/>
      <c r="E130" s="1080"/>
      <c r="F130" s="1081"/>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9"/>
      <c r="B131" s="1080"/>
      <c r="C131" s="1080"/>
      <c r="D131" s="1080"/>
      <c r="E131" s="1080"/>
      <c r="F131" s="1081"/>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9"/>
      <c r="B132" s="1080"/>
      <c r="C132" s="1080"/>
      <c r="D132" s="1080"/>
      <c r="E132" s="1080"/>
      <c r="F132" s="1081"/>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9"/>
      <c r="B133" s="1080"/>
      <c r="C133" s="1080"/>
      <c r="D133" s="1080"/>
      <c r="E133" s="1080"/>
      <c r="F133" s="1081"/>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9"/>
      <c r="B134" s="1080"/>
      <c r="C134" s="1080"/>
      <c r="D134" s="1080"/>
      <c r="E134" s="1080"/>
      <c r="F134" s="1081"/>
      <c r="G134" s="616"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79"/>
      <c r="B135" s="1080"/>
      <c r="C135" s="1080"/>
      <c r="D135" s="1080"/>
      <c r="E135" s="1080"/>
      <c r="F135" s="1081"/>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9"/>
      <c r="B136" s="1080"/>
      <c r="C136" s="1080"/>
      <c r="D136" s="1080"/>
      <c r="E136" s="1080"/>
      <c r="F136" s="1081"/>
      <c r="G136" s="691"/>
      <c r="H136" s="692"/>
      <c r="I136" s="692"/>
      <c r="J136" s="692"/>
      <c r="K136" s="693"/>
      <c r="L136" s="685"/>
      <c r="M136" s="686"/>
      <c r="N136" s="686"/>
      <c r="O136" s="686"/>
      <c r="P136" s="686"/>
      <c r="Q136" s="686"/>
      <c r="R136" s="686"/>
      <c r="S136" s="686"/>
      <c r="T136" s="686"/>
      <c r="U136" s="686"/>
      <c r="V136" s="686"/>
      <c r="W136" s="686"/>
      <c r="X136" s="687"/>
      <c r="Y136" s="409"/>
      <c r="Z136" s="410"/>
      <c r="AA136" s="410"/>
      <c r="AB136" s="826"/>
      <c r="AC136" s="691"/>
      <c r="AD136" s="692"/>
      <c r="AE136" s="692"/>
      <c r="AF136" s="692"/>
      <c r="AG136" s="693"/>
      <c r="AH136" s="685"/>
      <c r="AI136" s="686"/>
      <c r="AJ136" s="686"/>
      <c r="AK136" s="686"/>
      <c r="AL136" s="686"/>
      <c r="AM136" s="686"/>
      <c r="AN136" s="686"/>
      <c r="AO136" s="686"/>
      <c r="AP136" s="686"/>
      <c r="AQ136" s="686"/>
      <c r="AR136" s="686"/>
      <c r="AS136" s="686"/>
      <c r="AT136" s="687"/>
      <c r="AU136" s="409"/>
      <c r="AV136" s="410"/>
      <c r="AW136" s="410"/>
      <c r="AX136" s="411"/>
    </row>
    <row r="137" spans="1:50" ht="24.75" customHeight="1" x14ac:dyDescent="0.15">
      <c r="A137" s="1079"/>
      <c r="B137" s="1080"/>
      <c r="C137" s="1080"/>
      <c r="D137" s="1080"/>
      <c r="E137" s="1080"/>
      <c r="F137" s="1081"/>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9"/>
      <c r="B138" s="1080"/>
      <c r="C138" s="1080"/>
      <c r="D138" s="1080"/>
      <c r="E138" s="1080"/>
      <c r="F138" s="1081"/>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9"/>
      <c r="B139" s="1080"/>
      <c r="C139" s="1080"/>
      <c r="D139" s="1080"/>
      <c r="E139" s="1080"/>
      <c r="F139" s="1081"/>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9"/>
      <c r="B140" s="1080"/>
      <c r="C140" s="1080"/>
      <c r="D140" s="1080"/>
      <c r="E140" s="1080"/>
      <c r="F140" s="1081"/>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9"/>
      <c r="B141" s="1080"/>
      <c r="C141" s="1080"/>
      <c r="D141" s="1080"/>
      <c r="E141" s="1080"/>
      <c r="F141" s="1081"/>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9"/>
      <c r="B142" s="1080"/>
      <c r="C142" s="1080"/>
      <c r="D142" s="1080"/>
      <c r="E142" s="1080"/>
      <c r="F142" s="1081"/>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9"/>
      <c r="B143" s="1080"/>
      <c r="C143" s="1080"/>
      <c r="D143" s="1080"/>
      <c r="E143" s="1080"/>
      <c r="F143" s="1081"/>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9"/>
      <c r="B144" s="1080"/>
      <c r="C144" s="1080"/>
      <c r="D144" s="1080"/>
      <c r="E144" s="1080"/>
      <c r="F144" s="1081"/>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9"/>
      <c r="B145" s="1080"/>
      <c r="C145" s="1080"/>
      <c r="D145" s="1080"/>
      <c r="E145" s="1080"/>
      <c r="F145" s="1081"/>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9"/>
      <c r="B146" s="1080"/>
      <c r="C146" s="1080"/>
      <c r="D146" s="1080"/>
      <c r="E146" s="1080"/>
      <c r="F146" s="1081"/>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9"/>
      <c r="B147" s="1080"/>
      <c r="C147" s="1080"/>
      <c r="D147" s="1080"/>
      <c r="E147" s="1080"/>
      <c r="F147" s="1081"/>
      <c r="G147" s="616"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79"/>
      <c r="B148" s="1080"/>
      <c r="C148" s="1080"/>
      <c r="D148" s="1080"/>
      <c r="E148" s="1080"/>
      <c r="F148" s="1081"/>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9"/>
      <c r="B149" s="1080"/>
      <c r="C149" s="1080"/>
      <c r="D149" s="1080"/>
      <c r="E149" s="1080"/>
      <c r="F149" s="1081"/>
      <c r="G149" s="691"/>
      <c r="H149" s="692"/>
      <c r="I149" s="692"/>
      <c r="J149" s="692"/>
      <c r="K149" s="693"/>
      <c r="L149" s="685"/>
      <c r="M149" s="686"/>
      <c r="N149" s="686"/>
      <c r="O149" s="686"/>
      <c r="P149" s="686"/>
      <c r="Q149" s="686"/>
      <c r="R149" s="686"/>
      <c r="S149" s="686"/>
      <c r="T149" s="686"/>
      <c r="U149" s="686"/>
      <c r="V149" s="686"/>
      <c r="W149" s="686"/>
      <c r="X149" s="687"/>
      <c r="Y149" s="409"/>
      <c r="Z149" s="410"/>
      <c r="AA149" s="410"/>
      <c r="AB149" s="826"/>
      <c r="AC149" s="691"/>
      <c r="AD149" s="692"/>
      <c r="AE149" s="692"/>
      <c r="AF149" s="692"/>
      <c r="AG149" s="693"/>
      <c r="AH149" s="685"/>
      <c r="AI149" s="686"/>
      <c r="AJ149" s="686"/>
      <c r="AK149" s="686"/>
      <c r="AL149" s="686"/>
      <c r="AM149" s="686"/>
      <c r="AN149" s="686"/>
      <c r="AO149" s="686"/>
      <c r="AP149" s="686"/>
      <c r="AQ149" s="686"/>
      <c r="AR149" s="686"/>
      <c r="AS149" s="686"/>
      <c r="AT149" s="687"/>
      <c r="AU149" s="409"/>
      <c r="AV149" s="410"/>
      <c r="AW149" s="410"/>
      <c r="AX149" s="411"/>
    </row>
    <row r="150" spans="1:50" ht="24.75" customHeight="1" x14ac:dyDescent="0.15">
      <c r="A150" s="1079"/>
      <c r="B150" s="1080"/>
      <c r="C150" s="1080"/>
      <c r="D150" s="1080"/>
      <c r="E150" s="1080"/>
      <c r="F150" s="1081"/>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9"/>
      <c r="B151" s="1080"/>
      <c r="C151" s="1080"/>
      <c r="D151" s="1080"/>
      <c r="E151" s="1080"/>
      <c r="F151" s="1081"/>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9"/>
      <c r="B152" s="1080"/>
      <c r="C152" s="1080"/>
      <c r="D152" s="1080"/>
      <c r="E152" s="1080"/>
      <c r="F152" s="1081"/>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9"/>
      <c r="B153" s="1080"/>
      <c r="C153" s="1080"/>
      <c r="D153" s="1080"/>
      <c r="E153" s="1080"/>
      <c r="F153" s="1081"/>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9"/>
      <c r="B154" s="1080"/>
      <c r="C154" s="1080"/>
      <c r="D154" s="1080"/>
      <c r="E154" s="1080"/>
      <c r="F154" s="1081"/>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9"/>
      <c r="B155" s="1080"/>
      <c r="C155" s="1080"/>
      <c r="D155" s="1080"/>
      <c r="E155" s="1080"/>
      <c r="F155" s="1081"/>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9"/>
      <c r="B156" s="1080"/>
      <c r="C156" s="1080"/>
      <c r="D156" s="1080"/>
      <c r="E156" s="1080"/>
      <c r="F156" s="1081"/>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9"/>
      <c r="B157" s="1080"/>
      <c r="C157" s="1080"/>
      <c r="D157" s="1080"/>
      <c r="E157" s="1080"/>
      <c r="F157" s="1081"/>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9"/>
      <c r="B158" s="1080"/>
      <c r="C158" s="1080"/>
      <c r="D158" s="1080"/>
      <c r="E158" s="1080"/>
      <c r="F158" s="1081"/>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85" t="s">
        <v>28</v>
      </c>
      <c r="B161" s="1086"/>
      <c r="C161" s="1086"/>
      <c r="D161" s="1086"/>
      <c r="E161" s="1086"/>
      <c r="F161" s="1087"/>
      <c r="G161" s="616"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79"/>
      <c r="B162" s="1080"/>
      <c r="C162" s="1080"/>
      <c r="D162" s="1080"/>
      <c r="E162" s="1080"/>
      <c r="F162" s="1081"/>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9"/>
      <c r="B163" s="1080"/>
      <c r="C163" s="1080"/>
      <c r="D163" s="1080"/>
      <c r="E163" s="1080"/>
      <c r="F163" s="1081"/>
      <c r="G163" s="691"/>
      <c r="H163" s="692"/>
      <c r="I163" s="692"/>
      <c r="J163" s="692"/>
      <c r="K163" s="693"/>
      <c r="L163" s="685"/>
      <c r="M163" s="686"/>
      <c r="N163" s="686"/>
      <c r="O163" s="686"/>
      <c r="P163" s="686"/>
      <c r="Q163" s="686"/>
      <c r="R163" s="686"/>
      <c r="S163" s="686"/>
      <c r="T163" s="686"/>
      <c r="U163" s="686"/>
      <c r="V163" s="686"/>
      <c r="W163" s="686"/>
      <c r="X163" s="687"/>
      <c r="Y163" s="409"/>
      <c r="Z163" s="410"/>
      <c r="AA163" s="410"/>
      <c r="AB163" s="826"/>
      <c r="AC163" s="691"/>
      <c r="AD163" s="692"/>
      <c r="AE163" s="692"/>
      <c r="AF163" s="692"/>
      <c r="AG163" s="693"/>
      <c r="AH163" s="685"/>
      <c r="AI163" s="686"/>
      <c r="AJ163" s="686"/>
      <c r="AK163" s="686"/>
      <c r="AL163" s="686"/>
      <c r="AM163" s="686"/>
      <c r="AN163" s="686"/>
      <c r="AO163" s="686"/>
      <c r="AP163" s="686"/>
      <c r="AQ163" s="686"/>
      <c r="AR163" s="686"/>
      <c r="AS163" s="686"/>
      <c r="AT163" s="687"/>
      <c r="AU163" s="409"/>
      <c r="AV163" s="410"/>
      <c r="AW163" s="410"/>
      <c r="AX163" s="411"/>
    </row>
    <row r="164" spans="1:50" ht="24.75" customHeight="1" x14ac:dyDescent="0.15">
      <c r="A164" s="1079"/>
      <c r="B164" s="1080"/>
      <c r="C164" s="1080"/>
      <c r="D164" s="1080"/>
      <c r="E164" s="1080"/>
      <c r="F164" s="1081"/>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9"/>
      <c r="B165" s="1080"/>
      <c r="C165" s="1080"/>
      <c r="D165" s="1080"/>
      <c r="E165" s="1080"/>
      <c r="F165" s="1081"/>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9"/>
      <c r="B166" s="1080"/>
      <c r="C166" s="1080"/>
      <c r="D166" s="1080"/>
      <c r="E166" s="1080"/>
      <c r="F166" s="1081"/>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9"/>
      <c r="B167" s="1080"/>
      <c r="C167" s="1080"/>
      <c r="D167" s="1080"/>
      <c r="E167" s="1080"/>
      <c r="F167" s="1081"/>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9"/>
      <c r="B168" s="1080"/>
      <c r="C168" s="1080"/>
      <c r="D168" s="1080"/>
      <c r="E168" s="1080"/>
      <c r="F168" s="1081"/>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9"/>
      <c r="B169" s="1080"/>
      <c r="C169" s="1080"/>
      <c r="D169" s="1080"/>
      <c r="E169" s="1080"/>
      <c r="F169" s="1081"/>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9"/>
      <c r="B170" s="1080"/>
      <c r="C170" s="1080"/>
      <c r="D170" s="1080"/>
      <c r="E170" s="1080"/>
      <c r="F170" s="1081"/>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9"/>
      <c r="B171" s="1080"/>
      <c r="C171" s="1080"/>
      <c r="D171" s="1080"/>
      <c r="E171" s="1080"/>
      <c r="F171" s="1081"/>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9"/>
      <c r="B172" s="1080"/>
      <c r="C172" s="1080"/>
      <c r="D172" s="1080"/>
      <c r="E172" s="1080"/>
      <c r="F172" s="1081"/>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9"/>
      <c r="B173" s="1080"/>
      <c r="C173" s="1080"/>
      <c r="D173" s="1080"/>
      <c r="E173" s="1080"/>
      <c r="F173" s="1081"/>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9"/>
      <c r="B174" s="1080"/>
      <c r="C174" s="1080"/>
      <c r="D174" s="1080"/>
      <c r="E174" s="1080"/>
      <c r="F174" s="1081"/>
      <c r="G174" s="616"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79"/>
      <c r="B175" s="1080"/>
      <c r="C175" s="1080"/>
      <c r="D175" s="1080"/>
      <c r="E175" s="1080"/>
      <c r="F175" s="1081"/>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9"/>
      <c r="B176" s="1080"/>
      <c r="C176" s="1080"/>
      <c r="D176" s="1080"/>
      <c r="E176" s="1080"/>
      <c r="F176" s="1081"/>
      <c r="G176" s="691"/>
      <c r="H176" s="692"/>
      <c r="I176" s="692"/>
      <c r="J176" s="692"/>
      <c r="K176" s="693"/>
      <c r="L176" s="685"/>
      <c r="M176" s="686"/>
      <c r="N176" s="686"/>
      <c r="O176" s="686"/>
      <c r="P176" s="686"/>
      <c r="Q176" s="686"/>
      <c r="R176" s="686"/>
      <c r="S176" s="686"/>
      <c r="T176" s="686"/>
      <c r="U176" s="686"/>
      <c r="V176" s="686"/>
      <c r="W176" s="686"/>
      <c r="X176" s="687"/>
      <c r="Y176" s="409"/>
      <c r="Z176" s="410"/>
      <c r="AA176" s="410"/>
      <c r="AB176" s="826"/>
      <c r="AC176" s="691"/>
      <c r="AD176" s="692"/>
      <c r="AE176" s="692"/>
      <c r="AF176" s="692"/>
      <c r="AG176" s="693"/>
      <c r="AH176" s="685"/>
      <c r="AI176" s="686"/>
      <c r="AJ176" s="686"/>
      <c r="AK176" s="686"/>
      <c r="AL176" s="686"/>
      <c r="AM176" s="686"/>
      <c r="AN176" s="686"/>
      <c r="AO176" s="686"/>
      <c r="AP176" s="686"/>
      <c r="AQ176" s="686"/>
      <c r="AR176" s="686"/>
      <c r="AS176" s="686"/>
      <c r="AT176" s="687"/>
      <c r="AU176" s="409"/>
      <c r="AV176" s="410"/>
      <c r="AW176" s="410"/>
      <c r="AX176" s="411"/>
    </row>
    <row r="177" spans="1:50" ht="24.75" customHeight="1" x14ac:dyDescent="0.15">
      <c r="A177" s="1079"/>
      <c r="B177" s="1080"/>
      <c r="C177" s="1080"/>
      <c r="D177" s="1080"/>
      <c r="E177" s="1080"/>
      <c r="F177" s="1081"/>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9"/>
      <c r="B178" s="1080"/>
      <c r="C178" s="1080"/>
      <c r="D178" s="1080"/>
      <c r="E178" s="1080"/>
      <c r="F178" s="1081"/>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9"/>
      <c r="B179" s="1080"/>
      <c r="C179" s="1080"/>
      <c r="D179" s="1080"/>
      <c r="E179" s="1080"/>
      <c r="F179" s="1081"/>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9"/>
      <c r="B180" s="1080"/>
      <c r="C180" s="1080"/>
      <c r="D180" s="1080"/>
      <c r="E180" s="1080"/>
      <c r="F180" s="1081"/>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9"/>
      <c r="B181" s="1080"/>
      <c r="C181" s="1080"/>
      <c r="D181" s="1080"/>
      <c r="E181" s="1080"/>
      <c r="F181" s="1081"/>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9"/>
      <c r="B182" s="1080"/>
      <c r="C182" s="1080"/>
      <c r="D182" s="1080"/>
      <c r="E182" s="1080"/>
      <c r="F182" s="1081"/>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9"/>
      <c r="B183" s="1080"/>
      <c r="C183" s="1080"/>
      <c r="D183" s="1080"/>
      <c r="E183" s="1080"/>
      <c r="F183" s="1081"/>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9"/>
      <c r="B184" s="1080"/>
      <c r="C184" s="1080"/>
      <c r="D184" s="1080"/>
      <c r="E184" s="1080"/>
      <c r="F184" s="1081"/>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9"/>
      <c r="B185" s="1080"/>
      <c r="C185" s="1080"/>
      <c r="D185" s="1080"/>
      <c r="E185" s="1080"/>
      <c r="F185" s="1081"/>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9"/>
      <c r="B186" s="1080"/>
      <c r="C186" s="1080"/>
      <c r="D186" s="1080"/>
      <c r="E186" s="1080"/>
      <c r="F186" s="1081"/>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9"/>
      <c r="B187" s="1080"/>
      <c r="C187" s="1080"/>
      <c r="D187" s="1080"/>
      <c r="E187" s="1080"/>
      <c r="F187" s="1081"/>
      <c r="G187" s="616"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79"/>
      <c r="B188" s="1080"/>
      <c r="C188" s="1080"/>
      <c r="D188" s="1080"/>
      <c r="E188" s="1080"/>
      <c r="F188" s="1081"/>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9"/>
      <c r="B189" s="1080"/>
      <c r="C189" s="1080"/>
      <c r="D189" s="1080"/>
      <c r="E189" s="1080"/>
      <c r="F189" s="1081"/>
      <c r="G189" s="691"/>
      <c r="H189" s="692"/>
      <c r="I189" s="692"/>
      <c r="J189" s="692"/>
      <c r="K189" s="693"/>
      <c r="L189" s="685"/>
      <c r="M189" s="686"/>
      <c r="N189" s="686"/>
      <c r="O189" s="686"/>
      <c r="P189" s="686"/>
      <c r="Q189" s="686"/>
      <c r="R189" s="686"/>
      <c r="S189" s="686"/>
      <c r="T189" s="686"/>
      <c r="U189" s="686"/>
      <c r="V189" s="686"/>
      <c r="W189" s="686"/>
      <c r="X189" s="687"/>
      <c r="Y189" s="409"/>
      <c r="Z189" s="410"/>
      <c r="AA189" s="410"/>
      <c r="AB189" s="826"/>
      <c r="AC189" s="691"/>
      <c r="AD189" s="692"/>
      <c r="AE189" s="692"/>
      <c r="AF189" s="692"/>
      <c r="AG189" s="693"/>
      <c r="AH189" s="685"/>
      <c r="AI189" s="686"/>
      <c r="AJ189" s="686"/>
      <c r="AK189" s="686"/>
      <c r="AL189" s="686"/>
      <c r="AM189" s="686"/>
      <c r="AN189" s="686"/>
      <c r="AO189" s="686"/>
      <c r="AP189" s="686"/>
      <c r="AQ189" s="686"/>
      <c r="AR189" s="686"/>
      <c r="AS189" s="686"/>
      <c r="AT189" s="687"/>
      <c r="AU189" s="409"/>
      <c r="AV189" s="410"/>
      <c r="AW189" s="410"/>
      <c r="AX189" s="411"/>
    </row>
    <row r="190" spans="1:50" ht="24.75" customHeight="1" x14ac:dyDescent="0.15">
      <c r="A190" s="1079"/>
      <c r="B190" s="1080"/>
      <c r="C190" s="1080"/>
      <c r="D190" s="1080"/>
      <c r="E190" s="1080"/>
      <c r="F190" s="1081"/>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9"/>
      <c r="B191" s="1080"/>
      <c r="C191" s="1080"/>
      <c r="D191" s="1080"/>
      <c r="E191" s="1080"/>
      <c r="F191" s="1081"/>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9"/>
      <c r="B192" s="1080"/>
      <c r="C192" s="1080"/>
      <c r="D192" s="1080"/>
      <c r="E192" s="1080"/>
      <c r="F192" s="1081"/>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9"/>
      <c r="B193" s="1080"/>
      <c r="C193" s="1080"/>
      <c r="D193" s="1080"/>
      <c r="E193" s="1080"/>
      <c r="F193" s="1081"/>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9"/>
      <c r="B194" s="1080"/>
      <c r="C194" s="1080"/>
      <c r="D194" s="1080"/>
      <c r="E194" s="1080"/>
      <c r="F194" s="1081"/>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9"/>
      <c r="B195" s="1080"/>
      <c r="C195" s="1080"/>
      <c r="D195" s="1080"/>
      <c r="E195" s="1080"/>
      <c r="F195" s="1081"/>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9"/>
      <c r="B196" s="1080"/>
      <c r="C196" s="1080"/>
      <c r="D196" s="1080"/>
      <c r="E196" s="1080"/>
      <c r="F196" s="1081"/>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9"/>
      <c r="B197" s="1080"/>
      <c r="C197" s="1080"/>
      <c r="D197" s="1080"/>
      <c r="E197" s="1080"/>
      <c r="F197" s="1081"/>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9"/>
      <c r="B198" s="1080"/>
      <c r="C198" s="1080"/>
      <c r="D198" s="1080"/>
      <c r="E198" s="1080"/>
      <c r="F198" s="1081"/>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9"/>
      <c r="B199" s="1080"/>
      <c r="C199" s="1080"/>
      <c r="D199" s="1080"/>
      <c r="E199" s="1080"/>
      <c r="F199" s="1081"/>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9"/>
      <c r="B200" s="1080"/>
      <c r="C200" s="1080"/>
      <c r="D200" s="1080"/>
      <c r="E200" s="1080"/>
      <c r="F200" s="1081"/>
      <c r="G200" s="616"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79"/>
      <c r="B201" s="1080"/>
      <c r="C201" s="1080"/>
      <c r="D201" s="1080"/>
      <c r="E201" s="1080"/>
      <c r="F201" s="1081"/>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9"/>
      <c r="B202" s="1080"/>
      <c r="C202" s="1080"/>
      <c r="D202" s="1080"/>
      <c r="E202" s="1080"/>
      <c r="F202" s="1081"/>
      <c r="G202" s="691"/>
      <c r="H202" s="692"/>
      <c r="I202" s="692"/>
      <c r="J202" s="692"/>
      <c r="K202" s="693"/>
      <c r="L202" s="685"/>
      <c r="M202" s="686"/>
      <c r="N202" s="686"/>
      <c r="O202" s="686"/>
      <c r="P202" s="686"/>
      <c r="Q202" s="686"/>
      <c r="R202" s="686"/>
      <c r="S202" s="686"/>
      <c r="T202" s="686"/>
      <c r="U202" s="686"/>
      <c r="V202" s="686"/>
      <c r="W202" s="686"/>
      <c r="X202" s="687"/>
      <c r="Y202" s="409"/>
      <c r="Z202" s="410"/>
      <c r="AA202" s="410"/>
      <c r="AB202" s="826"/>
      <c r="AC202" s="691"/>
      <c r="AD202" s="692"/>
      <c r="AE202" s="692"/>
      <c r="AF202" s="692"/>
      <c r="AG202" s="693"/>
      <c r="AH202" s="685"/>
      <c r="AI202" s="686"/>
      <c r="AJ202" s="686"/>
      <c r="AK202" s="686"/>
      <c r="AL202" s="686"/>
      <c r="AM202" s="686"/>
      <c r="AN202" s="686"/>
      <c r="AO202" s="686"/>
      <c r="AP202" s="686"/>
      <c r="AQ202" s="686"/>
      <c r="AR202" s="686"/>
      <c r="AS202" s="686"/>
      <c r="AT202" s="687"/>
      <c r="AU202" s="409"/>
      <c r="AV202" s="410"/>
      <c r="AW202" s="410"/>
      <c r="AX202" s="411"/>
    </row>
    <row r="203" spans="1:50" ht="24.75" customHeight="1" x14ac:dyDescent="0.15">
      <c r="A203" s="1079"/>
      <c r="B203" s="1080"/>
      <c r="C203" s="1080"/>
      <c r="D203" s="1080"/>
      <c r="E203" s="1080"/>
      <c r="F203" s="1081"/>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9"/>
      <c r="B204" s="1080"/>
      <c r="C204" s="1080"/>
      <c r="D204" s="1080"/>
      <c r="E204" s="1080"/>
      <c r="F204" s="1081"/>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9"/>
      <c r="B205" s="1080"/>
      <c r="C205" s="1080"/>
      <c r="D205" s="1080"/>
      <c r="E205" s="1080"/>
      <c r="F205" s="1081"/>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9"/>
      <c r="B206" s="1080"/>
      <c r="C206" s="1080"/>
      <c r="D206" s="1080"/>
      <c r="E206" s="1080"/>
      <c r="F206" s="1081"/>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9"/>
      <c r="B207" s="1080"/>
      <c r="C207" s="1080"/>
      <c r="D207" s="1080"/>
      <c r="E207" s="1080"/>
      <c r="F207" s="1081"/>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9"/>
      <c r="B208" s="1080"/>
      <c r="C208" s="1080"/>
      <c r="D208" s="1080"/>
      <c r="E208" s="1080"/>
      <c r="F208" s="1081"/>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9"/>
      <c r="B209" s="1080"/>
      <c r="C209" s="1080"/>
      <c r="D209" s="1080"/>
      <c r="E209" s="1080"/>
      <c r="F209" s="1081"/>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9"/>
      <c r="B210" s="1080"/>
      <c r="C210" s="1080"/>
      <c r="D210" s="1080"/>
      <c r="E210" s="1080"/>
      <c r="F210" s="1081"/>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9"/>
      <c r="B211" s="1080"/>
      <c r="C211" s="1080"/>
      <c r="D211" s="1080"/>
      <c r="E211" s="1080"/>
      <c r="F211" s="1081"/>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616"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79"/>
      <c r="B215" s="1080"/>
      <c r="C215" s="1080"/>
      <c r="D215" s="1080"/>
      <c r="E215" s="1080"/>
      <c r="F215" s="1081"/>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9"/>
      <c r="B216" s="1080"/>
      <c r="C216" s="1080"/>
      <c r="D216" s="1080"/>
      <c r="E216" s="1080"/>
      <c r="F216" s="1081"/>
      <c r="G216" s="691"/>
      <c r="H216" s="692"/>
      <c r="I216" s="692"/>
      <c r="J216" s="692"/>
      <c r="K216" s="693"/>
      <c r="L216" s="685"/>
      <c r="M216" s="686"/>
      <c r="N216" s="686"/>
      <c r="O216" s="686"/>
      <c r="P216" s="686"/>
      <c r="Q216" s="686"/>
      <c r="R216" s="686"/>
      <c r="S216" s="686"/>
      <c r="T216" s="686"/>
      <c r="U216" s="686"/>
      <c r="V216" s="686"/>
      <c r="W216" s="686"/>
      <c r="X216" s="687"/>
      <c r="Y216" s="409"/>
      <c r="Z216" s="410"/>
      <c r="AA216" s="410"/>
      <c r="AB216" s="826"/>
      <c r="AC216" s="691"/>
      <c r="AD216" s="692"/>
      <c r="AE216" s="692"/>
      <c r="AF216" s="692"/>
      <c r="AG216" s="693"/>
      <c r="AH216" s="685"/>
      <c r="AI216" s="686"/>
      <c r="AJ216" s="686"/>
      <c r="AK216" s="686"/>
      <c r="AL216" s="686"/>
      <c r="AM216" s="686"/>
      <c r="AN216" s="686"/>
      <c r="AO216" s="686"/>
      <c r="AP216" s="686"/>
      <c r="AQ216" s="686"/>
      <c r="AR216" s="686"/>
      <c r="AS216" s="686"/>
      <c r="AT216" s="687"/>
      <c r="AU216" s="409"/>
      <c r="AV216" s="410"/>
      <c r="AW216" s="410"/>
      <c r="AX216" s="411"/>
    </row>
    <row r="217" spans="1:50" ht="24.75" customHeight="1" x14ac:dyDescent="0.15">
      <c r="A217" s="1079"/>
      <c r="B217" s="1080"/>
      <c r="C217" s="1080"/>
      <c r="D217" s="1080"/>
      <c r="E217" s="1080"/>
      <c r="F217" s="1081"/>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9"/>
      <c r="B218" s="1080"/>
      <c r="C218" s="1080"/>
      <c r="D218" s="1080"/>
      <c r="E218" s="1080"/>
      <c r="F218" s="1081"/>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9"/>
      <c r="B219" s="1080"/>
      <c r="C219" s="1080"/>
      <c r="D219" s="1080"/>
      <c r="E219" s="1080"/>
      <c r="F219" s="1081"/>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9"/>
      <c r="B220" s="1080"/>
      <c r="C220" s="1080"/>
      <c r="D220" s="1080"/>
      <c r="E220" s="1080"/>
      <c r="F220" s="1081"/>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9"/>
      <c r="B221" s="1080"/>
      <c r="C221" s="1080"/>
      <c r="D221" s="1080"/>
      <c r="E221" s="1080"/>
      <c r="F221" s="1081"/>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9"/>
      <c r="B222" s="1080"/>
      <c r="C222" s="1080"/>
      <c r="D222" s="1080"/>
      <c r="E222" s="1080"/>
      <c r="F222" s="1081"/>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9"/>
      <c r="B223" s="1080"/>
      <c r="C223" s="1080"/>
      <c r="D223" s="1080"/>
      <c r="E223" s="1080"/>
      <c r="F223" s="1081"/>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9"/>
      <c r="B224" s="1080"/>
      <c r="C224" s="1080"/>
      <c r="D224" s="1080"/>
      <c r="E224" s="1080"/>
      <c r="F224" s="1081"/>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9"/>
      <c r="B225" s="1080"/>
      <c r="C225" s="1080"/>
      <c r="D225" s="1080"/>
      <c r="E225" s="1080"/>
      <c r="F225" s="1081"/>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9"/>
      <c r="B226" s="1080"/>
      <c r="C226" s="1080"/>
      <c r="D226" s="1080"/>
      <c r="E226" s="1080"/>
      <c r="F226" s="1081"/>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9"/>
      <c r="B227" s="1080"/>
      <c r="C227" s="1080"/>
      <c r="D227" s="1080"/>
      <c r="E227" s="1080"/>
      <c r="F227" s="1081"/>
      <c r="G227" s="616"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79"/>
      <c r="B228" s="1080"/>
      <c r="C228" s="1080"/>
      <c r="D228" s="1080"/>
      <c r="E228" s="1080"/>
      <c r="F228" s="1081"/>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9"/>
      <c r="B229" s="1080"/>
      <c r="C229" s="1080"/>
      <c r="D229" s="1080"/>
      <c r="E229" s="1080"/>
      <c r="F229" s="1081"/>
      <c r="G229" s="691"/>
      <c r="H229" s="692"/>
      <c r="I229" s="692"/>
      <c r="J229" s="692"/>
      <c r="K229" s="693"/>
      <c r="L229" s="685"/>
      <c r="M229" s="686"/>
      <c r="N229" s="686"/>
      <c r="O229" s="686"/>
      <c r="P229" s="686"/>
      <c r="Q229" s="686"/>
      <c r="R229" s="686"/>
      <c r="S229" s="686"/>
      <c r="T229" s="686"/>
      <c r="U229" s="686"/>
      <c r="V229" s="686"/>
      <c r="W229" s="686"/>
      <c r="X229" s="687"/>
      <c r="Y229" s="409"/>
      <c r="Z229" s="410"/>
      <c r="AA229" s="410"/>
      <c r="AB229" s="826"/>
      <c r="AC229" s="691"/>
      <c r="AD229" s="692"/>
      <c r="AE229" s="692"/>
      <c r="AF229" s="692"/>
      <c r="AG229" s="693"/>
      <c r="AH229" s="685"/>
      <c r="AI229" s="686"/>
      <c r="AJ229" s="686"/>
      <c r="AK229" s="686"/>
      <c r="AL229" s="686"/>
      <c r="AM229" s="686"/>
      <c r="AN229" s="686"/>
      <c r="AO229" s="686"/>
      <c r="AP229" s="686"/>
      <c r="AQ229" s="686"/>
      <c r="AR229" s="686"/>
      <c r="AS229" s="686"/>
      <c r="AT229" s="687"/>
      <c r="AU229" s="409"/>
      <c r="AV229" s="410"/>
      <c r="AW229" s="410"/>
      <c r="AX229" s="411"/>
    </row>
    <row r="230" spans="1:50" ht="24.75" customHeight="1" x14ac:dyDescent="0.15">
      <c r="A230" s="1079"/>
      <c r="B230" s="1080"/>
      <c r="C230" s="1080"/>
      <c r="D230" s="1080"/>
      <c r="E230" s="1080"/>
      <c r="F230" s="1081"/>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9"/>
      <c r="B231" s="1080"/>
      <c r="C231" s="1080"/>
      <c r="D231" s="1080"/>
      <c r="E231" s="1080"/>
      <c r="F231" s="1081"/>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9"/>
      <c r="B232" s="1080"/>
      <c r="C232" s="1080"/>
      <c r="D232" s="1080"/>
      <c r="E232" s="1080"/>
      <c r="F232" s="1081"/>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9"/>
      <c r="B233" s="1080"/>
      <c r="C233" s="1080"/>
      <c r="D233" s="1080"/>
      <c r="E233" s="1080"/>
      <c r="F233" s="1081"/>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9"/>
      <c r="B234" s="1080"/>
      <c r="C234" s="1080"/>
      <c r="D234" s="1080"/>
      <c r="E234" s="1080"/>
      <c r="F234" s="1081"/>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9"/>
      <c r="B235" s="1080"/>
      <c r="C235" s="1080"/>
      <c r="D235" s="1080"/>
      <c r="E235" s="1080"/>
      <c r="F235" s="1081"/>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9"/>
      <c r="B236" s="1080"/>
      <c r="C236" s="1080"/>
      <c r="D236" s="1080"/>
      <c r="E236" s="1080"/>
      <c r="F236" s="1081"/>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9"/>
      <c r="B237" s="1080"/>
      <c r="C237" s="1080"/>
      <c r="D237" s="1080"/>
      <c r="E237" s="1080"/>
      <c r="F237" s="1081"/>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9"/>
      <c r="B238" s="1080"/>
      <c r="C238" s="1080"/>
      <c r="D238" s="1080"/>
      <c r="E238" s="1080"/>
      <c r="F238" s="1081"/>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9"/>
      <c r="B239" s="1080"/>
      <c r="C239" s="1080"/>
      <c r="D239" s="1080"/>
      <c r="E239" s="1080"/>
      <c r="F239" s="1081"/>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9"/>
      <c r="B240" s="1080"/>
      <c r="C240" s="1080"/>
      <c r="D240" s="1080"/>
      <c r="E240" s="1080"/>
      <c r="F240" s="1081"/>
      <c r="G240" s="616"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79"/>
      <c r="B241" s="1080"/>
      <c r="C241" s="1080"/>
      <c r="D241" s="1080"/>
      <c r="E241" s="1080"/>
      <c r="F241" s="1081"/>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9"/>
      <c r="B242" s="1080"/>
      <c r="C242" s="1080"/>
      <c r="D242" s="1080"/>
      <c r="E242" s="1080"/>
      <c r="F242" s="1081"/>
      <c r="G242" s="691"/>
      <c r="H242" s="692"/>
      <c r="I242" s="692"/>
      <c r="J242" s="692"/>
      <c r="K242" s="693"/>
      <c r="L242" s="685"/>
      <c r="M242" s="686"/>
      <c r="N242" s="686"/>
      <c r="O242" s="686"/>
      <c r="P242" s="686"/>
      <c r="Q242" s="686"/>
      <c r="R242" s="686"/>
      <c r="S242" s="686"/>
      <c r="T242" s="686"/>
      <c r="U242" s="686"/>
      <c r="V242" s="686"/>
      <c r="W242" s="686"/>
      <c r="X242" s="687"/>
      <c r="Y242" s="409"/>
      <c r="Z242" s="410"/>
      <c r="AA242" s="410"/>
      <c r="AB242" s="826"/>
      <c r="AC242" s="691"/>
      <c r="AD242" s="692"/>
      <c r="AE242" s="692"/>
      <c r="AF242" s="692"/>
      <c r="AG242" s="693"/>
      <c r="AH242" s="685"/>
      <c r="AI242" s="686"/>
      <c r="AJ242" s="686"/>
      <c r="AK242" s="686"/>
      <c r="AL242" s="686"/>
      <c r="AM242" s="686"/>
      <c r="AN242" s="686"/>
      <c r="AO242" s="686"/>
      <c r="AP242" s="686"/>
      <c r="AQ242" s="686"/>
      <c r="AR242" s="686"/>
      <c r="AS242" s="686"/>
      <c r="AT242" s="687"/>
      <c r="AU242" s="409"/>
      <c r="AV242" s="410"/>
      <c r="AW242" s="410"/>
      <c r="AX242" s="411"/>
    </row>
    <row r="243" spans="1:50" ht="24.75" customHeight="1" x14ac:dyDescent="0.15">
      <c r="A243" s="1079"/>
      <c r="B243" s="1080"/>
      <c r="C243" s="1080"/>
      <c r="D243" s="1080"/>
      <c r="E243" s="1080"/>
      <c r="F243" s="1081"/>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9"/>
      <c r="B244" s="1080"/>
      <c r="C244" s="1080"/>
      <c r="D244" s="1080"/>
      <c r="E244" s="1080"/>
      <c r="F244" s="1081"/>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9"/>
      <c r="B245" s="1080"/>
      <c r="C245" s="1080"/>
      <c r="D245" s="1080"/>
      <c r="E245" s="1080"/>
      <c r="F245" s="1081"/>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9"/>
      <c r="B246" s="1080"/>
      <c r="C246" s="1080"/>
      <c r="D246" s="1080"/>
      <c r="E246" s="1080"/>
      <c r="F246" s="1081"/>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9"/>
      <c r="B247" s="1080"/>
      <c r="C247" s="1080"/>
      <c r="D247" s="1080"/>
      <c r="E247" s="1080"/>
      <c r="F247" s="1081"/>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9"/>
      <c r="B248" s="1080"/>
      <c r="C248" s="1080"/>
      <c r="D248" s="1080"/>
      <c r="E248" s="1080"/>
      <c r="F248" s="1081"/>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9"/>
      <c r="B249" s="1080"/>
      <c r="C249" s="1080"/>
      <c r="D249" s="1080"/>
      <c r="E249" s="1080"/>
      <c r="F249" s="1081"/>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9"/>
      <c r="B250" s="1080"/>
      <c r="C250" s="1080"/>
      <c r="D250" s="1080"/>
      <c r="E250" s="1080"/>
      <c r="F250" s="1081"/>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9"/>
      <c r="B251" s="1080"/>
      <c r="C251" s="1080"/>
      <c r="D251" s="1080"/>
      <c r="E251" s="1080"/>
      <c r="F251" s="1081"/>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9"/>
      <c r="B252" s="1080"/>
      <c r="C252" s="1080"/>
      <c r="D252" s="1080"/>
      <c r="E252" s="1080"/>
      <c r="F252" s="1081"/>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9"/>
      <c r="B253" s="1080"/>
      <c r="C253" s="1080"/>
      <c r="D253" s="1080"/>
      <c r="E253" s="1080"/>
      <c r="F253" s="1081"/>
      <c r="G253" s="616"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79"/>
      <c r="B254" s="1080"/>
      <c r="C254" s="1080"/>
      <c r="D254" s="1080"/>
      <c r="E254" s="1080"/>
      <c r="F254" s="1081"/>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9"/>
      <c r="B255" s="1080"/>
      <c r="C255" s="1080"/>
      <c r="D255" s="1080"/>
      <c r="E255" s="1080"/>
      <c r="F255" s="1081"/>
      <c r="G255" s="691"/>
      <c r="H255" s="692"/>
      <c r="I255" s="692"/>
      <c r="J255" s="692"/>
      <c r="K255" s="693"/>
      <c r="L255" s="685"/>
      <c r="M255" s="686"/>
      <c r="N255" s="686"/>
      <c r="O255" s="686"/>
      <c r="P255" s="686"/>
      <c r="Q255" s="686"/>
      <c r="R255" s="686"/>
      <c r="S255" s="686"/>
      <c r="T255" s="686"/>
      <c r="U255" s="686"/>
      <c r="V255" s="686"/>
      <c r="W255" s="686"/>
      <c r="X255" s="687"/>
      <c r="Y255" s="409"/>
      <c r="Z255" s="410"/>
      <c r="AA255" s="410"/>
      <c r="AB255" s="826"/>
      <c r="AC255" s="691"/>
      <c r="AD255" s="692"/>
      <c r="AE255" s="692"/>
      <c r="AF255" s="692"/>
      <c r="AG255" s="693"/>
      <c r="AH255" s="685"/>
      <c r="AI255" s="686"/>
      <c r="AJ255" s="686"/>
      <c r="AK255" s="686"/>
      <c r="AL255" s="686"/>
      <c r="AM255" s="686"/>
      <c r="AN255" s="686"/>
      <c r="AO255" s="686"/>
      <c r="AP255" s="686"/>
      <c r="AQ255" s="686"/>
      <c r="AR255" s="686"/>
      <c r="AS255" s="686"/>
      <c r="AT255" s="687"/>
      <c r="AU255" s="409"/>
      <c r="AV255" s="410"/>
      <c r="AW255" s="410"/>
      <c r="AX255" s="411"/>
    </row>
    <row r="256" spans="1:50" ht="24.75" customHeight="1" x14ac:dyDescent="0.15">
      <c r="A256" s="1079"/>
      <c r="B256" s="1080"/>
      <c r="C256" s="1080"/>
      <c r="D256" s="1080"/>
      <c r="E256" s="1080"/>
      <c r="F256" s="1081"/>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9"/>
      <c r="B257" s="1080"/>
      <c r="C257" s="1080"/>
      <c r="D257" s="1080"/>
      <c r="E257" s="1080"/>
      <c r="F257" s="1081"/>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9"/>
      <c r="B258" s="1080"/>
      <c r="C258" s="1080"/>
      <c r="D258" s="1080"/>
      <c r="E258" s="1080"/>
      <c r="F258" s="1081"/>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9"/>
      <c r="B259" s="1080"/>
      <c r="C259" s="1080"/>
      <c r="D259" s="1080"/>
      <c r="E259" s="1080"/>
      <c r="F259" s="1081"/>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9"/>
      <c r="B260" s="1080"/>
      <c r="C260" s="1080"/>
      <c r="D260" s="1080"/>
      <c r="E260" s="1080"/>
      <c r="F260" s="1081"/>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9"/>
      <c r="B261" s="1080"/>
      <c r="C261" s="1080"/>
      <c r="D261" s="1080"/>
      <c r="E261" s="1080"/>
      <c r="F261" s="1081"/>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9"/>
      <c r="B262" s="1080"/>
      <c r="C262" s="1080"/>
      <c r="D262" s="1080"/>
      <c r="E262" s="1080"/>
      <c r="F262" s="1081"/>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9"/>
      <c r="B263" s="1080"/>
      <c r="C263" s="1080"/>
      <c r="D263" s="1080"/>
      <c r="E263" s="1080"/>
      <c r="F263" s="1081"/>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9"/>
      <c r="B264" s="1080"/>
      <c r="C264" s="1080"/>
      <c r="D264" s="1080"/>
      <c r="E264" s="1080"/>
      <c r="F264" s="1081"/>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90">
        <v>1</v>
      </c>
      <c r="B4" s="109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0">
        <v>2</v>
      </c>
      <c r="B5" s="109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0">
        <v>3</v>
      </c>
      <c r="B6" s="109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0">
        <v>4</v>
      </c>
      <c r="B7" s="109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0">
        <v>5</v>
      </c>
      <c r="B8" s="109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0">
        <v>6</v>
      </c>
      <c r="B9" s="109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0">
        <v>7</v>
      </c>
      <c r="B10" s="109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0">
        <v>8</v>
      </c>
      <c r="B11" s="109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0">
        <v>9</v>
      </c>
      <c r="B12" s="109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0">
        <v>10</v>
      </c>
      <c r="B13" s="109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0">
        <v>11</v>
      </c>
      <c r="B14" s="109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0">
        <v>12</v>
      </c>
      <c r="B15" s="109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0">
        <v>13</v>
      </c>
      <c r="B16" s="109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0">
        <v>14</v>
      </c>
      <c r="B17" s="109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0">
        <v>15</v>
      </c>
      <c r="B18" s="109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0">
        <v>16</v>
      </c>
      <c r="B19" s="109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0">
        <v>17</v>
      </c>
      <c r="B20" s="109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0">
        <v>18</v>
      </c>
      <c r="B21" s="109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0">
        <v>19</v>
      </c>
      <c r="B22" s="109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0">
        <v>20</v>
      </c>
      <c r="B23" s="109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0">
        <v>21</v>
      </c>
      <c r="B24" s="109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0">
        <v>22</v>
      </c>
      <c r="B25" s="109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0">
        <v>23</v>
      </c>
      <c r="B26" s="109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0">
        <v>24</v>
      </c>
      <c r="B27" s="109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0">
        <v>25</v>
      </c>
      <c r="B28" s="109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0">
        <v>26</v>
      </c>
      <c r="B29" s="109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0">
        <v>27</v>
      </c>
      <c r="B30" s="109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0">
        <v>28</v>
      </c>
      <c r="B31" s="109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0">
        <v>29</v>
      </c>
      <c r="B32" s="109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0">
        <v>30</v>
      </c>
      <c r="B33" s="109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90">
        <v>1</v>
      </c>
      <c r="B37" s="109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0">
        <v>2</v>
      </c>
      <c r="B38" s="109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0">
        <v>3</v>
      </c>
      <c r="B39" s="109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0">
        <v>4</v>
      </c>
      <c r="B40" s="109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0">
        <v>5</v>
      </c>
      <c r="B41" s="109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0">
        <v>6</v>
      </c>
      <c r="B42" s="109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0">
        <v>7</v>
      </c>
      <c r="B43" s="109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0">
        <v>8</v>
      </c>
      <c r="B44" s="109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0">
        <v>9</v>
      </c>
      <c r="B45" s="109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0">
        <v>10</v>
      </c>
      <c r="B46" s="109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0">
        <v>11</v>
      </c>
      <c r="B47" s="109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0">
        <v>12</v>
      </c>
      <c r="B48" s="109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0">
        <v>13</v>
      </c>
      <c r="B49" s="109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0">
        <v>14</v>
      </c>
      <c r="B50" s="109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0">
        <v>15</v>
      </c>
      <c r="B51" s="109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0">
        <v>16</v>
      </c>
      <c r="B52" s="109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0">
        <v>17</v>
      </c>
      <c r="B53" s="109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0">
        <v>18</v>
      </c>
      <c r="B54" s="109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0">
        <v>19</v>
      </c>
      <c r="B55" s="109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0">
        <v>20</v>
      </c>
      <c r="B56" s="109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0">
        <v>21</v>
      </c>
      <c r="B57" s="109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0">
        <v>22</v>
      </c>
      <c r="B58" s="109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0">
        <v>23</v>
      </c>
      <c r="B59" s="109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0">
        <v>24</v>
      </c>
      <c r="B60" s="109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0">
        <v>25</v>
      </c>
      <c r="B61" s="109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0">
        <v>26</v>
      </c>
      <c r="B62" s="109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0">
        <v>27</v>
      </c>
      <c r="B63" s="109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0">
        <v>28</v>
      </c>
      <c r="B64" s="109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0">
        <v>29</v>
      </c>
      <c r="B65" s="109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0">
        <v>30</v>
      </c>
      <c r="B66" s="109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90">
        <v>1</v>
      </c>
      <c r="B70" s="109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0">
        <v>2</v>
      </c>
      <c r="B71" s="109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0">
        <v>3</v>
      </c>
      <c r="B72" s="109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0">
        <v>4</v>
      </c>
      <c r="B73" s="109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0">
        <v>5</v>
      </c>
      <c r="B74" s="109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0">
        <v>6</v>
      </c>
      <c r="B75" s="109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0">
        <v>7</v>
      </c>
      <c r="B76" s="109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0">
        <v>8</v>
      </c>
      <c r="B77" s="109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0">
        <v>9</v>
      </c>
      <c r="B78" s="109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0">
        <v>10</v>
      </c>
      <c r="B79" s="109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0">
        <v>11</v>
      </c>
      <c r="B80" s="109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0">
        <v>12</v>
      </c>
      <c r="B81" s="109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0">
        <v>13</v>
      </c>
      <c r="B82" s="109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0">
        <v>14</v>
      </c>
      <c r="B83" s="109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0">
        <v>15</v>
      </c>
      <c r="B84" s="109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0">
        <v>16</v>
      </c>
      <c r="B85" s="109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0">
        <v>17</v>
      </c>
      <c r="B86" s="109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0">
        <v>18</v>
      </c>
      <c r="B87" s="109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0">
        <v>19</v>
      </c>
      <c r="B88" s="109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0">
        <v>20</v>
      </c>
      <c r="B89" s="109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0">
        <v>21</v>
      </c>
      <c r="B90" s="109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0">
        <v>22</v>
      </c>
      <c r="B91" s="109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0">
        <v>23</v>
      </c>
      <c r="B92" s="109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0">
        <v>24</v>
      </c>
      <c r="B93" s="109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0">
        <v>25</v>
      </c>
      <c r="B94" s="109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0">
        <v>26</v>
      </c>
      <c r="B95" s="109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0">
        <v>27</v>
      </c>
      <c r="B96" s="109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0">
        <v>28</v>
      </c>
      <c r="B97" s="109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0">
        <v>29</v>
      </c>
      <c r="B98" s="109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0">
        <v>30</v>
      </c>
      <c r="B99" s="109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90">
        <v>1</v>
      </c>
      <c r="B103" s="109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0">
        <v>2</v>
      </c>
      <c r="B104" s="109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0">
        <v>3</v>
      </c>
      <c r="B105" s="109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0">
        <v>4</v>
      </c>
      <c r="B106" s="109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0">
        <v>5</v>
      </c>
      <c r="B107" s="109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0">
        <v>6</v>
      </c>
      <c r="B108" s="109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0">
        <v>7</v>
      </c>
      <c r="B109" s="109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0">
        <v>8</v>
      </c>
      <c r="B110" s="109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0">
        <v>9</v>
      </c>
      <c r="B111" s="109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0">
        <v>10</v>
      </c>
      <c r="B112" s="109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0">
        <v>11</v>
      </c>
      <c r="B113" s="109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0">
        <v>12</v>
      </c>
      <c r="B114" s="109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0">
        <v>13</v>
      </c>
      <c r="B115" s="109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0">
        <v>14</v>
      </c>
      <c r="B116" s="109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0">
        <v>15</v>
      </c>
      <c r="B117" s="109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0">
        <v>16</v>
      </c>
      <c r="B118" s="109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0">
        <v>17</v>
      </c>
      <c r="B119" s="109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0">
        <v>18</v>
      </c>
      <c r="B120" s="109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0">
        <v>19</v>
      </c>
      <c r="B121" s="109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0">
        <v>20</v>
      </c>
      <c r="B122" s="109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0">
        <v>21</v>
      </c>
      <c r="B123" s="109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0">
        <v>22</v>
      </c>
      <c r="B124" s="109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0">
        <v>23</v>
      </c>
      <c r="B125" s="109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0">
        <v>24</v>
      </c>
      <c r="B126" s="109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0">
        <v>25</v>
      </c>
      <c r="B127" s="109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0">
        <v>26</v>
      </c>
      <c r="B128" s="109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0">
        <v>27</v>
      </c>
      <c r="B129" s="109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0">
        <v>28</v>
      </c>
      <c r="B130" s="109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0">
        <v>29</v>
      </c>
      <c r="B131" s="109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0">
        <v>30</v>
      </c>
      <c r="B132" s="109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90">
        <v>1</v>
      </c>
      <c r="B136" s="109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0">
        <v>2</v>
      </c>
      <c r="B137" s="109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0">
        <v>3</v>
      </c>
      <c r="B138" s="109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0">
        <v>4</v>
      </c>
      <c r="B139" s="109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0">
        <v>5</v>
      </c>
      <c r="B140" s="109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0">
        <v>6</v>
      </c>
      <c r="B141" s="109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0">
        <v>7</v>
      </c>
      <c r="B142" s="109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0">
        <v>8</v>
      </c>
      <c r="B143" s="109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0">
        <v>9</v>
      </c>
      <c r="B144" s="109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0">
        <v>10</v>
      </c>
      <c r="B145" s="109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0">
        <v>11</v>
      </c>
      <c r="B146" s="109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0">
        <v>12</v>
      </c>
      <c r="B147" s="109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0">
        <v>13</v>
      </c>
      <c r="B148" s="109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0">
        <v>14</v>
      </c>
      <c r="B149" s="109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0">
        <v>15</v>
      </c>
      <c r="B150" s="109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0">
        <v>16</v>
      </c>
      <c r="B151" s="109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0">
        <v>17</v>
      </c>
      <c r="B152" s="109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0">
        <v>18</v>
      </c>
      <c r="B153" s="109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0">
        <v>19</v>
      </c>
      <c r="B154" s="109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0">
        <v>20</v>
      </c>
      <c r="B155" s="109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0">
        <v>21</v>
      </c>
      <c r="B156" s="109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0">
        <v>22</v>
      </c>
      <c r="B157" s="109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0">
        <v>23</v>
      </c>
      <c r="B158" s="109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0">
        <v>24</v>
      </c>
      <c r="B159" s="109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0">
        <v>25</v>
      </c>
      <c r="B160" s="109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0">
        <v>26</v>
      </c>
      <c r="B161" s="109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0">
        <v>27</v>
      </c>
      <c r="B162" s="109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0">
        <v>28</v>
      </c>
      <c r="B163" s="109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0">
        <v>29</v>
      </c>
      <c r="B164" s="109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0">
        <v>30</v>
      </c>
      <c r="B165" s="109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90">
        <v>1</v>
      </c>
      <c r="B169" s="109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0">
        <v>2</v>
      </c>
      <c r="B170" s="109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0">
        <v>3</v>
      </c>
      <c r="B171" s="109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0">
        <v>4</v>
      </c>
      <c r="B172" s="109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0">
        <v>5</v>
      </c>
      <c r="B173" s="109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0">
        <v>6</v>
      </c>
      <c r="B174" s="109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0">
        <v>7</v>
      </c>
      <c r="B175" s="109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0">
        <v>8</v>
      </c>
      <c r="B176" s="109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0">
        <v>9</v>
      </c>
      <c r="B177" s="109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0">
        <v>10</v>
      </c>
      <c r="B178" s="109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0">
        <v>11</v>
      </c>
      <c r="B179" s="109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0">
        <v>12</v>
      </c>
      <c r="B180" s="109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0">
        <v>13</v>
      </c>
      <c r="B181" s="109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0">
        <v>14</v>
      </c>
      <c r="B182" s="109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0">
        <v>15</v>
      </c>
      <c r="B183" s="109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0">
        <v>16</v>
      </c>
      <c r="B184" s="109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0">
        <v>17</v>
      </c>
      <c r="B185" s="109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0">
        <v>18</v>
      </c>
      <c r="B186" s="109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0">
        <v>19</v>
      </c>
      <c r="B187" s="109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0">
        <v>20</v>
      </c>
      <c r="B188" s="109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0">
        <v>21</v>
      </c>
      <c r="B189" s="109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0">
        <v>22</v>
      </c>
      <c r="B190" s="109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0">
        <v>23</v>
      </c>
      <c r="B191" s="109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0">
        <v>24</v>
      </c>
      <c r="B192" s="109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0">
        <v>25</v>
      </c>
      <c r="B193" s="109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0">
        <v>26</v>
      </c>
      <c r="B194" s="109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0">
        <v>27</v>
      </c>
      <c r="B195" s="109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0">
        <v>28</v>
      </c>
      <c r="B196" s="109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0">
        <v>29</v>
      </c>
      <c r="B197" s="109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0">
        <v>30</v>
      </c>
      <c r="B198" s="109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90">
        <v>1</v>
      </c>
      <c r="B202" s="109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0">
        <v>2</v>
      </c>
      <c r="B203" s="109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0">
        <v>3</v>
      </c>
      <c r="B204" s="109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0">
        <v>4</v>
      </c>
      <c r="B205" s="109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0">
        <v>5</v>
      </c>
      <c r="B206" s="109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0">
        <v>6</v>
      </c>
      <c r="B207" s="109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0">
        <v>7</v>
      </c>
      <c r="B208" s="109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0">
        <v>8</v>
      </c>
      <c r="B209" s="109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0">
        <v>9</v>
      </c>
      <c r="B210" s="109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0">
        <v>10</v>
      </c>
      <c r="B211" s="109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0">
        <v>11</v>
      </c>
      <c r="B212" s="109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0">
        <v>12</v>
      </c>
      <c r="B213" s="109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0">
        <v>13</v>
      </c>
      <c r="B214" s="109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0">
        <v>14</v>
      </c>
      <c r="B215" s="109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0">
        <v>15</v>
      </c>
      <c r="B216" s="109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0">
        <v>16</v>
      </c>
      <c r="B217" s="109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0">
        <v>17</v>
      </c>
      <c r="B218" s="109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0">
        <v>18</v>
      </c>
      <c r="B219" s="109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0">
        <v>19</v>
      </c>
      <c r="B220" s="109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0">
        <v>20</v>
      </c>
      <c r="B221" s="109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0">
        <v>21</v>
      </c>
      <c r="B222" s="109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0">
        <v>22</v>
      </c>
      <c r="B223" s="109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0">
        <v>23</v>
      </c>
      <c r="B224" s="109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0">
        <v>24</v>
      </c>
      <c r="B225" s="109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0">
        <v>25</v>
      </c>
      <c r="B226" s="109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0">
        <v>26</v>
      </c>
      <c r="B227" s="109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0">
        <v>27</v>
      </c>
      <c r="B228" s="109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0">
        <v>28</v>
      </c>
      <c r="B229" s="109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0">
        <v>29</v>
      </c>
      <c r="B230" s="109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0">
        <v>30</v>
      </c>
      <c r="B231" s="109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90">
        <v>1</v>
      </c>
      <c r="B235" s="109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0">
        <v>2</v>
      </c>
      <c r="B236" s="109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0">
        <v>3</v>
      </c>
      <c r="B237" s="109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0">
        <v>4</v>
      </c>
      <c r="B238" s="109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0">
        <v>5</v>
      </c>
      <c r="B239" s="109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0">
        <v>6</v>
      </c>
      <c r="B240" s="109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0">
        <v>7</v>
      </c>
      <c r="B241" s="109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0">
        <v>8</v>
      </c>
      <c r="B242" s="109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0">
        <v>9</v>
      </c>
      <c r="B243" s="109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0">
        <v>10</v>
      </c>
      <c r="B244" s="109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0">
        <v>11</v>
      </c>
      <c r="B245" s="109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0">
        <v>12</v>
      </c>
      <c r="B246" s="109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0">
        <v>13</v>
      </c>
      <c r="B247" s="109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0">
        <v>14</v>
      </c>
      <c r="B248" s="109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0">
        <v>15</v>
      </c>
      <c r="B249" s="109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0">
        <v>16</v>
      </c>
      <c r="B250" s="109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0">
        <v>17</v>
      </c>
      <c r="B251" s="109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0">
        <v>18</v>
      </c>
      <c r="B252" s="109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0">
        <v>19</v>
      </c>
      <c r="B253" s="109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0">
        <v>20</v>
      </c>
      <c r="B254" s="109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0">
        <v>21</v>
      </c>
      <c r="B255" s="109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0">
        <v>22</v>
      </c>
      <c r="B256" s="109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0">
        <v>23</v>
      </c>
      <c r="B257" s="109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0">
        <v>24</v>
      </c>
      <c r="B258" s="109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0">
        <v>25</v>
      </c>
      <c r="B259" s="109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0">
        <v>26</v>
      </c>
      <c r="B260" s="109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0">
        <v>27</v>
      </c>
      <c r="B261" s="109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0">
        <v>28</v>
      </c>
      <c r="B262" s="109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0">
        <v>29</v>
      </c>
      <c r="B263" s="109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0">
        <v>30</v>
      </c>
      <c r="B264" s="109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90">
        <v>1</v>
      </c>
      <c r="B268" s="109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0">
        <v>2</v>
      </c>
      <c r="B269" s="109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0">
        <v>3</v>
      </c>
      <c r="B270" s="109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0">
        <v>4</v>
      </c>
      <c r="B271" s="109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0">
        <v>5</v>
      </c>
      <c r="B272" s="109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0">
        <v>6</v>
      </c>
      <c r="B273" s="109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0">
        <v>7</v>
      </c>
      <c r="B274" s="109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0">
        <v>8</v>
      </c>
      <c r="B275" s="109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0">
        <v>9</v>
      </c>
      <c r="B276" s="109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0">
        <v>10</v>
      </c>
      <c r="B277" s="109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0">
        <v>11</v>
      </c>
      <c r="B278" s="109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0">
        <v>12</v>
      </c>
      <c r="B279" s="109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0">
        <v>13</v>
      </c>
      <c r="B280" s="109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0">
        <v>14</v>
      </c>
      <c r="B281" s="109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0">
        <v>15</v>
      </c>
      <c r="B282" s="109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0">
        <v>16</v>
      </c>
      <c r="B283" s="109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0">
        <v>17</v>
      </c>
      <c r="B284" s="109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0">
        <v>18</v>
      </c>
      <c r="B285" s="109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0">
        <v>19</v>
      </c>
      <c r="B286" s="109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0">
        <v>20</v>
      </c>
      <c r="B287" s="109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0">
        <v>21</v>
      </c>
      <c r="B288" s="109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0">
        <v>22</v>
      </c>
      <c r="B289" s="109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0">
        <v>23</v>
      </c>
      <c r="B290" s="109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0">
        <v>24</v>
      </c>
      <c r="B291" s="109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0">
        <v>25</v>
      </c>
      <c r="B292" s="109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0">
        <v>26</v>
      </c>
      <c r="B293" s="109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0">
        <v>27</v>
      </c>
      <c r="B294" s="109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0">
        <v>28</v>
      </c>
      <c r="B295" s="109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0">
        <v>29</v>
      </c>
      <c r="B296" s="109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0">
        <v>30</v>
      </c>
      <c r="B297" s="109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90">
        <v>1</v>
      </c>
      <c r="B301" s="109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0">
        <v>2</v>
      </c>
      <c r="B302" s="109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0">
        <v>3</v>
      </c>
      <c r="B303" s="109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0">
        <v>4</v>
      </c>
      <c r="B304" s="109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0">
        <v>5</v>
      </c>
      <c r="B305" s="109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0">
        <v>6</v>
      </c>
      <c r="B306" s="109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0">
        <v>7</v>
      </c>
      <c r="B307" s="109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0">
        <v>8</v>
      </c>
      <c r="B308" s="109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0">
        <v>9</v>
      </c>
      <c r="B309" s="109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0">
        <v>10</v>
      </c>
      <c r="B310" s="109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0">
        <v>11</v>
      </c>
      <c r="B311" s="109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0">
        <v>12</v>
      </c>
      <c r="B312" s="109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0">
        <v>13</v>
      </c>
      <c r="B313" s="109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0">
        <v>14</v>
      </c>
      <c r="B314" s="109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0">
        <v>15</v>
      </c>
      <c r="B315" s="109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0">
        <v>16</v>
      </c>
      <c r="B316" s="109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0">
        <v>17</v>
      </c>
      <c r="B317" s="109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0">
        <v>18</v>
      </c>
      <c r="B318" s="109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0">
        <v>19</v>
      </c>
      <c r="B319" s="109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0">
        <v>20</v>
      </c>
      <c r="B320" s="109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0">
        <v>21</v>
      </c>
      <c r="B321" s="109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0">
        <v>22</v>
      </c>
      <c r="B322" s="109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0">
        <v>23</v>
      </c>
      <c r="B323" s="109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0">
        <v>24</v>
      </c>
      <c r="B324" s="109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0">
        <v>25</v>
      </c>
      <c r="B325" s="109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0">
        <v>26</v>
      </c>
      <c r="B326" s="109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0">
        <v>27</v>
      </c>
      <c r="B327" s="109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0">
        <v>28</v>
      </c>
      <c r="B328" s="109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0">
        <v>29</v>
      </c>
      <c r="B329" s="109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0">
        <v>30</v>
      </c>
      <c r="B330" s="109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90">
        <v>1</v>
      </c>
      <c r="B334" s="109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0">
        <v>2</v>
      </c>
      <c r="B335" s="109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0">
        <v>3</v>
      </c>
      <c r="B336" s="109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0">
        <v>4</v>
      </c>
      <c r="B337" s="109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0">
        <v>5</v>
      </c>
      <c r="B338" s="109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0">
        <v>6</v>
      </c>
      <c r="B339" s="109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0">
        <v>7</v>
      </c>
      <c r="B340" s="109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0">
        <v>8</v>
      </c>
      <c r="B341" s="109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0">
        <v>9</v>
      </c>
      <c r="B342" s="109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0">
        <v>10</v>
      </c>
      <c r="B343" s="109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0">
        <v>11</v>
      </c>
      <c r="B344" s="109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0">
        <v>12</v>
      </c>
      <c r="B345" s="109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0">
        <v>13</v>
      </c>
      <c r="B346" s="109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0">
        <v>14</v>
      </c>
      <c r="B347" s="109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0">
        <v>15</v>
      </c>
      <c r="B348" s="109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0">
        <v>16</v>
      </c>
      <c r="B349" s="109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0">
        <v>17</v>
      </c>
      <c r="B350" s="109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0">
        <v>18</v>
      </c>
      <c r="B351" s="109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0">
        <v>19</v>
      </c>
      <c r="B352" s="109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0">
        <v>20</v>
      </c>
      <c r="B353" s="109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0">
        <v>21</v>
      </c>
      <c r="B354" s="109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0">
        <v>22</v>
      </c>
      <c r="B355" s="109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0">
        <v>23</v>
      </c>
      <c r="B356" s="109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0">
        <v>24</v>
      </c>
      <c r="B357" s="109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0">
        <v>25</v>
      </c>
      <c r="B358" s="109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0">
        <v>26</v>
      </c>
      <c r="B359" s="109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0">
        <v>27</v>
      </c>
      <c r="B360" s="109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0">
        <v>28</v>
      </c>
      <c r="B361" s="109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0">
        <v>29</v>
      </c>
      <c r="B362" s="109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0">
        <v>30</v>
      </c>
      <c r="B363" s="109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90">
        <v>1</v>
      </c>
      <c r="B367" s="109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0">
        <v>2</v>
      </c>
      <c r="B368" s="109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0">
        <v>3</v>
      </c>
      <c r="B369" s="109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0">
        <v>4</v>
      </c>
      <c r="B370" s="109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0">
        <v>5</v>
      </c>
      <c r="B371" s="109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0">
        <v>6</v>
      </c>
      <c r="B372" s="109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0">
        <v>7</v>
      </c>
      <c r="B373" s="109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0">
        <v>8</v>
      </c>
      <c r="B374" s="109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0">
        <v>9</v>
      </c>
      <c r="B375" s="109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0">
        <v>10</v>
      </c>
      <c r="B376" s="109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0">
        <v>11</v>
      </c>
      <c r="B377" s="109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0">
        <v>12</v>
      </c>
      <c r="B378" s="109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0">
        <v>13</v>
      </c>
      <c r="B379" s="109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0">
        <v>14</v>
      </c>
      <c r="B380" s="109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0">
        <v>15</v>
      </c>
      <c r="B381" s="109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0">
        <v>16</v>
      </c>
      <c r="B382" s="109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0">
        <v>17</v>
      </c>
      <c r="B383" s="109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0">
        <v>18</v>
      </c>
      <c r="B384" s="109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0">
        <v>19</v>
      </c>
      <c r="B385" s="109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0">
        <v>20</v>
      </c>
      <c r="B386" s="109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0">
        <v>21</v>
      </c>
      <c r="B387" s="109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0">
        <v>22</v>
      </c>
      <c r="B388" s="109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0">
        <v>23</v>
      </c>
      <c r="B389" s="109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0">
        <v>24</v>
      </c>
      <c r="B390" s="109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0">
        <v>25</v>
      </c>
      <c r="B391" s="109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0">
        <v>26</v>
      </c>
      <c r="B392" s="109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0">
        <v>27</v>
      </c>
      <c r="B393" s="109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0">
        <v>28</v>
      </c>
      <c r="B394" s="109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0">
        <v>29</v>
      </c>
      <c r="B395" s="109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0">
        <v>30</v>
      </c>
      <c r="B396" s="109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90">
        <v>1</v>
      </c>
      <c r="B400" s="109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0">
        <v>2</v>
      </c>
      <c r="B401" s="109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0">
        <v>3</v>
      </c>
      <c r="B402" s="109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0">
        <v>4</v>
      </c>
      <c r="B403" s="109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0">
        <v>5</v>
      </c>
      <c r="B404" s="109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0">
        <v>6</v>
      </c>
      <c r="B405" s="109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0">
        <v>7</v>
      </c>
      <c r="B406" s="109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0">
        <v>8</v>
      </c>
      <c r="B407" s="109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0">
        <v>9</v>
      </c>
      <c r="B408" s="109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0">
        <v>10</v>
      </c>
      <c r="B409" s="109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0">
        <v>11</v>
      </c>
      <c r="B410" s="109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0">
        <v>12</v>
      </c>
      <c r="B411" s="109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0">
        <v>13</v>
      </c>
      <c r="B412" s="109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0">
        <v>14</v>
      </c>
      <c r="B413" s="109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0">
        <v>15</v>
      </c>
      <c r="B414" s="109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0">
        <v>16</v>
      </c>
      <c r="B415" s="109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0">
        <v>17</v>
      </c>
      <c r="B416" s="109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0">
        <v>18</v>
      </c>
      <c r="B417" s="109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0">
        <v>19</v>
      </c>
      <c r="B418" s="109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0">
        <v>20</v>
      </c>
      <c r="B419" s="109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0">
        <v>21</v>
      </c>
      <c r="B420" s="109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0">
        <v>22</v>
      </c>
      <c r="B421" s="109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0">
        <v>23</v>
      </c>
      <c r="B422" s="109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0">
        <v>24</v>
      </c>
      <c r="B423" s="109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0">
        <v>25</v>
      </c>
      <c r="B424" s="109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0">
        <v>26</v>
      </c>
      <c r="B425" s="109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0">
        <v>27</v>
      </c>
      <c r="B426" s="109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0">
        <v>28</v>
      </c>
      <c r="B427" s="109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0">
        <v>29</v>
      </c>
      <c r="B428" s="109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0">
        <v>30</v>
      </c>
      <c r="B429" s="109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90">
        <v>1</v>
      </c>
      <c r="B433" s="109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0">
        <v>2</v>
      </c>
      <c r="B434" s="109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0">
        <v>3</v>
      </c>
      <c r="B435" s="109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0">
        <v>4</v>
      </c>
      <c r="B436" s="109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0">
        <v>5</v>
      </c>
      <c r="B437" s="109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0">
        <v>6</v>
      </c>
      <c r="B438" s="109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0">
        <v>7</v>
      </c>
      <c r="B439" s="109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0">
        <v>8</v>
      </c>
      <c r="B440" s="109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0">
        <v>9</v>
      </c>
      <c r="B441" s="109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0">
        <v>10</v>
      </c>
      <c r="B442" s="109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0">
        <v>11</v>
      </c>
      <c r="B443" s="109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0">
        <v>12</v>
      </c>
      <c r="B444" s="109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0">
        <v>13</v>
      </c>
      <c r="B445" s="109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0">
        <v>14</v>
      </c>
      <c r="B446" s="109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0">
        <v>15</v>
      </c>
      <c r="B447" s="109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0">
        <v>16</v>
      </c>
      <c r="B448" s="109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0">
        <v>17</v>
      </c>
      <c r="B449" s="109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0">
        <v>18</v>
      </c>
      <c r="B450" s="109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0">
        <v>19</v>
      </c>
      <c r="B451" s="109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0">
        <v>20</v>
      </c>
      <c r="B452" s="109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0">
        <v>21</v>
      </c>
      <c r="B453" s="109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0">
        <v>22</v>
      </c>
      <c r="B454" s="109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0">
        <v>23</v>
      </c>
      <c r="B455" s="109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0">
        <v>24</v>
      </c>
      <c r="B456" s="109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0">
        <v>25</v>
      </c>
      <c r="B457" s="109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0">
        <v>26</v>
      </c>
      <c r="B458" s="109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0">
        <v>27</v>
      </c>
      <c r="B459" s="109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0">
        <v>28</v>
      </c>
      <c r="B460" s="109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0">
        <v>29</v>
      </c>
      <c r="B461" s="109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0">
        <v>30</v>
      </c>
      <c r="B462" s="109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90">
        <v>1</v>
      </c>
      <c r="B466" s="109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0">
        <v>2</v>
      </c>
      <c r="B467" s="109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0">
        <v>3</v>
      </c>
      <c r="B468" s="109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0">
        <v>4</v>
      </c>
      <c r="B469" s="109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0">
        <v>5</v>
      </c>
      <c r="B470" s="109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0">
        <v>6</v>
      </c>
      <c r="B471" s="109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0">
        <v>7</v>
      </c>
      <c r="B472" s="109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0">
        <v>8</v>
      </c>
      <c r="B473" s="109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0">
        <v>9</v>
      </c>
      <c r="B474" s="109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0">
        <v>10</v>
      </c>
      <c r="B475" s="109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0">
        <v>11</v>
      </c>
      <c r="B476" s="109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0">
        <v>12</v>
      </c>
      <c r="B477" s="109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0">
        <v>13</v>
      </c>
      <c r="B478" s="109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0">
        <v>14</v>
      </c>
      <c r="B479" s="109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0">
        <v>15</v>
      </c>
      <c r="B480" s="109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0">
        <v>16</v>
      </c>
      <c r="B481" s="109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0">
        <v>17</v>
      </c>
      <c r="B482" s="109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0">
        <v>18</v>
      </c>
      <c r="B483" s="109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0">
        <v>19</v>
      </c>
      <c r="B484" s="109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0">
        <v>20</v>
      </c>
      <c r="B485" s="109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0">
        <v>21</v>
      </c>
      <c r="B486" s="109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0">
        <v>22</v>
      </c>
      <c r="B487" s="109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0">
        <v>23</v>
      </c>
      <c r="B488" s="109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0">
        <v>24</v>
      </c>
      <c r="B489" s="109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0">
        <v>25</v>
      </c>
      <c r="B490" s="109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0">
        <v>26</v>
      </c>
      <c r="B491" s="109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0">
        <v>27</v>
      </c>
      <c r="B492" s="109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0">
        <v>28</v>
      </c>
      <c r="B493" s="109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0">
        <v>29</v>
      </c>
      <c r="B494" s="109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0">
        <v>30</v>
      </c>
      <c r="B495" s="109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90">
        <v>1</v>
      </c>
      <c r="B499" s="109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0">
        <v>2</v>
      </c>
      <c r="B500" s="109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0">
        <v>3</v>
      </c>
      <c r="B501" s="109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0">
        <v>4</v>
      </c>
      <c r="B502" s="109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0">
        <v>5</v>
      </c>
      <c r="B503" s="109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0">
        <v>6</v>
      </c>
      <c r="B504" s="109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0">
        <v>7</v>
      </c>
      <c r="B505" s="109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0">
        <v>8</v>
      </c>
      <c r="B506" s="109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0">
        <v>9</v>
      </c>
      <c r="B507" s="109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0">
        <v>10</v>
      </c>
      <c r="B508" s="109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0">
        <v>11</v>
      </c>
      <c r="B509" s="109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0">
        <v>12</v>
      </c>
      <c r="B510" s="109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0">
        <v>13</v>
      </c>
      <c r="B511" s="109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0">
        <v>14</v>
      </c>
      <c r="B512" s="109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0">
        <v>15</v>
      </c>
      <c r="B513" s="109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0">
        <v>16</v>
      </c>
      <c r="B514" s="109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0">
        <v>17</v>
      </c>
      <c r="B515" s="109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0">
        <v>18</v>
      </c>
      <c r="B516" s="109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0">
        <v>19</v>
      </c>
      <c r="B517" s="109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0">
        <v>20</v>
      </c>
      <c r="B518" s="109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0">
        <v>21</v>
      </c>
      <c r="B519" s="109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0">
        <v>22</v>
      </c>
      <c r="B520" s="109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0">
        <v>23</v>
      </c>
      <c r="B521" s="109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0">
        <v>24</v>
      </c>
      <c r="B522" s="109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0">
        <v>25</v>
      </c>
      <c r="B523" s="109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0">
        <v>26</v>
      </c>
      <c r="B524" s="109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0">
        <v>27</v>
      </c>
      <c r="B525" s="109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0">
        <v>28</v>
      </c>
      <c r="B526" s="109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0">
        <v>29</v>
      </c>
      <c r="B527" s="109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0">
        <v>30</v>
      </c>
      <c r="B528" s="109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90">
        <v>1</v>
      </c>
      <c r="B532" s="109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0">
        <v>2</v>
      </c>
      <c r="B533" s="109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0">
        <v>3</v>
      </c>
      <c r="B534" s="109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0">
        <v>4</v>
      </c>
      <c r="B535" s="109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0">
        <v>5</v>
      </c>
      <c r="B536" s="109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0">
        <v>6</v>
      </c>
      <c r="B537" s="109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0">
        <v>7</v>
      </c>
      <c r="B538" s="109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0">
        <v>8</v>
      </c>
      <c r="B539" s="109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0">
        <v>9</v>
      </c>
      <c r="B540" s="109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0">
        <v>10</v>
      </c>
      <c r="B541" s="109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0">
        <v>11</v>
      </c>
      <c r="B542" s="109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0">
        <v>12</v>
      </c>
      <c r="B543" s="109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0">
        <v>13</v>
      </c>
      <c r="B544" s="109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0">
        <v>14</v>
      </c>
      <c r="B545" s="109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0">
        <v>15</v>
      </c>
      <c r="B546" s="109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0">
        <v>16</v>
      </c>
      <c r="B547" s="109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0">
        <v>17</v>
      </c>
      <c r="B548" s="109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0">
        <v>18</v>
      </c>
      <c r="B549" s="109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0">
        <v>19</v>
      </c>
      <c r="B550" s="109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0">
        <v>20</v>
      </c>
      <c r="B551" s="109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0">
        <v>21</v>
      </c>
      <c r="B552" s="109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0">
        <v>22</v>
      </c>
      <c r="B553" s="109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0">
        <v>23</v>
      </c>
      <c r="B554" s="109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0">
        <v>24</v>
      </c>
      <c r="B555" s="109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0">
        <v>25</v>
      </c>
      <c r="B556" s="109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0">
        <v>26</v>
      </c>
      <c r="B557" s="109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0">
        <v>27</v>
      </c>
      <c r="B558" s="109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0">
        <v>28</v>
      </c>
      <c r="B559" s="109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0">
        <v>29</v>
      </c>
      <c r="B560" s="109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0">
        <v>30</v>
      </c>
      <c r="B561" s="109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90">
        <v>1</v>
      </c>
      <c r="B565" s="109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0">
        <v>2</v>
      </c>
      <c r="B566" s="109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0">
        <v>3</v>
      </c>
      <c r="B567" s="109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0">
        <v>4</v>
      </c>
      <c r="B568" s="109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0">
        <v>5</v>
      </c>
      <c r="B569" s="109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0">
        <v>6</v>
      </c>
      <c r="B570" s="109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0">
        <v>7</v>
      </c>
      <c r="B571" s="109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0">
        <v>8</v>
      </c>
      <c r="B572" s="109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0">
        <v>9</v>
      </c>
      <c r="B573" s="109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0">
        <v>10</v>
      </c>
      <c r="B574" s="109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0">
        <v>11</v>
      </c>
      <c r="B575" s="109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0">
        <v>12</v>
      </c>
      <c r="B576" s="109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0">
        <v>13</v>
      </c>
      <c r="B577" s="109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0">
        <v>14</v>
      </c>
      <c r="B578" s="109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0">
        <v>15</v>
      </c>
      <c r="B579" s="109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0">
        <v>16</v>
      </c>
      <c r="B580" s="109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0">
        <v>17</v>
      </c>
      <c r="B581" s="109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0">
        <v>18</v>
      </c>
      <c r="B582" s="109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0">
        <v>19</v>
      </c>
      <c r="B583" s="109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0">
        <v>20</v>
      </c>
      <c r="B584" s="109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0">
        <v>21</v>
      </c>
      <c r="B585" s="109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0">
        <v>22</v>
      </c>
      <c r="B586" s="109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0">
        <v>23</v>
      </c>
      <c r="B587" s="109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0">
        <v>24</v>
      </c>
      <c r="B588" s="109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0">
        <v>25</v>
      </c>
      <c r="B589" s="109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0">
        <v>26</v>
      </c>
      <c r="B590" s="109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0">
        <v>27</v>
      </c>
      <c r="B591" s="109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0">
        <v>28</v>
      </c>
      <c r="B592" s="109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0">
        <v>29</v>
      </c>
      <c r="B593" s="109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0">
        <v>30</v>
      </c>
      <c r="B594" s="109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90">
        <v>1</v>
      </c>
      <c r="B598" s="109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0">
        <v>2</v>
      </c>
      <c r="B599" s="109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0">
        <v>3</v>
      </c>
      <c r="B600" s="109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0">
        <v>4</v>
      </c>
      <c r="B601" s="109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0">
        <v>5</v>
      </c>
      <c r="B602" s="109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0">
        <v>6</v>
      </c>
      <c r="B603" s="109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0">
        <v>7</v>
      </c>
      <c r="B604" s="109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0">
        <v>8</v>
      </c>
      <c r="B605" s="109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0">
        <v>9</v>
      </c>
      <c r="B606" s="109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0">
        <v>10</v>
      </c>
      <c r="B607" s="109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0">
        <v>11</v>
      </c>
      <c r="B608" s="109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0">
        <v>12</v>
      </c>
      <c r="B609" s="109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0">
        <v>13</v>
      </c>
      <c r="B610" s="109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0">
        <v>14</v>
      </c>
      <c r="B611" s="109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0">
        <v>15</v>
      </c>
      <c r="B612" s="109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0">
        <v>16</v>
      </c>
      <c r="B613" s="109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0">
        <v>17</v>
      </c>
      <c r="B614" s="109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0">
        <v>18</v>
      </c>
      <c r="B615" s="109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0">
        <v>19</v>
      </c>
      <c r="B616" s="109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0">
        <v>20</v>
      </c>
      <c r="B617" s="109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0">
        <v>21</v>
      </c>
      <c r="B618" s="109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0">
        <v>22</v>
      </c>
      <c r="B619" s="109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0">
        <v>23</v>
      </c>
      <c r="B620" s="109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0">
        <v>24</v>
      </c>
      <c r="B621" s="109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0">
        <v>25</v>
      </c>
      <c r="B622" s="109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0">
        <v>26</v>
      </c>
      <c r="B623" s="109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0">
        <v>27</v>
      </c>
      <c r="B624" s="109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0">
        <v>28</v>
      </c>
      <c r="B625" s="109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0">
        <v>29</v>
      </c>
      <c r="B626" s="109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0">
        <v>30</v>
      </c>
      <c r="B627" s="109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90">
        <v>1</v>
      </c>
      <c r="B631" s="109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0">
        <v>2</v>
      </c>
      <c r="B632" s="109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0">
        <v>3</v>
      </c>
      <c r="B633" s="109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0">
        <v>4</v>
      </c>
      <c r="B634" s="109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0">
        <v>5</v>
      </c>
      <c r="B635" s="109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0">
        <v>6</v>
      </c>
      <c r="B636" s="109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0">
        <v>7</v>
      </c>
      <c r="B637" s="109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0">
        <v>8</v>
      </c>
      <c r="B638" s="109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0">
        <v>9</v>
      </c>
      <c r="B639" s="109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0">
        <v>10</v>
      </c>
      <c r="B640" s="109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0">
        <v>11</v>
      </c>
      <c r="B641" s="109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0">
        <v>12</v>
      </c>
      <c r="B642" s="109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0">
        <v>13</v>
      </c>
      <c r="B643" s="109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0">
        <v>14</v>
      </c>
      <c r="B644" s="109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0">
        <v>15</v>
      </c>
      <c r="B645" s="109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0">
        <v>16</v>
      </c>
      <c r="B646" s="109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0">
        <v>17</v>
      </c>
      <c r="B647" s="109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0">
        <v>18</v>
      </c>
      <c r="B648" s="109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0">
        <v>19</v>
      </c>
      <c r="B649" s="109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0">
        <v>20</v>
      </c>
      <c r="B650" s="109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0">
        <v>21</v>
      </c>
      <c r="B651" s="109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0">
        <v>22</v>
      </c>
      <c r="B652" s="109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0">
        <v>23</v>
      </c>
      <c r="B653" s="109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0">
        <v>24</v>
      </c>
      <c r="B654" s="109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0">
        <v>25</v>
      </c>
      <c r="B655" s="109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0">
        <v>26</v>
      </c>
      <c r="B656" s="109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0">
        <v>27</v>
      </c>
      <c r="B657" s="109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0">
        <v>28</v>
      </c>
      <c r="B658" s="109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0">
        <v>29</v>
      </c>
      <c r="B659" s="109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0">
        <v>30</v>
      </c>
      <c r="B660" s="109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90">
        <v>1</v>
      </c>
      <c r="B664" s="109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0">
        <v>2</v>
      </c>
      <c r="B665" s="109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0">
        <v>3</v>
      </c>
      <c r="B666" s="109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0">
        <v>4</v>
      </c>
      <c r="B667" s="109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0">
        <v>5</v>
      </c>
      <c r="B668" s="109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0">
        <v>6</v>
      </c>
      <c r="B669" s="109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0">
        <v>7</v>
      </c>
      <c r="B670" s="109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0">
        <v>8</v>
      </c>
      <c r="B671" s="109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0">
        <v>9</v>
      </c>
      <c r="B672" s="109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0">
        <v>10</v>
      </c>
      <c r="B673" s="109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0">
        <v>11</v>
      </c>
      <c r="B674" s="109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0">
        <v>12</v>
      </c>
      <c r="B675" s="109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0">
        <v>13</v>
      </c>
      <c r="B676" s="109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0">
        <v>14</v>
      </c>
      <c r="B677" s="109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0">
        <v>15</v>
      </c>
      <c r="B678" s="109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0">
        <v>16</v>
      </c>
      <c r="B679" s="109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0">
        <v>17</v>
      </c>
      <c r="B680" s="109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0">
        <v>18</v>
      </c>
      <c r="B681" s="109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0">
        <v>19</v>
      </c>
      <c r="B682" s="109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0">
        <v>20</v>
      </c>
      <c r="B683" s="109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0">
        <v>21</v>
      </c>
      <c r="B684" s="109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0">
        <v>22</v>
      </c>
      <c r="B685" s="109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0">
        <v>23</v>
      </c>
      <c r="B686" s="109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0">
        <v>24</v>
      </c>
      <c r="B687" s="109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0">
        <v>25</v>
      </c>
      <c r="B688" s="109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0">
        <v>26</v>
      </c>
      <c r="B689" s="109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0">
        <v>27</v>
      </c>
      <c r="B690" s="109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0">
        <v>28</v>
      </c>
      <c r="B691" s="109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0">
        <v>29</v>
      </c>
      <c r="B692" s="109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0">
        <v>30</v>
      </c>
      <c r="B693" s="109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90">
        <v>1</v>
      </c>
      <c r="B697" s="109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0">
        <v>2</v>
      </c>
      <c r="B698" s="109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0">
        <v>3</v>
      </c>
      <c r="B699" s="109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0">
        <v>4</v>
      </c>
      <c r="B700" s="109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0">
        <v>5</v>
      </c>
      <c r="B701" s="109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0">
        <v>6</v>
      </c>
      <c r="B702" s="109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0">
        <v>7</v>
      </c>
      <c r="B703" s="109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0">
        <v>8</v>
      </c>
      <c r="B704" s="109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0">
        <v>9</v>
      </c>
      <c r="B705" s="109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0">
        <v>10</v>
      </c>
      <c r="B706" s="109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0">
        <v>11</v>
      </c>
      <c r="B707" s="109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0">
        <v>12</v>
      </c>
      <c r="B708" s="109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0">
        <v>13</v>
      </c>
      <c r="B709" s="109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0">
        <v>14</v>
      </c>
      <c r="B710" s="109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0">
        <v>15</v>
      </c>
      <c r="B711" s="109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0">
        <v>16</v>
      </c>
      <c r="B712" s="109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0">
        <v>17</v>
      </c>
      <c r="B713" s="109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0">
        <v>18</v>
      </c>
      <c r="B714" s="109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0">
        <v>19</v>
      </c>
      <c r="B715" s="109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0">
        <v>20</v>
      </c>
      <c r="B716" s="109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0">
        <v>21</v>
      </c>
      <c r="B717" s="109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0">
        <v>22</v>
      </c>
      <c r="B718" s="109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0">
        <v>23</v>
      </c>
      <c r="B719" s="109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0">
        <v>24</v>
      </c>
      <c r="B720" s="109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0">
        <v>25</v>
      </c>
      <c r="B721" s="109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0">
        <v>26</v>
      </c>
      <c r="B722" s="109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0">
        <v>27</v>
      </c>
      <c r="B723" s="109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0">
        <v>28</v>
      </c>
      <c r="B724" s="109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0">
        <v>29</v>
      </c>
      <c r="B725" s="109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0">
        <v>30</v>
      </c>
      <c r="B726" s="109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90">
        <v>1</v>
      </c>
      <c r="B730" s="109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0">
        <v>2</v>
      </c>
      <c r="B731" s="109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0">
        <v>3</v>
      </c>
      <c r="B732" s="109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0">
        <v>4</v>
      </c>
      <c r="B733" s="109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0">
        <v>5</v>
      </c>
      <c r="B734" s="109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0">
        <v>6</v>
      </c>
      <c r="B735" s="109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0">
        <v>7</v>
      </c>
      <c r="B736" s="109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0">
        <v>8</v>
      </c>
      <c r="B737" s="109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0">
        <v>9</v>
      </c>
      <c r="B738" s="109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0">
        <v>10</v>
      </c>
      <c r="B739" s="109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0">
        <v>11</v>
      </c>
      <c r="B740" s="109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0">
        <v>12</v>
      </c>
      <c r="B741" s="109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0">
        <v>13</v>
      </c>
      <c r="B742" s="109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0">
        <v>14</v>
      </c>
      <c r="B743" s="109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0">
        <v>15</v>
      </c>
      <c r="B744" s="109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0">
        <v>16</v>
      </c>
      <c r="B745" s="109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0">
        <v>17</v>
      </c>
      <c r="B746" s="109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0">
        <v>18</v>
      </c>
      <c r="B747" s="109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0">
        <v>19</v>
      </c>
      <c r="B748" s="109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0">
        <v>20</v>
      </c>
      <c r="B749" s="109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0">
        <v>21</v>
      </c>
      <c r="B750" s="109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0">
        <v>22</v>
      </c>
      <c r="B751" s="109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0">
        <v>23</v>
      </c>
      <c r="B752" s="109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0">
        <v>24</v>
      </c>
      <c r="B753" s="109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0">
        <v>25</v>
      </c>
      <c r="B754" s="109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0">
        <v>26</v>
      </c>
      <c r="B755" s="109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0">
        <v>27</v>
      </c>
      <c r="B756" s="109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0">
        <v>28</v>
      </c>
      <c r="B757" s="109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0">
        <v>29</v>
      </c>
      <c r="B758" s="109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0">
        <v>30</v>
      </c>
      <c r="B759" s="109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90">
        <v>1</v>
      </c>
      <c r="B763" s="109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0">
        <v>2</v>
      </c>
      <c r="B764" s="109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0">
        <v>3</v>
      </c>
      <c r="B765" s="109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0">
        <v>4</v>
      </c>
      <c r="B766" s="109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0">
        <v>5</v>
      </c>
      <c r="B767" s="109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0">
        <v>6</v>
      </c>
      <c r="B768" s="109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0">
        <v>7</v>
      </c>
      <c r="B769" s="109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0">
        <v>8</v>
      </c>
      <c r="B770" s="109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0">
        <v>9</v>
      </c>
      <c r="B771" s="109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0">
        <v>10</v>
      </c>
      <c r="B772" s="109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0">
        <v>11</v>
      </c>
      <c r="B773" s="109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0">
        <v>12</v>
      </c>
      <c r="B774" s="109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0">
        <v>13</v>
      </c>
      <c r="B775" s="109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0">
        <v>14</v>
      </c>
      <c r="B776" s="109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0">
        <v>15</v>
      </c>
      <c r="B777" s="109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0">
        <v>16</v>
      </c>
      <c r="B778" s="109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0">
        <v>17</v>
      </c>
      <c r="B779" s="109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0">
        <v>18</v>
      </c>
      <c r="B780" s="109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0">
        <v>19</v>
      </c>
      <c r="B781" s="109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0">
        <v>20</v>
      </c>
      <c r="B782" s="109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0">
        <v>21</v>
      </c>
      <c r="B783" s="109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0">
        <v>22</v>
      </c>
      <c r="B784" s="109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0">
        <v>23</v>
      </c>
      <c r="B785" s="109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0">
        <v>24</v>
      </c>
      <c r="B786" s="109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0">
        <v>25</v>
      </c>
      <c r="B787" s="109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0">
        <v>26</v>
      </c>
      <c r="B788" s="109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0">
        <v>27</v>
      </c>
      <c r="B789" s="109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0">
        <v>28</v>
      </c>
      <c r="B790" s="109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0">
        <v>29</v>
      </c>
      <c r="B791" s="109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0">
        <v>30</v>
      </c>
      <c r="B792" s="109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90">
        <v>1</v>
      </c>
      <c r="B796" s="109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0">
        <v>2</v>
      </c>
      <c r="B797" s="109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0">
        <v>3</v>
      </c>
      <c r="B798" s="109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0">
        <v>4</v>
      </c>
      <c r="B799" s="109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0">
        <v>5</v>
      </c>
      <c r="B800" s="109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0">
        <v>6</v>
      </c>
      <c r="B801" s="109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0">
        <v>7</v>
      </c>
      <c r="B802" s="109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0">
        <v>8</v>
      </c>
      <c r="B803" s="109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0">
        <v>9</v>
      </c>
      <c r="B804" s="109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0">
        <v>10</v>
      </c>
      <c r="B805" s="109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0">
        <v>11</v>
      </c>
      <c r="B806" s="109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0">
        <v>12</v>
      </c>
      <c r="B807" s="109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0">
        <v>13</v>
      </c>
      <c r="B808" s="109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0">
        <v>14</v>
      </c>
      <c r="B809" s="109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0">
        <v>15</v>
      </c>
      <c r="B810" s="109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0">
        <v>16</v>
      </c>
      <c r="B811" s="109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0">
        <v>17</v>
      </c>
      <c r="B812" s="109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0">
        <v>18</v>
      </c>
      <c r="B813" s="109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0">
        <v>19</v>
      </c>
      <c r="B814" s="109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0">
        <v>20</v>
      </c>
      <c r="B815" s="109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0">
        <v>21</v>
      </c>
      <c r="B816" s="109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0">
        <v>22</v>
      </c>
      <c r="B817" s="109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0">
        <v>23</v>
      </c>
      <c r="B818" s="109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0">
        <v>24</v>
      </c>
      <c r="B819" s="109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0">
        <v>25</v>
      </c>
      <c r="B820" s="109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0">
        <v>26</v>
      </c>
      <c r="B821" s="109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0">
        <v>27</v>
      </c>
      <c r="B822" s="109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0">
        <v>28</v>
      </c>
      <c r="B823" s="109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0">
        <v>29</v>
      </c>
      <c r="B824" s="109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0">
        <v>30</v>
      </c>
      <c r="B825" s="109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90">
        <v>1</v>
      </c>
      <c r="B829" s="109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0">
        <v>2</v>
      </c>
      <c r="B830" s="109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0">
        <v>3</v>
      </c>
      <c r="B831" s="109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0">
        <v>4</v>
      </c>
      <c r="B832" s="109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0">
        <v>5</v>
      </c>
      <c r="B833" s="109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0">
        <v>6</v>
      </c>
      <c r="B834" s="109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0">
        <v>7</v>
      </c>
      <c r="B835" s="109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0">
        <v>8</v>
      </c>
      <c r="B836" s="109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0">
        <v>9</v>
      </c>
      <c r="B837" s="109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0">
        <v>10</v>
      </c>
      <c r="B838" s="109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0">
        <v>11</v>
      </c>
      <c r="B839" s="109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0">
        <v>12</v>
      </c>
      <c r="B840" s="109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0">
        <v>13</v>
      </c>
      <c r="B841" s="10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0">
        <v>14</v>
      </c>
      <c r="B842" s="10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0">
        <v>15</v>
      </c>
      <c r="B843" s="10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0">
        <v>16</v>
      </c>
      <c r="B844" s="10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0">
        <v>17</v>
      </c>
      <c r="B845" s="10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0">
        <v>18</v>
      </c>
      <c r="B846" s="10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0">
        <v>19</v>
      </c>
      <c r="B847" s="10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0">
        <v>20</v>
      </c>
      <c r="B848" s="10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0">
        <v>21</v>
      </c>
      <c r="B849" s="10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0">
        <v>22</v>
      </c>
      <c r="B850" s="10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0">
        <v>23</v>
      </c>
      <c r="B851" s="10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0">
        <v>24</v>
      </c>
      <c r="B852" s="10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0">
        <v>25</v>
      </c>
      <c r="B853" s="10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0">
        <v>26</v>
      </c>
      <c r="B854" s="10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0">
        <v>27</v>
      </c>
      <c r="B855" s="10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0">
        <v>28</v>
      </c>
      <c r="B856" s="10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0">
        <v>29</v>
      </c>
      <c r="B857" s="10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0">
        <v>30</v>
      </c>
      <c r="B858" s="10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90">
        <v>1</v>
      </c>
      <c r="B862" s="10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0">
        <v>2</v>
      </c>
      <c r="B863" s="10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0">
        <v>3</v>
      </c>
      <c r="B864" s="10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0">
        <v>4</v>
      </c>
      <c r="B865" s="10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0">
        <v>5</v>
      </c>
      <c r="B866" s="10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0">
        <v>6</v>
      </c>
      <c r="B867" s="109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0">
        <v>7</v>
      </c>
      <c r="B868" s="109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0">
        <v>8</v>
      </c>
      <c r="B869" s="109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0">
        <v>9</v>
      </c>
      <c r="B870" s="109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0">
        <v>10</v>
      </c>
      <c r="B871" s="109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0">
        <v>11</v>
      </c>
      <c r="B872" s="109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0">
        <v>12</v>
      </c>
      <c r="B873" s="109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0">
        <v>13</v>
      </c>
      <c r="B874" s="109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0">
        <v>14</v>
      </c>
      <c r="B875" s="109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0">
        <v>15</v>
      </c>
      <c r="B876" s="109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0">
        <v>16</v>
      </c>
      <c r="B877" s="109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0">
        <v>17</v>
      </c>
      <c r="B878" s="109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0">
        <v>18</v>
      </c>
      <c r="B879" s="109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0">
        <v>19</v>
      </c>
      <c r="B880" s="10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0">
        <v>20</v>
      </c>
      <c r="B881" s="10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0">
        <v>21</v>
      </c>
      <c r="B882" s="10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0">
        <v>22</v>
      </c>
      <c r="B883" s="10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0">
        <v>23</v>
      </c>
      <c r="B884" s="10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0">
        <v>24</v>
      </c>
      <c r="B885" s="10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0">
        <v>25</v>
      </c>
      <c r="B886" s="10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0">
        <v>26</v>
      </c>
      <c r="B887" s="10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0">
        <v>27</v>
      </c>
      <c r="B888" s="10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0">
        <v>28</v>
      </c>
      <c r="B889" s="10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0">
        <v>29</v>
      </c>
      <c r="B890" s="10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0">
        <v>30</v>
      </c>
      <c r="B891" s="10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90">
        <v>1</v>
      </c>
      <c r="B895" s="10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0">
        <v>2</v>
      </c>
      <c r="B896" s="10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0">
        <v>3</v>
      </c>
      <c r="B897" s="10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0">
        <v>4</v>
      </c>
      <c r="B898" s="10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0">
        <v>5</v>
      </c>
      <c r="B899" s="10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0">
        <v>6</v>
      </c>
      <c r="B900" s="109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0">
        <v>7</v>
      </c>
      <c r="B901" s="109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0">
        <v>8</v>
      </c>
      <c r="B902" s="109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0">
        <v>9</v>
      </c>
      <c r="B903" s="109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0">
        <v>10</v>
      </c>
      <c r="B904" s="109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0">
        <v>11</v>
      </c>
      <c r="B905" s="109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0">
        <v>12</v>
      </c>
      <c r="B906" s="109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0">
        <v>13</v>
      </c>
      <c r="B907" s="109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0">
        <v>14</v>
      </c>
      <c r="B908" s="109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0">
        <v>15</v>
      </c>
      <c r="B909" s="109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0">
        <v>16</v>
      </c>
      <c r="B910" s="109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0">
        <v>17</v>
      </c>
      <c r="B911" s="109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0">
        <v>18</v>
      </c>
      <c r="B912" s="109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0">
        <v>19</v>
      </c>
      <c r="B913" s="10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0">
        <v>20</v>
      </c>
      <c r="B914" s="10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0">
        <v>21</v>
      </c>
      <c r="B915" s="10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0">
        <v>22</v>
      </c>
      <c r="B916" s="10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0">
        <v>23</v>
      </c>
      <c r="B917" s="10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0">
        <v>24</v>
      </c>
      <c r="B918" s="10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0">
        <v>25</v>
      </c>
      <c r="B919" s="10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0">
        <v>26</v>
      </c>
      <c r="B920" s="10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0">
        <v>27</v>
      </c>
      <c r="B921" s="10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0">
        <v>28</v>
      </c>
      <c r="B922" s="10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0">
        <v>29</v>
      </c>
      <c r="B923" s="10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0">
        <v>30</v>
      </c>
      <c r="B924" s="10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90">
        <v>1</v>
      </c>
      <c r="B928" s="10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0">
        <v>2</v>
      </c>
      <c r="B929" s="10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0">
        <v>3</v>
      </c>
      <c r="B930" s="10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0">
        <v>4</v>
      </c>
      <c r="B931" s="10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0">
        <v>5</v>
      </c>
      <c r="B932" s="10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0">
        <v>6</v>
      </c>
      <c r="B933" s="109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0">
        <v>7</v>
      </c>
      <c r="B934" s="109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0">
        <v>8</v>
      </c>
      <c r="B935" s="109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0">
        <v>9</v>
      </c>
      <c r="B936" s="109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0">
        <v>10</v>
      </c>
      <c r="B937" s="109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0">
        <v>11</v>
      </c>
      <c r="B938" s="109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0">
        <v>12</v>
      </c>
      <c r="B939" s="109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0">
        <v>13</v>
      </c>
      <c r="B940" s="109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0">
        <v>14</v>
      </c>
      <c r="B941" s="109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0">
        <v>15</v>
      </c>
      <c r="B942" s="109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0">
        <v>16</v>
      </c>
      <c r="B943" s="109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0">
        <v>17</v>
      </c>
      <c r="B944" s="109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0">
        <v>18</v>
      </c>
      <c r="B945" s="109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0">
        <v>19</v>
      </c>
      <c r="B946" s="10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0">
        <v>20</v>
      </c>
      <c r="B947" s="10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0">
        <v>21</v>
      </c>
      <c r="B948" s="10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0">
        <v>22</v>
      </c>
      <c r="B949" s="10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0">
        <v>23</v>
      </c>
      <c r="B950" s="10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0">
        <v>24</v>
      </c>
      <c r="B951" s="10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0">
        <v>25</v>
      </c>
      <c r="B952" s="10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0">
        <v>26</v>
      </c>
      <c r="B953" s="10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0">
        <v>27</v>
      </c>
      <c r="B954" s="10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0">
        <v>28</v>
      </c>
      <c r="B955" s="10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0">
        <v>29</v>
      </c>
      <c r="B956" s="10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0">
        <v>30</v>
      </c>
      <c r="B957" s="10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90">
        <v>1</v>
      </c>
      <c r="B961" s="10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0">
        <v>2</v>
      </c>
      <c r="B962" s="10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0">
        <v>3</v>
      </c>
      <c r="B963" s="10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0">
        <v>4</v>
      </c>
      <c r="B964" s="10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0">
        <v>5</v>
      </c>
      <c r="B965" s="10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0">
        <v>6</v>
      </c>
      <c r="B966" s="109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0">
        <v>7</v>
      </c>
      <c r="B967" s="109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0">
        <v>8</v>
      </c>
      <c r="B968" s="109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0">
        <v>9</v>
      </c>
      <c r="B969" s="109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0">
        <v>10</v>
      </c>
      <c r="B970" s="10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0">
        <v>11</v>
      </c>
      <c r="B971" s="109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0">
        <v>12</v>
      </c>
      <c r="B972" s="109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0">
        <v>13</v>
      </c>
      <c r="B973" s="10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0">
        <v>14</v>
      </c>
      <c r="B974" s="10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0">
        <v>15</v>
      </c>
      <c r="B975" s="10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0">
        <v>16</v>
      </c>
      <c r="B976" s="10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0">
        <v>17</v>
      </c>
      <c r="B977" s="10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0">
        <v>18</v>
      </c>
      <c r="B978" s="10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0">
        <v>19</v>
      </c>
      <c r="B979" s="10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0">
        <v>20</v>
      </c>
      <c r="B980" s="10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0">
        <v>21</v>
      </c>
      <c r="B981" s="10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0">
        <v>22</v>
      </c>
      <c r="B982" s="10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0">
        <v>23</v>
      </c>
      <c r="B983" s="10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0">
        <v>24</v>
      </c>
      <c r="B984" s="10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0">
        <v>25</v>
      </c>
      <c r="B985" s="10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0">
        <v>26</v>
      </c>
      <c r="B986" s="10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0">
        <v>27</v>
      </c>
      <c r="B987" s="10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0">
        <v>28</v>
      </c>
      <c r="B988" s="10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0">
        <v>29</v>
      </c>
      <c r="B989" s="10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0">
        <v>30</v>
      </c>
      <c r="B990" s="10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90">
        <v>1</v>
      </c>
      <c r="B994" s="10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0">
        <v>2</v>
      </c>
      <c r="B995" s="10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0">
        <v>3</v>
      </c>
      <c r="B996" s="10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0">
        <v>4</v>
      </c>
      <c r="B997" s="10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0">
        <v>5</v>
      </c>
      <c r="B998" s="10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0">
        <v>6</v>
      </c>
      <c r="B999" s="109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0">
        <v>7</v>
      </c>
      <c r="B1000" s="109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0">
        <v>8</v>
      </c>
      <c r="B1001" s="109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0">
        <v>9</v>
      </c>
      <c r="B1002" s="10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0">
        <v>10</v>
      </c>
      <c r="B1003" s="10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0">
        <v>11</v>
      </c>
      <c r="B1004" s="109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0">
        <v>12</v>
      </c>
      <c r="B1005" s="109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0">
        <v>13</v>
      </c>
      <c r="B1006" s="10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0">
        <v>14</v>
      </c>
      <c r="B1007" s="10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0">
        <v>15</v>
      </c>
      <c r="B1008" s="10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0">
        <v>16</v>
      </c>
      <c r="B1009" s="10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0">
        <v>17</v>
      </c>
      <c r="B1010" s="10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0">
        <v>18</v>
      </c>
      <c r="B1011" s="10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0">
        <v>19</v>
      </c>
      <c r="B1012" s="10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0">
        <v>20</v>
      </c>
      <c r="B1013" s="10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0">
        <v>21</v>
      </c>
      <c r="B1014" s="10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0">
        <v>22</v>
      </c>
      <c r="B1015" s="10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0">
        <v>23</v>
      </c>
      <c r="B1016" s="10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0">
        <v>24</v>
      </c>
      <c r="B1017" s="10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0">
        <v>25</v>
      </c>
      <c r="B1018" s="10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0">
        <v>26</v>
      </c>
      <c r="B1019" s="10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0">
        <v>27</v>
      </c>
      <c r="B1020" s="10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0">
        <v>28</v>
      </c>
      <c r="B1021" s="10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0">
        <v>29</v>
      </c>
      <c r="B1022" s="10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0">
        <v>30</v>
      </c>
      <c r="B1023" s="10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90">
        <v>1</v>
      </c>
      <c r="B1027" s="10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0">
        <v>2</v>
      </c>
      <c r="B1028" s="10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0">
        <v>3</v>
      </c>
      <c r="B1029" s="10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0">
        <v>4</v>
      </c>
      <c r="B1030" s="10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0">
        <v>5</v>
      </c>
      <c r="B1031" s="10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0">
        <v>6</v>
      </c>
      <c r="B1032" s="109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0">
        <v>7</v>
      </c>
      <c r="B1033" s="109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0">
        <v>8</v>
      </c>
      <c r="B1034" s="109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0">
        <v>9</v>
      </c>
      <c r="B1035" s="10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0">
        <v>10</v>
      </c>
      <c r="B1036" s="10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0">
        <v>11</v>
      </c>
      <c r="B1037" s="109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0">
        <v>12</v>
      </c>
      <c r="B1038" s="109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0">
        <v>13</v>
      </c>
      <c r="B1039" s="10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0">
        <v>14</v>
      </c>
      <c r="B1040" s="10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0">
        <v>15</v>
      </c>
      <c r="B1041" s="10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0">
        <v>16</v>
      </c>
      <c r="B1042" s="10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0">
        <v>17</v>
      </c>
      <c r="B1043" s="10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0">
        <v>18</v>
      </c>
      <c r="B1044" s="10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0">
        <v>19</v>
      </c>
      <c r="B1045" s="10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0">
        <v>20</v>
      </c>
      <c r="B1046" s="10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0">
        <v>21</v>
      </c>
      <c r="B1047" s="10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0">
        <v>22</v>
      </c>
      <c r="B1048" s="10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0">
        <v>23</v>
      </c>
      <c r="B1049" s="10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0">
        <v>24</v>
      </c>
      <c r="B1050" s="10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0">
        <v>25</v>
      </c>
      <c r="B1051" s="10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0">
        <v>26</v>
      </c>
      <c r="B1052" s="10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0">
        <v>27</v>
      </c>
      <c r="B1053" s="10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0">
        <v>28</v>
      </c>
      <c r="B1054" s="10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0">
        <v>29</v>
      </c>
      <c r="B1055" s="10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0">
        <v>30</v>
      </c>
      <c r="B1056" s="10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90">
        <v>1</v>
      </c>
      <c r="B1060" s="10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0">
        <v>2</v>
      </c>
      <c r="B1061" s="10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0">
        <v>3</v>
      </c>
      <c r="B1062" s="10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0">
        <v>4</v>
      </c>
      <c r="B1063" s="10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0">
        <v>5</v>
      </c>
      <c r="B1064" s="10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0">
        <v>6</v>
      </c>
      <c r="B1065" s="109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0">
        <v>7</v>
      </c>
      <c r="B1066" s="109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0">
        <v>8</v>
      </c>
      <c r="B1067" s="109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0">
        <v>9</v>
      </c>
      <c r="B1068" s="10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0">
        <v>10</v>
      </c>
      <c r="B1069" s="10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0">
        <v>11</v>
      </c>
      <c r="B1070" s="109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0">
        <v>12</v>
      </c>
      <c r="B1071" s="109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0">
        <v>13</v>
      </c>
      <c r="B1072" s="10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0">
        <v>14</v>
      </c>
      <c r="B1073" s="10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0">
        <v>15</v>
      </c>
      <c r="B1074" s="10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0">
        <v>16</v>
      </c>
      <c r="B1075" s="10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0">
        <v>17</v>
      </c>
      <c r="B1076" s="10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0">
        <v>18</v>
      </c>
      <c r="B1077" s="10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0">
        <v>19</v>
      </c>
      <c r="B1078" s="10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0">
        <v>20</v>
      </c>
      <c r="B1079" s="10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0">
        <v>21</v>
      </c>
      <c r="B1080" s="10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0">
        <v>22</v>
      </c>
      <c r="B1081" s="10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0">
        <v>23</v>
      </c>
      <c r="B1082" s="10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0">
        <v>24</v>
      </c>
      <c r="B1083" s="10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0">
        <v>25</v>
      </c>
      <c r="B1084" s="10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0">
        <v>26</v>
      </c>
      <c r="B1085" s="10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0">
        <v>27</v>
      </c>
      <c r="B1086" s="10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0">
        <v>28</v>
      </c>
      <c r="B1087" s="10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0">
        <v>29</v>
      </c>
      <c r="B1088" s="10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0">
        <v>30</v>
      </c>
      <c r="B1089" s="10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90">
        <v>1</v>
      </c>
      <c r="B1093" s="10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0">
        <v>2</v>
      </c>
      <c r="B1094" s="10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0">
        <v>3</v>
      </c>
      <c r="B1095" s="10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0">
        <v>4</v>
      </c>
      <c r="B1096" s="10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0">
        <v>5</v>
      </c>
      <c r="B1097" s="10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0">
        <v>6</v>
      </c>
      <c r="B1098" s="109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0">
        <v>7</v>
      </c>
      <c r="B1099" s="109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0">
        <v>8</v>
      </c>
      <c r="B1100" s="109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0">
        <v>9</v>
      </c>
      <c r="B1101" s="109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0">
        <v>10</v>
      </c>
      <c r="B1102" s="109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0">
        <v>11</v>
      </c>
      <c r="B1103" s="109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0">
        <v>12</v>
      </c>
      <c r="B1104" s="109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0">
        <v>13</v>
      </c>
      <c r="B1105" s="109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0">
        <v>14</v>
      </c>
      <c r="B1106" s="109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0">
        <v>15</v>
      </c>
      <c r="B1107" s="109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0">
        <v>16</v>
      </c>
      <c r="B1108" s="109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0">
        <v>17</v>
      </c>
      <c r="B1109" s="109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0">
        <v>18</v>
      </c>
      <c r="B1110" s="109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0">
        <v>19</v>
      </c>
      <c r="B1111" s="109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0">
        <v>20</v>
      </c>
      <c r="B1112" s="109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0">
        <v>21</v>
      </c>
      <c r="B1113" s="109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0">
        <v>22</v>
      </c>
      <c r="B1114" s="109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0">
        <v>23</v>
      </c>
      <c r="B1115" s="109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0">
        <v>24</v>
      </c>
      <c r="B1116" s="109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0">
        <v>25</v>
      </c>
      <c r="B1117" s="109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0">
        <v>26</v>
      </c>
      <c r="B1118" s="109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0">
        <v>27</v>
      </c>
      <c r="B1119" s="109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0">
        <v>28</v>
      </c>
      <c r="B1120" s="109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0">
        <v>29</v>
      </c>
      <c r="B1121" s="109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0">
        <v>30</v>
      </c>
      <c r="B1122" s="109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90">
        <v>1</v>
      </c>
      <c r="B1126" s="109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0">
        <v>2</v>
      </c>
      <c r="B1127" s="109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0">
        <v>3</v>
      </c>
      <c r="B1128" s="109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0">
        <v>4</v>
      </c>
      <c r="B1129" s="109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0">
        <v>5</v>
      </c>
      <c r="B1130" s="109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0">
        <v>6</v>
      </c>
      <c r="B1131" s="109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0">
        <v>7</v>
      </c>
      <c r="B1132" s="109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0">
        <v>8</v>
      </c>
      <c r="B1133" s="109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0">
        <v>9</v>
      </c>
      <c r="B1134" s="109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0">
        <v>10</v>
      </c>
      <c r="B1135" s="109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0">
        <v>11</v>
      </c>
      <c r="B1136" s="109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0">
        <v>12</v>
      </c>
      <c r="B1137" s="109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0">
        <v>13</v>
      </c>
      <c r="B1138" s="109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0">
        <v>14</v>
      </c>
      <c r="B1139" s="109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0">
        <v>15</v>
      </c>
      <c r="B1140" s="109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0">
        <v>16</v>
      </c>
      <c r="B1141" s="109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0">
        <v>17</v>
      </c>
      <c r="B1142" s="109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0">
        <v>18</v>
      </c>
      <c r="B1143" s="109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0">
        <v>19</v>
      </c>
      <c r="B1144" s="109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0">
        <v>20</v>
      </c>
      <c r="B1145" s="109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0">
        <v>21</v>
      </c>
      <c r="B1146" s="109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0">
        <v>22</v>
      </c>
      <c r="B1147" s="109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0">
        <v>23</v>
      </c>
      <c r="B1148" s="109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0">
        <v>24</v>
      </c>
      <c r="B1149" s="109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0">
        <v>25</v>
      </c>
      <c r="B1150" s="109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0">
        <v>26</v>
      </c>
      <c r="B1151" s="109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0">
        <v>27</v>
      </c>
      <c r="B1152" s="109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0">
        <v>28</v>
      </c>
      <c r="B1153" s="109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0">
        <v>29</v>
      </c>
      <c r="B1154" s="109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0">
        <v>30</v>
      </c>
      <c r="B1155" s="109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90">
        <v>1</v>
      </c>
      <c r="B1159" s="109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0">
        <v>2</v>
      </c>
      <c r="B1160" s="109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0">
        <v>3</v>
      </c>
      <c r="B1161" s="109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0">
        <v>4</v>
      </c>
      <c r="B1162" s="109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0">
        <v>5</v>
      </c>
      <c r="B1163" s="109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0">
        <v>6</v>
      </c>
      <c r="B1164" s="109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0">
        <v>7</v>
      </c>
      <c r="B1165" s="109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0">
        <v>8</v>
      </c>
      <c r="B1166" s="109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0">
        <v>9</v>
      </c>
      <c r="B1167" s="109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0">
        <v>10</v>
      </c>
      <c r="B1168" s="109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0">
        <v>11</v>
      </c>
      <c r="B1169" s="109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0">
        <v>12</v>
      </c>
      <c r="B1170" s="109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0">
        <v>13</v>
      </c>
      <c r="B1171" s="109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0">
        <v>14</v>
      </c>
      <c r="B1172" s="109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0">
        <v>15</v>
      </c>
      <c r="B1173" s="109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0">
        <v>16</v>
      </c>
      <c r="B1174" s="109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0">
        <v>17</v>
      </c>
      <c r="B1175" s="109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0">
        <v>18</v>
      </c>
      <c r="B1176" s="109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0">
        <v>19</v>
      </c>
      <c r="B1177" s="109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0">
        <v>20</v>
      </c>
      <c r="B1178" s="109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0">
        <v>21</v>
      </c>
      <c r="B1179" s="109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0">
        <v>22</v>
      </c>
      <c r="B1180" s="109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0">
        <v>23</v>
      </c>
      <c r="B1181" s="109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0">
        <v>24</v>
      </c>
      <c r="B1182" s="109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0">
        <v>25</v>
      </c>
      <c r="B1183" s="109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0">
        <v>26</v>
      </c>
      <c r="B1184" s="109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0">
        <v>27</v>
      </c>
      <c r="B1185" s="109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0">
        <v>28</v>
      </c>
      <c r="B1186" s="109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0">
        <v>29</v>
      </c>
      <c r="B1187" s="109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0">
        <v>30</v>
      </c>
      <c r="B1188" s="109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90">
        <v>1</v>
      </c>
      <c r="B1192" s="109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0">
        <v>2</v>
      </c>
      <c r="B1193" s="109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0">
        <v>3</v>
      </c>
      <c r="B1194" s="109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0">
        <v>4</v>
      </c>
      <c r="B1195" s="109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0">
        <v>5</v>
      </c>
      <c r="B1196" s="109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0">
        <v>6</v>
      </c>
      <c r="B1197" s="109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0">
        <v>7</v>
      </c>
      <c r="B1198" s="109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0">
        <v>8</v>
      </c>
      <c r="B1199" s="109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0">
        <v>9</v>
      </c>
      <c r="B1200" s="109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0">
        <v>10</v>
      </c>
      <c r="B1201" s="109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0">
        <v>11</v>
      </c>
      <c r="B1202" s="109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0">
        <v>12</v>
      </c>
      <c r="B1203" s="109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0">
        <v>13</v>
      </c>
      <c r="B1204" s="109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0">
        <v>14</v>
      </c>
      <c r="B1205" s="109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0">
        <v>15</v>
      </c>
      <c r="B1206" s="109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0">
        <v>16</v>
      </c>
      <c r="B1207" s="109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0">
        <v>17</v>
      </c>
      <c r="B1208" s="109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0">
        <v>18</v>
      </c>
      <c r="B1209" s="109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0">
        <v>19</v>
      </c>
      <c r="B1210" s="109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0">
        <v>20</v>
      </c>
      <c r="B1211" s="109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0">
        <v>21</v>
      </c>
      <c r="B1212" s="109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0">
        <v>22</v>
      </c>
      <c r="B1213" s="109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0">
        <v>23</v>
      </c>
      <c r="B1214" s="109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0">
        <v>24</v>
      </c>
      <c r="B1215" s="109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0">
        <v>25</v>
      </c>
      <c r="B1216" s="109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0">
        <v>26</v>
      </c>
      <c r="B1217" s="109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0">
        <v>27</v>
      </c>
      <c r="B1218" s="109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0">
        <v>28</v>
      </c>
      <c r="B1219" s="109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0">
        <v>29</v>
      </c>
      <c r="B1220" s="109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0">
        <v>30</v>
      </c>
      <c r="B1221" s="109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90">
        <v>1</v>
      </c>
      <c r="B1225" s="109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0">
        <v>2</v>
      </c>
      <c r="B1226" s="109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0">
        <v>3</v>
      </c>
      <c r="B1227" s="109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0">
        <v>4</v>
      </c>
      <c r="B1228" s="109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0">
        <v>5</v>
      </c>
      <c r="B1229" s="109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0">
        <v>6</v>
      </c>
      <c r="B1230" s="109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0">
        <v>7</v>
      </c>
      <c r="B1231" s="109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0">
        <v>8</v>
      </c>
      <c r="B1232" s="109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0">
        <v>9</v>
      </c>
      <c r="B1233" s="109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0">
        <v>10</v>
      </c>
      <c r="B1234" s="109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0">
        <v>11</v>
      </c>
      <c r="B1235" s="109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0">
        <v>12</v>
      </c>
      <c r="B1236" s="109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0">
        <v>13</v>
      </c>
      <c r="B1237" s="109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0">
        <v>14</v>
      </c>
      <c r="B1238" s="109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0">
        <v>15</v>
      </c>
      <c r="B1239" s="109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0">
        <v>16</v>
      </c>
      <c r="B1240" s="109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0">
        <v>17</v>
      </c>
      <c r="B1241" s="109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0">
        <v>18</v>
      </c>
      <c r="B1242" s="109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0">
        <v>19</v>
      </c>
      <c r="B1243" s="109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0">
        <v>20</v>
      </c>
      <c r="B1244" s="109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0">
        <v>21</v>
      </c>
      <c r="B1245" s="109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0">
        <v>22</v>
      </c>
      <c r="B1246" s="109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0">
        <v>23</v>
      </c>
      <c r="B1247" s="109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0">
        <v>24</v>
      </c>
      <c r="B1248" s="109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0">
        <v>25</v>
      </c>
      <c r="B1249" s="109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0">
        <v>26</v>
      </c>
      <c r="B1250" s="109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0">
        <v>27</v>
      </c>
      <c r="B1251" s="109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0">
        <v>28</v>
      </c>
      <c r="B1252" s="109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0">
        <v>29</v>
      </c>
      <c r="B1253" s="109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0">
        <v>30</v>
      </c>
      <c r="B1254" s="109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90">
        <v>1</v>
      </c>
      <c r="B1258" s="109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0">
        <v>2</v>
      </c>
      <c r="B1259" s="109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0">
        <v>3</v>
      </c>
      <c r="B1260" s="109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0">
        <v>4</v>
      </c>
      <c r="B1261" s="109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0">
        <v>5</v>
      </c>
      <c r="B1262" s="109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0">
        <v>6</v>
      </c>
      <c r="B1263" s="109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0">
        <v>7</v>
      </c>
      <c r="B1264" s="109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0">
        <v>8</v>
      </c>
      <c r="B1265" s="109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0">
        <v>9</v>
      </c>
      <c r="B1266" s="109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0">
        <v>10</v>
      </c>
      <c r="B1267" s="109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0">
        <v>11</v>
      </c>
      <c r="B1268" s="109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0">
        <v>12</v>
      </c>
      <c r="B1269" s="109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0">
        <v>13</v>
      </c>
      <c r="B1270" s="109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0">
        <v>14</v>
      </c>
      <c r="B1271" s="109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0">
        <v>15</v>
      </c>
      <c r="B1272" s="109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0">
        <v>16</v>
      </c>
      <c r="B1273" s="109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0">
        <v>17</v>
      </c>
      <c r="B1274" s="109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0">
        <v>18</v>
      </c>
      <c r="B1275" s="109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0">
        <v>19</v>
      </c>
      <c r="B1276" s="109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0">
        <v>20</v>
      </c>
      <c r="B1277" s="109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0">
        <v>21</v>
      </c>
      <c r="B1278" s="109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0">
        <v>22</v>
      </c>
      <c r="B1279" s="109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0">
        <v>23</v>
      </c>
      <c r="B1280" s="109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0">
        <v>24</v>
      </c>
      <c r="B1281" s="109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0">
        <v>25</v>
      </c>
      <c r="B1282" s="109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0">
        <v>26</v>
      </c>
      <c r="B1283" s="109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0">
        <v>27</v>
      </c>
      <c r="B1284" s="109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0">
        <v>28</v>
      </c>
      <c r="B1285" s="109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0">
        <v>29</v>
      </c>
      <c r="B1286" s="109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0">
        <v>30</v>
      </c>
      <c r="B1287" s="109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90">
        <v>1</v>
      </c>
      <c r="B1291" s="109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0">
        <v>2</v>
      </c>
      <c r="B1292" s="109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0">
        <v>3</v>
      </c>
      <c r="B1293" s="109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0">
        <v>4</v>
      </c>
      <c r="B1294" s="109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0">
        <v>5</v>
      </c>
      <c r="B1295" s="109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0">
        <v>6</v>
      </c>
      <c r="B1296" s="109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0">
        <v>7</v>
      </c>
      <c r="B1297" s="109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0">
        <v>8</v>
      </c>
      <c r="B1298" s="109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0">
        <v>9</v>
      </c>
      <c r="B1299" s="109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0">
        <v>10</v>
      </c>
      <c r="B1300" s="109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0">
        <v>11</v>
      </c>
      <c r="B1301" s="109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0">
        <v>12</v>
      </c>
      <c r="B1302" s="109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0">
        <v>13</v>
      </c>
      <c r="B1303" s="109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0">
        <v>14</v>
      </c>
      <c r="B1304" s="109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0">
        <v>15</v>
      </c>
      <c r="B1305" s="109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0">
        <v>16</v>
      </c>
      <c r="B1306" s="109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0">
        <v>17</v>
      </c>
      <c r="B1307" s="109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0">
        <v>18</v>
      </c>
      <c r="B1308" s="109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0">
        <v>19</v>
      </c>
      <c r="B1309" s="109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0">
        <v>20</v>
      </c>
      <c r="B1310" s="109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0">
        <v>21</v>
      </c>
      <c r="B1311" s="109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0">
        <v>22</v>
      </c>
      <c r="B1312" s="109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0">
        <v>23</v>
      </c>
      <c r="B1313" s="109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0">
        <v>24</v>
      </c>
      <c r="B1314" s="109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0">
        <v>25</v>
      </c>
      <c r="B1315" s="109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0">
        <v>26</v>
      </c>
      <c r="B1316" s="109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0">
        <v>27</v>
      </c>
      <c r="B1317" s="109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0">
        <v>28</v>
      </c>
      <c r="B1318" s="109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0">
        <v>29</v>
      </c>
      <c r="B1319" s="109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0">
        <v>30</v>
      </c>
      <c r="B1320" s="109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2020-10-08T17:00:00Z</dcterms:modified>
</cp:coreProperties>
</file>