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<sst xmlns="http://schemas.openxmlformats.org/spreadsheetml/2006/main" count="3018" uniqueCount="696">
  <si>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</si>
  <si>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</si>
  <si>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</si>
  <si>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</si>
  <si>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</si>
  <si>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</si>
  <si>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</si>
  <si>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</si>
  <si>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</si>
  <si>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</si>
  <si>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</si>
  <si>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</si>
  <si>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</si>
  <si>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</si>
  <si>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</si>
  <si>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</si>
  <si>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</si>
  <si>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</si>
  <si>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</si>
  <si>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</si>
  <si>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</si>
  <si>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</si>
  <si>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</si>
  <si>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</si>
  <si>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</si>
  <si>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</si>
  <si>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</si>
  <si>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</si>
  <si>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</si>
  <si>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</si>
  <si>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</si>
  <si>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</si>
  <si>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</si>
  <si>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</si>
  <si>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</si>
  <si>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</si>
  <si>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</si>
  <si>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</si>
  <si>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</si>
  <si>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</si>
  <si>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</si>
  <si>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</si>
  <si>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</si>
  <si>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</si>
  <si>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</si>
  <si>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</si>
  <si>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</si>
  <si>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</si>
  <si>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</si>
  <si>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</si>
  <si>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</si>
  <si>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</si>
  <si>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</si>
  <si>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</si>
  <si>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</si>
  <si>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</si>
  <si>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</si>
  <si>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</si>
  <si>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</si>
  <si>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</si>
  <si>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</si>
  <si>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</si>
  <si>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</si>
  <si>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</si>
  <si>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</si>
  <si>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</si>
  <si>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</si>
  <si>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</si>
  <si>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</si>
  <si>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</si>
  <si>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</si>
  <si>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</si>
  <si>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</si>
  <si>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</si>
  <si>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</si>
  <si>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</si>
  <si>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</si>
  <si>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</si>
  <si>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</si>
  <si>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</si>
  <si>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</si>
  <si>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</si>
  <si>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</si>
  <si>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</si>
  <si>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</si>
  <si>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</si>
  <si>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</si>
  <si>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</si>
  <si>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</si>
  <si>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</si>
  <si>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</si>
  <si>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</si>
  <si>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</si>
  <si>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</si>
  <si>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</si>
  <si>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</si>
  <si>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</si>
  <si>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</si>
  <si>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</si>
  <si>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</si>
  <si>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</si>
  <si>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</si>
  <si>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</si>
  <si>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</si>
  <si>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</si>
  <si>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</si>
  <si>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</si>
  <si>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</si>
  <si>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</si>
  <si>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</si>
  <si>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</si>
  <si>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</si>
  <si>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</si>
  <si>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</si>
  <si>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</si>
  <si>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</si>
  <si>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</si>
  <si>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</si>
  <si>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</si>
  <si>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</si>
  <si>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</si>
  <si>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</si>
  <si>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</si>
  <si>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</si>
  <si>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</si>
  <si>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</si>
  <si>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</si>
  <si>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</si>
  <si>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</si>
  <si>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</si>
  <si>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</si>
  <si>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</si>
  <si>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</si>
  <si>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</si>
  <si>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</si>
  <si>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</si>
  <si>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</si>
  <si>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</si>
  <si>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</si>
  <si>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</si>
  <si>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</si>
  <si>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</si>
  <si>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</si>
  <si>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</si>
  <si>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</si>
  <si>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</si>
  <si>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</si>
  <si>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</si>
  <si>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</si>
  <si>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</si>
  <si>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</si>
  <si>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</si>
  <si>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</si>
  <si>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</si>
  <si>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</si>
  <si>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</si>
  <si>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</si>
  <si>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</si>
  <si>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</si>
  <si>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</si>
  <si>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</si>
  <si>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</si>
  <si>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</si>
  <si>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</si>
  <si>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</si>
  <si>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</si>
  <si>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</si>
  <si>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</si>
  <si>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</si>
  <si>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</si>
  <si>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</si>
  <si>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</si>
  <si>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</si>
  <si>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</si>
  <si>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</si>
  <si>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</si>
  <si>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</si>
  <si>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</si>
  <si>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</si>
  <si>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</si>
  <si>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</si>
  <si>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</si>
  <si>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</si>
  <si>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</si>
  <si>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</si>
  <si>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</si>
  <si>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</si>
  <si>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</si>
  <si>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</si>
  <si>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</si>
  <si>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</si>
  <si>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</si>
  <si>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</si>
  <si>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</si>
  <si>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</si>
  <si>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</si>
  <si>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</si>
  <si>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</si>
  <si>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</si>
  <si>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</si>
  <si>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</si>
  <si>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</si>
  <si>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</si>
  <si>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</si>
  <si>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</si>
  <si>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</si>
  <si>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</si>
  <si>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</si>
  <si>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</si>
  <si>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</si>
  <si>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</si>
  <si>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</si>
  <si>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</si>
  <si>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</si>
  <si>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</si>
  <si>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</si>
  <si>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</si>
  <si>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</si>
  <si>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</si>
  <si>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</si>
  <si>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</si>
  <si>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</si>
  <si>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</si>
  <si>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</si>
  <si>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</si>
  <si>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</si>
  <si>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</si>
  <si>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</si>
  <si>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</si>
  <si>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</si>
  <si>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</si>
  <si>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</si>
  <si>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</si>
  <si>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</si>
  <si>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</si>
  <si>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</si>
  <si>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</si>
  <si>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</si>
  <si>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</si>
  <si>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</si>
  <si>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</si>
  <si>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</si>
  <si>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</si>
  <si>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</si>
  <si>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</si>
  <si>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</si>
  <si>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</si>
  <si>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</si>
  <si>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</si>
  <si>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</si>
  <si>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</si>
  <si>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</si>
  <si>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</si>
  <si>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</si>
  <si>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</si>
  <si>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</si>
  <si>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</si>
  <si>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</si>
  <si>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</si>
  <si>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</si>
  <si>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</si>
  <si>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</si>
  <si>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</si>
  <si>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</si>
  <si>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</si>
  <si>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</si>
  <si>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</si>
  <si>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</si>
  <si>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</si>
  <si>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</si>
  <si>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</si>
  <si>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</si>
  <si>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</si>
  <si>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</si>
  <si>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</si>
  <si>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</si>
  <si>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</si>
  <si>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</si>
  <si>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</si>
  <si>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</si>
  <si>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</si>
  <si>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</si>
  <si>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</si>
  <si>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</si>
  <si>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</si>
  <si>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</si>
  <si>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</si>
  <si>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</si>
  <si>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</si>
  <si>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</si>
  <si>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</si>
  <si>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</si>
  <si>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</si>
  <si>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</si>
  <si>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</si>
  <si>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</si>
  <si>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</si>
  <si>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</si>
  <si>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</si>
  <si>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</si>
  <si>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</si>
  <si>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</si>
  <si>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</si>
  <si>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</si>
  <si>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</si>
  <si>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</si>
  <si>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</si>
  <si>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</si>
  <si>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</si>
  <si>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</si>
  <si>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</si>
  <si>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</si>
  <si>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</si>
  <si>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</si>
  <si>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</si>
  <si>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</si>
  <si>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</si>
  <si>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</si>
  <si>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</si>
  <si>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</si>
  <si>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</si>
  <si>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</si>
  <si>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</si>
  <si>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</si>
  <si>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</si>
  <si>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</si>
  <si>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</si>
  <si>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</si>
  <si>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</si>
  <si>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</si>
  <si>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</si>
  <si>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</si>
  <si>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</si>
  <si>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</si>
  <si>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</si>
  <si>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</si>
  <si>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</si>
  <si>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</si>
  <si>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</si>
  <si>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</si>
  <si>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</si>
  <si>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</si>
  <si>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</si>
  <si>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</si>
  <si>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</si>
  <si>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</si>
  <si>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</si>
  <si>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</si>
  <si>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</si>
  <si>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</si>
  <si>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</si>
  <si>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</si>
  <si>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</si>
  <si>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</si>
  <si>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</si>
  <si>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</si>
  <si>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</si>
  <si>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</si>
  <si>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</si>
  <si>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</si>
  <si>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</si>
  <si>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</si>
  <si>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</si>
  <si>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</si>
  <si>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</si>
  <si>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</si>
  <si>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</si>
  <si>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</si>
  <si>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</si>
  <si>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</si>
  <si>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</si>
  <si>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</si>
  <si>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</si>
  <si>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</si>
  <si>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</si>
  <si>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</si>
  <si>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</si>
  <si>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</si>
  <si>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</si>
  <si>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</si>
  <si>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</si>
  <si>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</si>
  <si>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</si>
  <si>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</si>
  <si>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</si>
  <si>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</si>
  <si>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</si>
  <si>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</si>
  <si>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</si>
  <si>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</si>
  <si>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</si>
  <si>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</si>
  <si>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</si>
  <si>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</si>
  <si>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</si>
  <si>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</si>
  <si>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</si>
  <si>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</si>
  <si>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</si>
  <si>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</si>
  <si>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</si>
  <si>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</si>
  <si>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</si>
  <si>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</si>
  <si>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</si>
  <si>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</si>
  <si>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</si>
  <si>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</si>
  <si>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</si>
  <si>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</si>
  <si>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</si>
  <si>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</si>
  <si>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</si>
  <si>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</si>
  <si>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</si>
  <si>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</si>
  <si>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</si>
  <si>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</si>
  <si>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</si>
  <si>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</si>
  <si>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</si>
  <si>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</si>
  <si>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</si>
  <si>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</si>
  <si>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</si>
  <si>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</si>
  <si>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</si>
  <si>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</si>
  <si>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</si>
  <si>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</si>
  <si>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</si>
  <si>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</si>
  <si>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</si>
  <si>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</si>
  <si>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</si>
  <si>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</si>
  <si>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</si>
  <si>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</si>
  <si>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</si>
  <si>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</si>
  <si>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</si>
  <si>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</si>
  <si>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</si>
  <si>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</si>
  <si>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</si>
  <si>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</si>
  <si>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</si>
  <si>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</si>
  <si>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</si>
  <si>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</si>
  <si>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</si>
  <si>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</si>
  <si>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</si>
  <si>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</si>
  <si>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</si>
  <si>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</si>
  <si>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</si>
  <si>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</si>
  <si>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</si>
  <si>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</si>
  <si>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</si>
  <si>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</si>
  <si>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</si>
  <si>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</si>
  <si>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</si>
  <si>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</si>
  <si>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</si>
  <si>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</si>
  <si>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</si>
  <si>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</si>
  <si>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</si>
  <si>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</si>
  <si>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</si>
  <si>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</si>
  <si>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</si>
  <si>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</si>
  <si>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</si>
  <si>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</si>
  <si>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</si>
  <si>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</si>
  <si>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</si>
  <si>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</si>
  <si>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</si>
  <si>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</si>
  <si>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</si>
  <si>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</si>
  <si>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</si>
  <si>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</si>
  <si>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</si>
  <si>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</si>
  <si>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</si>
  <si>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</si>
  <si>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</si>
  <si>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</si>
  <si>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</si>
  <si>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</si>
  <si>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</si>
  <si>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</si>
  <si>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</si>
  <si>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</si>
  <si>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</si>
  <si>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</si>
  <si>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</si>
  <si>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</si>
  <si>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</si>
  <si>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</si>
  <si>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</si>
  <si>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</si>
  <si>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</si>
  <si>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</si>
  <si>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</si>
  <si>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</si>
  <si>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</si>
  <si>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</si>
  <si>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</si>
  <si>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</si>
  <si>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</si>
  <si>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</si>
  <si>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</si>
  <si>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</si>
  <si>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</si>
  <si>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</si>
  <si>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</si>
  <si>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</si>
  <si>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</si>
  <si>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</si>
  <si>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</si>
  <si>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</si>
  <si>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</si>
  <si>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</si>
  <si>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</si>
  <si>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</si>
  <si>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</si>
  <si>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</si>
  <si>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</si>
  <si>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</si>
  <si>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</si>
  <si>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</si>
  <si>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</si>
  <si>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</si>
  <si>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</si>
  <si>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</si>
  <si>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</si>
  <si>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</si>
  <si>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</si>
  <si>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</si>
  <si>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</si>
  <si>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</si>
  <si>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</si>
  <si>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</si>
  <si>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</si>
  <si>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</si>
  <si>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</si>
  <si>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</si>
  <si>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</si>
  <si>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</si>
  <si>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</si>
  <si>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</si>
  <si>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</si>
  <si>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</si>
  <si>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エイズ発症予防に資するための血液製剤によるHIV感染者の調査研究等事業</t>
    <phoneticPr fontId="5"/>
  </si>
  <si>
    <t>医薬・生活衛生局</t>
    <rPh sb="0" eb="2">
      <t>イヤク</t>
    </rPh>
    <rPh sb="3" eb="8">
      <t>セイカツエイセイキョク</t>
    </rPh>
    <phoneticPr fontId="5"/>
  </si>
  <si>
    <t>厚生労働省</t>
  </si>
  <si>
    <t>総務課医薬品副作用被害対策室</t>
    <rPh sb="0" eb="14">
      <t>ソウムカイヤクヒンフクサヨウヒガイタイサクシツ</t>
    </rPh>
    <phoneticPr fontId="5"/>
  </si>
  <si>
    <t>室長　海老　敬子</t>
    <rPh sb="0" eb="2">
      <t>シツチョウ</t>
    </rPh>
    <rPh sb="3" eb="5">
      <t>エビ</t>
    </rPh>
    <rPh sb="6" eb="8">
      <t>ケイコ</t>
    </rPh>
    <phoneticPr fontId="5"/>
  </si>
  <si>
    <t>○</t>
  </si>
  <si>
    <t>-</t>
  </si>
  <si>
    <t>-</t>
    <phoneticPr fontId="5"/>
  </si>
  <si>
    <t>-</t>
    <phoneticPr fontId="5"/>
  </si>
  <si>
    <t>平成8年3月29日の国とHIV訴訟原告団との和解に伴う恒久対策として以下の事業を実施している。
①エイズ発症予防に資するための血液製剤によるHIV感染者の調査研究事業
　血液製剤によるHIV感染者等のエイズの発症予防に資する。
②血液製剤によるエイズ患者等のための健康管理支援事業
　エイズ発症に伴い健康管理に必要な費用の負担を軽減し、血液製剤によるエイズ患者等の福祉の向上に資する。</t>
    <phoneticPr fontId="5"/>
  </si>
  <si>
    <t>-</t>
    <phoneticPr fontId="5"/>
  </si>
  <si>
    <t>-</t>
    <phoneticPr fontId="5"/>
  </si>
  <si>
    <t>-</t>
    <phoneticPr fontId="5"/>
  </si>
  <si>
    <t>-</t>
    <phoneticPr fontId="5"/>
  </si>
  <si>
    <t>血液確保事業等補助金</t>
    <rPh sb="0" eb="2">
      <t>ケツエキ</t>
    </rPh>
    <rPh sb="2" eb="4">
      <t>カクホ</t>
    </rPh>
    <rPh sb="4" eb="6">
      <t>ジギョウ</t>
    </rPh>
    <rPh sb="6" eb="7">
      <t>トウ</t>
    </rPh>
    <rPh sb="7" eb="10">
      <t>ホジョキン</t>
    </rPh>
    <phoneticPr fontId="5"/>
  </si>
  <si>
    <t>-</t>
    <phoneticPr fontId="5"/>
  </si>
  <si>
    <t>-</t>
    <phoneticPr fontId="5"/>
  </si>
  <si>
    <t>-</t>
    <phoneticPr fontId="5"/>
  </si>
  <si>
    <t>国とHIV訴訟原告団との和解確認書に基づいて実施されている事業であり、目標の設定は困難である。</t>
    <phoneticPr fontId="5"/>
  </si>
  <si>
    <t>・血液製剤によるHIV感染者等のエイズの発症予防に資すること。
・エイズ発症に伴い健康管理に必要な費用の負担を軽減することで、血液製剤によるエイズ患者等の福祉の向上に資すること。</t>
    <phoneticPr fontId="5"/>
  </si>
  <si>
    <t>件</t>
    <rPh sb="0" eb="1">
      <t>ケン</t>
    </rPh>
    <phoneticPr fontId="5"/>
  </si>
  <si>
    <t>-</t>
    <phoneticPr fontId="5"/>
  </si>
  <si>
    <t>-</t>
    <phoneticPr fontId="5"/>
  </si>
  <si>
    <t>-</t>
    <phoneticPr fontId="5"/>
  </si>
  <si>
    <t>-</t>
    <phoneticPr fontId="5"/>
  </si>
  <si>
    <t>-</t>
    <phoneticPr fontId="5"/>
  </si>
  <si>
    <t>HIV訴訟原告団との和解に基づく恒久対策としての事業であり、単位当たりコストを算出することはなじまない。　　　　　　　　　　　　　　　　　　　　　　　　</t>
    <phoneticPr fontId="5"/>
  </si>
  <si>
    <t>-</t>
    <phoneticPr fontId="5"/>
  </si>
  <si>
    <t>-</t>
    <phoneticPr fontId="5"/>
  </si>
  <si>
    <t>安全な血液製剤を安定的に供給すること（Ⅰ-7）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</si>
  <si>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</si>
  <si>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</si>
  <si>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</si>
  <si>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</si>
  <si>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</si>
  <si>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</si>
  <si>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</si>
  <si>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</si>
  <si>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</si>
  <si>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本事業は、国とHIV訴訟原告団との和解に基づき実施しているものであり、国民のニーズがある。</t>
    <phoneticPr fontId="5"/>
  </si>
  <si>
    <t>本事業は、国とHIV訴訟原告団との和解に基づき実施しているものであり、国が実施すべき事業である。</t>
    <phoneticPr fontId="5"/>
  </si>
  <si>
    <t>本事業は、国とHIV訴訟原告団との和解に基づき実施しているものであり、優先度の高い事業である。</t>
    <phoneticPr fontId="5"/>
  </si>
  <si>
    <t>無</t>
  </si>
  <si>
    <t>（公財）友愛福祉財団は企業から和解金や負担金の徴収を行う唯一の機関であるとともに、調査研究事業の対象者の判定を行っており、本事業の支出先の選定は妥当と言える。</t>
    <phoneticPr fontId="5"/>
  </si>
  <si>
    <t>‐</t>
  </si>
  <si>
    <t>（公財）友愛福祉財団の支出は事業計画に基づき、適正かつ合理的に行われている。</t>
    <phoneticPr fontId="5"/>
  </si>
  <si>
    <t>本事業は当省が実施要綱及び実施細則を定め、それに基づいて業務を行っており、費目・使途も真に必要なものに限定されている。</t>
    <phoneticPr fontId="5"/>
  </si>
  <si>
    <t>本事業は当省が実施要綱及び実施細則を定め、それに基づいて業務を行っており、実効性は高いものと考える。</t>
    <phoneticPr fontId="5"/>
  </si>
  <si>
    <t>-</t>
    <phoneticPr fontId="5"/>
  </si>
  <si>
    <t>-</t>
    <phoneticPr fontId="5"/>
  </si>
  <si>
    <t>本事業は、HIV訴訟等の和解に伴い、国の責務として実施している事業であり、見直しの余地はほとんどなく、必要な予算措置に努める。</t>
    <phoneticPr fontId="5"/>
  </si>
  <si>
    <t>225</t>
    <phoneticPr fontId="5"/>
  </si>
  <si>
    <t>202</t>
    <phoneticPr fontId="5"/>
  </si>
  <si>
    <t>169</t>
    <phoneticPr fontId="5"/>
  </si>
  <si>
    <t>197</t>
    <phoneticPr fontId="5"/>
  </si>
  <si>
    <t>212</t>
    <phoneticPr fontId="5"/>
  </si>
  <si>
    <t>221</t>
    <phoneticPr fontId="5"/>
  </si>
  <si>
    <t>220</t>
    <phoneticPr fontId="5"/>
  </si>
  <si>
    <t>223</t>
    <phoneticPr fontId="5"/>
  </si>
  <si>
    <t>0224</t>
    <phoneticPr fontId="5"/>
  </si>
  <si>
    <t>A.（公財）友愛福祉財団</t>
    <rPh sb="3" eb="5">
      <t>コウザイ</t>
    </rPh>
    <rPh sb="6" eb="8">
      <t>ユウアイ</t>
    </rPh>
    <rPh sb="8" eb="10">
      <t>フクシ</t>
    </rPh>
    <rPh sb="10" eb="12">
      <t>ザイダン</t>
    </rPh>
    <phoneticPr fontId="5"/>
  </si>
  <si>
    <t>委託費</t>
    <rPh sb="0" eb="3">
      <t>イタクヒ</t>
    </rPh>
    <phoneticPr fontId="5"/>
  </si>
  <si>
    <t>（独）医薬品医療機器総合機構
（対象者に対する「健康管理費用」の支給業務）
（対象者に対する「発症者健康管理手当」の支給業務）</t>
    <phoneticPr fontId="5"/>
  </si>
  <si>
    <t>事務費</t>
    <rPh sb="0" eb="3">
      <t>ジムヒ</t>
    </rPh>
    <phoneticPr fontId="5"/>
  </si>
  <si>
    <t>消耗品、備品費、通信運搬費、人件費等</t>
    <rPh sb="0" eb="3">
      <t>ショウモウヒン</t>
    </rPh>
    <rPh sb="4" eb="7">
      <t>ビヒンヒ</t>
    </rPh>
    <rPh sb="8" eb="13">
      <t>ツウシンウンパンヒ</t>
    </rPh>
    <rPh sb="14" eb="17">
      <t>ジンケンヒ</t>
    </rPh>
    <rPh sb="17" eb="18">
      <t>トウ</t>
    </rPh>
    <phoneticPr fontId="5"/>
  </si>
  <si>
    <t>B.エイズ発症予防に資するための
血液製剤によるHIV感染者の調査研究班</t>
    <phoneticPr fontId="5"/>
  </si>
  <si>
    <t>調査研究費</t>
    <rPh sb="0" eb="2">
      <t>チョウサ</t>
    </rPh>
    <rPh sb="2" eb="5">
      <t>ケンキュウヒ</t>
    </rPh>
    <phoneticPr fontId="5"/>
  </si>
  <si>
    <t>研究に必要な印刷製本費、賃金、通信運搬費等</t>
    <rPh sb="0" eb="2">
      <t>ケンキュウ</t>
    </rPh>
    <rPh sb="3" eb="5">
      <t>ヒツヨウ</t>
    </rPh>
    <rPh sb="6" eb="11">
      <t>インサツセイホンヒ</t>
    </rPh>
    <rPh sb="12" eb="14">
      <t>チンギン</t>
    </rPh>
    <rPh sb="15" eb="20">
      <t>ツウシンウンパンヒ</t>
    </rPh>
    <rPh sb="20" eb="21">
      <t>トウ</t>
    </rPh>
    <phoneticPr fontId="5"/>
  </si>
  <si>
    <t>C.（独）医薬品医療機器総合機構</t>
    <phoneticPr fontId="5"/>
  </si>
  <si>
    <t>D.民間（事務費）</t>
    <phoneticPr fontId="5"/>
  </si>
  <si>
    <t>研究協力金</t>
    <rPh sb="0" eb="2">
      <t>ケンキュウ</t>
    </rPh>
    <rPh sb="2" eb="5">
      <t>キョウリョクキン</t>
    </rPh>
    <phoneticPr fontId="5"/>
  </si>
  <si>
    <t>健康管理費用</t>
    <rPh sb="0" eb="2">
      <t>ケンコウ</t>
    </rPh>
    <rPh sb="2" eb="4">
      <t>カンリ</t>
    </rPh>
    <rPh sb="4" eb="6">
      <t>ヒヨウ</t>
    </rPh>
    <phoneticPr fontId="5"/>
  </si>
  <si>
    <t>事業費</t>
    <rPh sb="0" eb="3">
      <t>ジギョウヒ</t>
    </rPh>
    <phoneticPr fontId="5"/>
  </si>
  <si>
    <t>発症者健康管理手当</t>
    <rPh sb="0" eb="3">
      <t>ハッショウシャ</t>
    </rPh>
    <rPh sb="3" eb="9">
      <t>ケンコウカンリテアテ</t>
    </rPh>
    <phoneticPr fontId="5"/>
  </si>
  <si>
    <t>消耗品、備品費、通信運搬費等</t>
    <rPh sb="0" eb="3">
      <t>ショウモウヒン</t>
    </rPh>
    <rPh sb="4" eb="7">
      <t>ビヒンヒ</t>
    </rPh>
    <rPh sb="8" eb="14">
      <t>ツウシンウンパンヒトウ</t>
    </rPh>
    <phoneticPr fontId="5"/>
  </si>
  <si>
    <t>人件費</t>
    <rPh sb="0" eb="3">
      <t>ジンケンヒ</t>
    </rPh>
    <phoneticPr fontId="5"/>
  </si>
  <si>
    <t>職員給与等</t>
    <rPh sb="0" eb="2">
      <t>ショクイン</t>
    </rPh>
    <rPh sb="2" eb="4">
      <t>キュウヨ</t>
    </rPh>
    <rPh sb="4" eb="5">
      <t>トウ</t>
    </rPh>
    <phoneticPr fontId="5"/>
  </si>
  <si>
    <t>管理諸費</t>
    <rPh sb="0" eb="2">
      <t>カンリ</t>
    </rPh>
    <rPh sb="2" eb="4">
      <t>ショヒ</t>
    </rPh>
    <phoneticPr fontId="5"/>
  </si>
  <si>
    <t>旅費、庁費等</t>
    <rPh sb="0" eb="2">
      <t>リョヒ</t>
    </rPh>
    <rPh sb="3" eb="5">
      <t>チョウヒ</t>
    </rPh>
    <rPh sb="5" eb="6">
      <t>トウ</t>
    </rPh>
    <phoneticPr fontId="5"/>
  </si>
  <si>
    <t>職員に対する給与等</t>
    <rPh sb="0" eb="2">
      <t>ショクイン</t>
    </rPh>
    <rPh sb="3" eb="4">
      <t>タイ</t>
    </rPh>
    <rPh sb="6" eb="8">
      <t>キュウヨ</t>
    </rPh>
    <rPh sb="8" eb="9">
      <t>トウ</t>
    </rPh>
    <phoneticPr fontId="5"/>
  </si>
  <si>
    <t>消耗品費等、備品等、通信運搬費等</t>
    <rPh sb="0" eb="3">
      <t>ショウモウヒン</t>
    </rPh>
    <rPh sb="3" eb="4">
      <t>ヒ</t>
    </rPh>
    <rPh sb="4" eb="5">
      <t>トウ</t>
    </rPh>
    <rPh sb="6" eb="8">
      <t>ビヒン</t>
    </rPh>
    <rPh sb="8" eb="9">
      <t>トウ</t>
    </rPh>
    <rPh sb="10" eb="15">
      <t>ツウシンウンパンヒ</t>
    </rPh>
    <rPh sb="15" eb="16">
      <t>トウ</t>
    </rPh>
    <phoneticPr fontId="5"/>
  </si>
  <si>
    <t>旅費交通費</t>
    <rPh sb="0" eb="2">
      <t>リョヒ</t>
    </rPh>
    <rPh sb="2" eb="5">
      <t>コウツウヒ</t>
    </rPh>
    <phoneticPr fontId="5"/>
  </si>
  <si>
    <t>業務連絡旅費</t>
    <rPh sb="0" eb="2">
      <t>ギョウム</t>
    </rPh>
    <rPh sb="2" eb="4">
      <t>レンラク</t>
    </rPh>
    <rPh sb="4" eb="6">
      <t>リョヒ</t>
    </rPh>
    <phoneticPr fontId="5"/>
  </si>
  <si>
    <t>（公財）友愛福祉財団</t>
    <rPh sb="1" eb="3">
      <t>コウザイ</t>
    </rPh>
    <rPh sb="4" eb="10">
      <t>ユウアイフクシザイダン</t>
    </rPh>
    <phoneticPr fontId="5"/>
  </si>
  <si>
    <t>エイズ発症予防に資するための血液製剤によるHIV感染者の調査研究事業
血液製剤によるエイズ患者等のための健康管理支援事業</t>
    <phoneticPr fontId="5"/>
  </si>
  <si>
    <t>補助金等交付</t>
  </si>
  <si>
    <t>-</t>
    <phoneticPr fontId="5"/>
  </si>
  <si>
    <t>-</t>
    <phoneticPr fontId="5"/>
  </si>
  <si>
    <t>血液製剤由来HIV感染者からの報告をもとに発症予防に資する研究</t>
    <phoneticPr fontId="5"/>
  </si>
  <si>
    <t>-</t>
    <phoneticPr fontId="5"/>
  </si>
  <si>
    <t>-</t>
    <phoneticPr fontId="5"/>
  </si>
  <si>
    <t>（独）医薬品医療機器総合機構</t>
    <phoneticPr fontId="5"/>
  </si>
  <si>
    <t>対象者に対する「健康管理費用」の支給業務</t>
    <phoneticPr fontId="5"/>
  </si>
  <si>
    <t>-</t>
    <phoneticPr fontId="5"/>
  </si>
  <si>
    <t>個人a</t>
    <rPh sb="0" eb="2">
      <t>コジン</t>
    </rPh>
    <phoneticPr fontId="5"/>
  </si>
  <si>
    <t>非常勤給与</t>
    <rPh sb="0" eb="3">
      <t>ヒジョウキン</t>
    </rPh>
    <rPh sb="3" eb="5">
      <t>キュウヨ</t>
    </rPh>
    <phoneticPr fontId="5"/>
  </si>
  <si>
    <t>-</t>
    <phoneticPr fontId="5"/>
  </si>
  <si>
    <t>（公財）結核予防会</t>
    <rPh sb="1" eb="3">
      <t>コウザイ</t>
    </rPh>
    <rPh sb="4" eb="6">
      <t>ケッカク</t>
    </rPh>
    <rPh sb="6" eb="8">
      <t>ヨボウ</t>
    </rPh>
    <rPh sb="8" eb="9">
      <t>カイ</t>
    </rPh>
    <phoneticPr fontId="5"/>
  </si>
  <si>
    <t>資料、公益費等</t>
    <rPh sb="0" eb="2">
      <t>シリョウ</t>
    </rPh>
    <rPh sb="3" eb="5">
      <t>コウエキ</t>
    </rPh>
    <rPh sb="5" eb="6">
      <t>ヒ</t>
    </rPh>
    <rPh sb="6" eb="7">
      <t>トウ</t>
    </rPh>
    <phoneticPr fontId="5"/>
  </si>
  <si>
    <t>-</t>
    <phoneticPr fontId="5"/>
  </si>
  <si>
    <t>会計監査料</t>
    <rPh sb="0" eb="2">
      <t>カイケイ</t>
    </rPh>
    <rPh sb="2" eb="4">
      <t>カンサ</t>
    </rPh>
    <rPh sb="4" eb="5">
      <t>リョウ</t>
    </rPh>
    <phoneticPr fontId="5"/>
  </si>
  <si>
    <t>-</t>
    <phoneticPr fontId="5"/>
  </si>
  <si>
    <t>個人b</t>
    <rPh sb="0" eb="2">
      <t>コジン</t>
    </rPh>
    <phoneticPr fontId="5"/>
  </si>
  <si>
    <t>-</t>
    <phoneticPr fontId="5"/>
  </si>
  <si>
    <t>日本郵便（株）</t>
    <rPh sb="0" eb="2">
      <t>ニホン</t>
    </rPh>
    <rPh sb="2" eb="4">
      <t>ユウビン</t>
    </rPh>
    <rPh sb="5" eb="6">
      <t>カブ</t>
    </rPh>
    <phoneticPr fontId="5"/>
  </si>
  <si>
    <t>収入印紙代</t>
    <rPh sb="0" eb="2">
      <t>シュウニュウ</t>
    </rPh>
    <rPh sb="2" eb="4">
      <t>インシ</t>
    </rPh>
    <rPh sb="4" eb="5">
      <t>ダイ</t>
    </rPh>
    <phoneticPr fontId="5"/>
  </si>
  <si>
    <t>-</t>
    <phoneticPr fontId="5"/>
  </si>
  <si>
    <t>リコーリース（株）</t>
    <rPh sb="7" eb="8">
      <t>カブ</t>
    </rPh>
    <phoneticPr fontId="5"/>
  </si>
  <si>
    <t>複合機リース料</t>
    <rPh sb="0" eb="3">
      <t>フクゴウキ</t>
    </rPh>
    <rPh sb="6" eb="7">
      <t>リョウ</t>
    </rPh>
    <phoneticPr fontId="5"/>
  </si>
  <si>
    <t>日通商事（株）</t>
    <rPh sb="0" eb="2">
      <t>ニッツウ</t>
    </rPh>
    <rPh sb="2" eb="4">
      <t>ショウジ</t>
    </rPh>
    <rPh sb="5" eb="6">
      <t>カブ</t>
    </rPh>
    <phoneticPr fontId="5"/>
  </si>
  <si>
    <t>ソフトリース料</t>
    <rPh sb="6" eb="7">
      <t>リョウ</t>
    </rPh>
    <phoneticPr fontId="5"/>
  </si>
  <si>
    <t>-</t>
    <phoneticPr fontId="5"/>
  </si>
  <si>
    <t>NTTコミュニケーションズ（株）</t>
    <phoneticPr fontId="5"/>
  </si>
  <si>
    <t>プロバイダー料</t>
    <rPh sb="6" eb="7">
      <t>リョウ</t>
    </rPh>
    <phoneticPr fontId="5"/>
  </si>
  <si>
    <t>-</t>
    <phoneticPr fontId="5"/>
  </si>
  <si>
    <t>当事業に係る給付対象者数</t>
    <rPh sb="0" eb="1">
      <t>トウ</t>
    </rPh>
    <rPh sb="1" eb="3">
      <t>ジギョウ</t>
    </rPh>
    <rPh sb="4" eb="5">
      <t>カカ</t>
    </rPh>
    <rPh sb="6" eb="8">
      <t>キュウフ</t>
    </rPh>
    <rPh sb="8" eb="11">
      <t>タイショウシャ</t>
    </rPh>
    <rPh sb="11" eb="12">
      <t>スウ</t>
    </rPh>
    <phoneticPr fontId="5"/>
  </si>
  <si>
    <t>当事業に係わる給付対象者数</t>
    <rPh sb="0" eb="1">
      <t>トウ</t>
    </rPh>
    <rPh sb="1" eb="3">
      <t>ジギョウ</t>
    </rPh>
    <rPh sb="4" eb="5">
      <t>カカ</t>
    </rPh>
    <rPh sb="7" eb="13">
      <t>キュウフタイショウシャスウ</t>
    </rPh>
    <phoneticPr fontId="5"/>
  </si>
  <si>
    <t>国とHIV訴訟原告団との和解確認書に基づいて実施されている事業であり、定量的な目標の設定は困難であるが、当事業に係る給付対象件数を代替指標として、毎年600人程度の対象者がおり、代替目標である血液製剤によるHIV感染者等のエイズの発症予防に資すること等のため、有効かつ必要な事業である。</t>
    <phoneticPr fontId="5"/>
  </si>
  <si>
    <t>①エイズ発症予防に資するための血液製剤によるHIV感染者の調査研究事業（補助率10/10）
　血液製剤によりHIVに感染し、エイズ未発症の者に対し、健康管理費用として月額53,000円又は37,000円を支給。
②血液製剤によるエイズ患者等のための健康管理支援事業（補助率4/10、6/10は企業負担）
　裁判上の和解が成立した者であって、エイズが発症している者に対し、「発症者健康管理手当」として月額150,000円を支給。</t>
    <phoneticPr fontId="5"/>
  </si>
  <si>
    <t>健康な献血者の確保を図り、血液製剤の国内自給、適正使用を推進し、安全性の向上を図ること（Ⅰ-7-1）</t>
    <rPh sb="23" eb="25">
      <t>テキセイ</t>
    </rPh>
    <rPh sb="25" eb="27">
      <t>シヨウ</t>
    </rPh>
    <phoneticPr fontId="5"/>
  </si>
  <si>
    <t>-</t>
    <phoneticPr fontId="5"/>
  </si>
  <si>
    <t>・手当支払事務等を（独）医薬品医療機器総合機構へ業務委託するなど、事業を効率的に実施するための工夫を行っている。
・当該事業は、いずれも国とHIV訴訟原告団との裁判上の和解に基づき国の責務として実施しなければならないため、国費支出の削減は困難である。</t>
    <phoneticPr fontId="5"/>
  </si>
  <si>
    <t>有</t>
  </si>
  <si>
    <t>･エイズ発症予防に資するため、血液製剤によるHIV感染者等でエイズ未発症者に対し、健康管理費用を支給している。
･血液製剤によるエイズ患者等の福祉向上に資するため、エイズが発症している者に対し、発症者健康管理手当を支給している。29～元年度は毎年600人以上が給付の対象となった。</t>
    <rPh sb="4" eb="6">
      <t>ハッショウ</t>
    </rPh>
    <rPh sb="6" eb="8">
      <t>ヨボウ</t>
    </rPh>
    <rPh sb="9" eb="10">
      <t>シ</t>
    </rPh>
    <rPh sb="15" eb="17">
      <t>ケツエキ</t>
    </rPh>
    <rPh sb="17" eb="19">
      <t>セイザイ</t>
    </rPh>
    <rPh sb="25" eb="28">
      <t>カンセンシャ</t>
    </rPh>
    <rPh sb="28" eb="29">
      <t>トウ</t>
    </rPh>
    <rPh sb="33" eb="34">
      <t>ミ</t>
    </rPh>
    <rPh sb="34" eb="37">
      <t>ハッショウシャ</t>
    </rPh>
    <rPh sb="38" eb="39">
      <t>タイ</t>
    </rPh>
    <rPh sb="41" eb="43">
      <t>ケンコウ</t>
    </rPh>
    <rPh sb="43" eb="45">
      <t>カンリ</t>
    </rPh>
    <rPh sb="45" eb="47">
      <t>ヒヨウ</t>
    </rPh>
    <rPh sb="48" eb="50">
      <t>シキュウ</t>
    </rPh>
    <rPh sb="57" eb="59">
      <t>ケツエキ</t>
    </rPh>
    <rPh sb="59" eb="61">
      <t>セイザイ</t>
    </rPh>
    <rPh sb="67" eb="69">
      <t>カンジャ</t>
    </rPh>
    <rPh sb="69" eb="70">
      <t>トウ</t>
    </rPh>
    <rPh sb="71" eb="73">
      <t>フクシ</t>
    </rPh>
    <rPh sb="73" eb="75">
      <t>コウジョウ</t>
    </rPh>
    <rPh sb="76" eb="77">
      <t>シ</t>
    </rPh>
    <rPh sb="86" eb="88">
      <t>ハッショウ</t>
    </rPh>
    <rPh sb="92" eb="93">
      <t>モノ</t>
    </rPh>
    <rPh sb="94" eb="95">
      <t>タイ</t>
    </rPh>
    <rPh sb="97" eb="100">
      <t>ハッショウシャ</t>
    </rPh>
    <rPh sb="100" eb="102">
      <t>ケンコウ</t>
    </rPh>
    <rPh sb="102" eb="104">
      <t>カンリ</t>
    </rPh>
    <rPh sb="104" eb="106">
      <t>テアテ</t>
    </rPh>
    <rPh sb="107" eb="109">
      <t>シキュウ</t>
    </rPh>
    <rPh sb="117" eb="118">
      <t>ガン</t>
    </rPh>
    <rPh sb="121" eb="123">
      <t>マイトシ</t>
    </rPh>
    <rPh sb="126" eb="127">
      <t>ニン</t>
    </rPh>
    <rPh sb="127" eb="129">
      <t>イジョウ</t>
    </rPh>
    <rPh sb="130" eb="132">
      <t>キュウフ</t>
    </rPh>
    <rPh sb="133" eb="135">
      <t>タイショウ</t>
    </rPh>
    <phoneticPr fontId="5"/>
  </si>
  <si>
    <t>エイズ発症に伴い健康管理に必要な費用の負担を軽減することで、血液製剤によるエイズ患者等の福祉の向上を図ること、血液製剤によるHIV感染者の調査研究事業により、エイズ発症予防に資することで、安全な血液製剤を安定的に供給できるようにすることに寄与している。
(平成29年度628件、平成30年度616件、令和元年度610件）</t>
    <rPh sb="55" eb="57">
      <t>ケツエキ</t>
    </rPh>
    <rPh sb="57" eb="59">
      <t>セイザイ</t>
    </rPh>
    <rPh sb="65" eb="68">
      <t>カンセンシャ</t>
    </rPh>
    <rPh sb="69" eb="71">
      <t>チョウサ</t>
    </rPh>
    <rPh sb="71" eb="73">
      <t>ケンキュウ</t>
    </rPh>
    <rPh sb="73" eb="75">
      <t>ジギョウ</t>
    </rPh>
    <rPh sb="82" eb="84">
      <t>ハッショウ</t>
    </rPh>
    <rPh sb="84" eb="86">
      <t>ヨボウ</t>
    </rPh>
    <rPh sb="87" eb="88">
      <t>シ</t>
    </rPh>
    <rPh sb="94" eb="96">
      <t>アンゼン</t>
    </rPh>
    <rPh sb="97" eb="99">
      <t>ケツエキ</t>
    </rPh>
    <rPh sb="99" eb="101">
      <t>セイザイ</t>
    </rPh>
    <rPh sb="102" eb="105">
      <t>アンテイテキ</t>
    </rPh>
    <rPh sb="106" eb="108">
      <t>キョウキュウ</t>
    </rPh>
    <rPh sb="119" eb="121">
      <t>キヨ</t>
    </rPh>
    <rPh sb="150" eb="152">
      <t>レイワ</t>
    </rPh>
    <rPh sb="152" eb="155">
      <t>ガンネンド</t>
    </rPh>
    <rPh sb="158" eb="159">
      <t>ケン</t>
    </rPh>
    <phoneticPr fontId="5"/>
  </si>
  <si>
    <t>-</t>
    <phoneticPr fontId="5"/>
  </si>
  <si>
    <t>薄衣佐吉事務所</t>
    <rPh sb="0" eb="1">
      <t>ウス</t>
    </rPh>
    <rPh sb="1" eb="2">
      <t>コロモ</t>
    </rPh>
    <rPh sb="2" eb="4">
      <t>サキチ</t>
    </rPh>
    <rPh sb="4" eb="7">
      <t>ジムショ</t>
    </rPh>
    <phoneticPr fontId="5"/>
  </si>
  <si>
    <t>（株）オカモトヤ</t>
    <rPh sb="1" eb="2">
      <t>カブ</t>
    </rPh>
    <phoneticPr fontId="5"/>
  </si>
  <si>
    <t>備品費、消耗品等</t>
    <rPh sb="0" eb="3">
      <t>ビヒンヒ</t>
    </rPh>
    <rPh sb="4" eb="7">
      <t>ショウモウヒン</t>
    </rPh>
    <rPh sb="7" eb="8">
      <t>トウ</t>
    </rPh>
    <phoneticPr fontId="5"/>
  </si>
  <si>
    <t>ティ・オーオー（株）</t>
    <rPh sb="8" eb="9">
      <t>カブ</t>
    </rPh>
    <phoneticPr fontId="5"/>
  </si>
  <si>
    <t>雑費</t>
    <rPh sb="0" eb="2">
      <t>ザッピ</t>
    </rPh>
    <phoneticPr fontId="5"/>
  </si>
  <si>
    <t>点検対象外</t>
    <rPh sb="0" eb="2">
      <t>テンケン</t>
    </rPh>
    <rPh sb="2" eb="5">
      <t>タイショウガイ</t>
    </rPh>
    <phoneticPr fontId="5"/>
  </si>
  <si>
    <t>国とHIV訴訟原告団との和解に伴う恒久対策として必要な事業であり、引き続き必要な予算額を確保し、適正な執行に努めること。</t>
    <rPh sb="24" eb="26">
      <t>ヒツヨウ</t>
    </rPh>
    <rPh sb="27" eb="29">
      <t>ジギョウ</t>
    </rPh>
    <phoneticPr fontId="5"/>
  </si>
  <si>
    <t>-</t>
    <phoneticPr fontId="5"/>
  </si>
  <si>
    <t>エイズ発症予防に資するための血液製剤によるHIV感染者の調査研究班</t>
    <rPh sb="26" eb="27">
      <t>シャ</t>
    </rPh>
    <phoneticPr fontId="5"/>
  </si>
  <si>
    <t>エイズ発症予防に資するための血液製剤によるHIV感染者の調査研究班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</si>
</sst>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102973</xdr:colOff>
      <xdr:row>740</xdr:row>
      <xdr:rowOff>334663</xdr:rowOff>
    </xdr:from>
    <xdr:to>
      <xdr:col>36</xdr:col>
      <xdr:colOff>196149</xdr:colOff>
      <xdr:row>743</xdr:row>
      <xdr:rowOff>20089</xdr:rowOff>
    </xdr:to>
    <xdr:sp macro="" textlink="">
      <xdr:nvSpPr>
        <xdr:cNvPr id="2" name="テキスト ボックス 1"/>
        <xdr:cNvSpPr txBox="1"/>
      </xdr:nvSpPr>
      <xdr:spPr>
        <a:xfrm>
          <a:off x="4015946" y="44522940"/>
          <a:ext cx="3594257" cy="72802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499</a:t>
          </a:r>
          <a:r>
            <a:rPr kumimoji="1" lang="ja-JP" altLang="en-US" sz="1100"/>
            <a:t>百万円</a:t>
          </a:r>
          <a:endParaRPr kumimoji="1" lang="en-US" altLang="ja-JP" sz="1100"/>
        </a:p>
      </xdr:txBody>
    </xdr:sp>
    <xdr:clientData/>
  </xdr:twoCellAnchor>
  <xdr:twoCellAnchor>
    <xdr:from>
      <xdr:col>19</xdr:col>
      <xdr:colOff>102973</xdr:colOff>
      <xdr:row>743</xdr:row>
      <xdr:rowOff>128716</xdr:rowOff>
    </xdr:from>
    <xdr:to>
      <xdr:col>36</xdr:col>
      <xdr:colOff>199324</xdr:colOff>
      <xdr:row>744</xdr:row>
      <xdr:rowOff>322859</xdr:rowOff>
    </xdr:to>
    <xdr:sp macro="" textlink="">
      <xdr:nvSpPr>
        <xdr:cNvPr id="3" name="大かっこ 2"/>
        <xdr:cNvSpPr/>
      </xdr:nvSpPr>
      <xdr:spPr>
        <a:xfrm>
          <a:off x="4015946" y="45359594"/>
          <a:ext cx="3597432" cy="541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・補助金の支出</a:t>
          </a:r>
          <a:endParaRPr lang="ja-JP" altLang="ja-JP">
            <a:effectLst/>
          </a:endParaRPr>
        </a:p>
        <a:p>
          <a:r>
            <a:rPr lang="ja-JP" altLang="ja-JP" sz="1100" baseline="0">
              <a:solidFill>
                <a:schemeClr val="tx1"/>
              </a:solidFill>
              <a:effectLst/>
              <a:latin typeface="+mn-lt"/>
              <a:ea typeface="+mn-ea"/>
              <a:cs typeface="+mn-cs"/>
            </a:rPr>
            <a:t>・ＨＩＶ感染判定委員会の設置</a:t>
          </a:r>
          <a:endParaRPr lang="ja-JP" altLang="ja-JP">
            <a:effectLst/>
          </a:endParaRPr>
        </a:p>
      </xdr:txBody>
    </xdr:sp>
    <xdr:clientData/>
  </xdr:twoCellAnchor>
  <xdr:twoCellAnchor>
    <xdr:from>
      <xdr:col>29</xdr:col>
      <xdr:colOff>90101</xdr:colOff>
      <xdr:row>745</xdr:row>
      <xdr:rowOff>167332</xdr:rowOff>
    </xdr:from>
    <xdr:to>
      <xdr:col>29</xdr:col>
      <xdr:colOff>90101</xdr:colOff>
      <xdr:row>747</xdr:row>
      <xdr:rowOff>197115</xdr:rowOff>
    </xdr:to>
    <xdr:cxnSp macro="">
      <xdr:nvCxnSpPr>
        <xdr:cNvPr id="4" name="直線矢印コネクタ 3"/>
        <xdr:cNvCxnSpPr/>
      </xdr:nvCxnSpPr>
      <xdr:spPr>
        <a:xfrm>
          <a:off x="6062533" y="44304123"/>
          <a:ext cx="0" cy="7248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748</xdr:row>
      <xdr:rowOff>0</xdr:rowOff>
    </xdr:from>
    <xdr:to>
      <xdr:col>37</xdr:col>
      <xdr:colOff>93176</xdr:colOff>
      <xdr:row>750</xdr:row>
      <xdr:rowOff>29784</xdr:rowOff>
    </xdr:to>
    <xdr:sp macro="" textlink="">
      <xdr:nvSpPr>
        <xdr:cNvPr id="6" name="テキスト ボックス 5"/>
        <xdr:cNvSpPr txBox="1"/>
      </xdr:nvSpPr>
      <xdr:spPr>
        <a:xfrm>
          <a:off x="4118919" y="46968547"/>
          <a:ext cx="3594257" cy="7248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　（公財）友愛福祉財団</a:t>
          </a:r>
          <a:endParaRPr kumimoji="1" lang="en-US" altLang="ja-JP" sz="1100">
            <a:latin typeface="+mn-ea"/>
            <a:ea typeface="+mn-ea"/>
          </a:endParaRPr>
        </a:p>
        <a:p>
          <a:pPr algn="ctr">
            <a:lnSpc>
              <a:spcPts val="1300"/>
            </a:lnSpc>
          </a:pPr>
          <a:r>
            <a:rPr kumimoji="1" lang="en-US" altLang="ja-JP" sz="1100">
              <a:latin typeface="+mn-ea"/>
              <a:ea typeface="+mn-ea"/>
            </a:rPr>
            <a:t>498</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20</xdr:col>
      <xdr:colOff>0</xdr:colOff>
      <xdr:row>745</xdr:row>
      <xdr:rowOff>308919</xdr:rowOff>
    </xdr:from>
    <xdr:ext cx="1620000" cy="720000"/>
    <xdr:sp macro="" textlink="">
      <xdr:nvSpPr>
        <xdr:cNvPr id="7" name="テキスト ボックス 6"/>
        <xdr:cNvSpPr txBox="1"/>
      </xdr:nvSpPr>
      <xdr:spPr>
        <a:xfrm>
          <a:off x="4118919" y="46234865"/>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latin typeface="+mn-ea"/>
              <a:ea typeface="+mn-ea"/>
            </a:rPr>
            <a:t>【</a:t>
          </a:r>
          <a:r>
            <a:rPr kumimoji="1" lang="ja-JP" altLang="en-US" sz="1100">
              <a:latin typeface="+mn-ea"/>
              <a:ea typeface="+mn-ea"/>
            </a:rPr>
            <a:t>補助金等交付</a:t>
          </a:r>
          <a:r>
            <a:rPr kumimoji="1" lang="en-US" altLang="ja-JP" sz="1100">
              <a:latin typeface="+mn-ea"/>
              <a:ea typeface="+mn-ea"/>
            </a:rPr>
            <a:t>】</a:t>
          </a:r>
        </a:p>
        <a:p>
          <a:pPr algn="l"/>
          <a:r>
            <a:rPr kumimoji="1" lang="ja-JP" altLang="en-US" sz="1100">
              <a:latin typeface="+mn-ea"/>
              <a:ea typeface="+mn-ea"/>
            </a:rPr>
            <a:t>（補助率</a:t>
          </a:r>
          <a:r>
            <a:rPr kumimoji="1" lang="en-US" altLang="ja-JP" sz="1100">
              <a:latin typeface="+mn-ea"/>
              <a:ea typeface="+mn-ea"/>
            </a:rPr>
            <a:t>10/10</a:t>
          </a:r>
          <a:r>
            <a:rPr kumimoji="1" lang="ja-JP" altLang="en-US" sz="1100">
              <a:latin typeface="+mn-ea"/>
              <a:ea typeface="+mn-ea"/>
            </a:rPr>
            <a:t>、</a:t>
          </a:r>
          <a:endParaRPr kumimoji="1" lang="en-US" altLang="ja-JP" sz="1100">
            <a:latin typeface="+mn-ea"/>
            <a:ea typeface="+mn-ea"/>
          </a:endParaRPr>
        </a:p>
        <a:p>
          <a:pPr algn="l"/>
          <a:r>
            <a:rPr kumimoji="1" lang="ja-JP" altLang="en-US" sz="1100">
              <a:latin typeface="+mn-ea"/>
              <a:ea typeface="+mn-ea"/>
            </a:rPr>
            <a:t>　　　　　　 </a:t>
          </a:r>
          <a:r>
            <a:rPr kumimoji="1" lang="en-US" altLang="ja-JP" sz="1100">
              <a:latin typeface="+mn-ea"/>
              <a:ea typeface="+mn-ea"/>
            </a:rPr>
            <a:t>4/10</a:t>
          </a:r>
          <a:r>
            <a:rPr kumimoji="1" lang="ja-JP" altLang="en-US" sz="1100">
              <a:latin typeface="+mn-ea"/>
              <a:ea typeface="+mn-ea"/>
            </a:rPr>
            <a:t>）</a:t>
          </a:r>
        </a:p>
      </xdr:txBody>
    </xdr:sp>
    <xdr:clientData/>
  </xdr:oneCellAnchor>
  <xdr:twoCellAnchor>
    <xdr:from>
      <xdr:col>37</xdr:col>
      <xdr:colOff>180204</xdr:colOff>
      <xdr:row>748</xdr:row>
      <xdr:rowOff>334662</xdr:rowOff>
    </xdr:from>
    <xdr:to>
      <xdr:col>39</xdr:col>
      <xdr:colOff>128027</xdr:colOff>
      <xdr:row>748</xdr:row>
      <xdr:rowOff>334662</xdr:rowOff>
    </xdr:to>
    <xdr:cxnSp macro="">
      <xdr:nvCxnSpPr>
        <xdr:cNvPr id="8" name="直線矢印コネクタ 7"/>
        <xdr:cNvCxnSpPr/>
      </xdr:nvCxnSpPr>
      <xdr:spPr>
        <a:xfrm rot="16200000">
          <a:off x="7980062" y="47123351"/>
          <a:ext cx="0" cy="35971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167331</xdr:colOff>
      <xdr:row>748</xdr:row>
      <xdr:rowOff>12872</xdr:rowOff>
    </xdr:from>
    <xdr:to>
      <xdr:col>49</xdr:col>
      <xdr:colOff>266445</xdr:colOff>
      <xdr:row>750</xdr:row>
      <xdr:rowOff>42656</xdr:rowOff>
    </xdr:to>
    <xdr:sp macro="" textlink="">
      <xdr:nvSpPr>
        <xdr:cNvPr id="9" name="テキスト ボックス 8"/>
        <xdr:cNvSpPr txBox="1"/>
      </xdr:nvSpPr>
      <xdr:spPr>
        <a:xfrm>
          <a:off x="8199223" y="46981419"/>
          <a:ext cx="2158573" cy="72485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D.</a:t>
          </a:r>
          <a:r>
            <a:rPr kumimoji="1" lang="ja-JP" altLang="en-US" sz="1100">
              <a:latin typeface="+mn-ea"/>
              <a:ea typeface="+mn-ea"/>
            </a:rPr>
            <a:t>民間（事務費）</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39</xdr:col>
      <xdr:colOff>128716</xdr:colOff>
      <xdr:row>745</xdr:row>
      <xdr:rowOff>334662</xdr:rowOff>
    </xdr:from>
    <xdr:ext cx="1620000" cy="642484"/>
    <xdr:sp macro="" textlink="">
      <xdr:nvSpPr>
        <xdr:cNvPr id="10" name="テキスト ボックス 9"/>
        <xdr:cNvSpPr txBox="1"/>
      </xdr:nvSpPr>
      <xdr:spPr>
        <a:xfrm>
          <a:off x="8160608" y="46260608"/>
          <a:ext cx="1620000"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随意契約（少額）</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20</xdr:col>
      <xdr:colOff>12871</xdr:colOff>
      <xdr:row>750</xdr:row>
      <xdr:rowOff>128717</xdr:rowOff>
    </xdr:from>
    <xdr:to>
      <xdr:col>37</xdr:col>
      <xdr:colOff>109222</xdr:colOff>
      <xdr:row>752</xdr:row>
      <xdr:rowOff>341677</xdr:rowOff>
    </xdr:to>
    <xdr:sp macro="" textlink="">
      <xdr:nvSpPr>
        <xdr:cNvPr id="12" name="大かっこ 11"/>
        <xdr:cNvSpPr/>
      </xdr:nvSpPr>
      <xdr:spPr>
        <a:xfrm>
          <a:off x="4131790" y="47792332"/>
          <a:ext cx="3597432" cy="908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・原因企業からの負担金の徴収</a:t>
          </a:r>
          <a:endParaRPr lang="ja-JP" altLang="ja-JP">
            <a:effectLst/>
          </a:endParaRPr>
        </a:p>
        <a:p>
          <a:pPr algn="l"/>
          <a:r>
            <a:rPr kumimoji="1" lang="ja-JP" altLang="ja-JP" sz="1100">
              <a:solidFill>
                <a:schemeClr val="tx1"/>
              </a:solidFill>
              <a:effectLst/>
              <a:latin typeface="+mn-lt"/>
              <a:ea typeface="+mn-ea"/>
              <a:cs typeface="+mn-cs"/>
            </a:rPr>
            <a:t>・</a:t>
          </a:r>
          <a:r>
            <a:rPr lang="ja-JP" altLang="ja-JP" sz="1100" baseline="0">
              <a:solidFill>
                <a:schemeClr val="tx1"/>
              </a:solidFill>
              <a:effectLst/>
              <a:latin typeface="+mn-lt"/>
              <a:ea typeface="+mn-ea"/>
              <a:cs typeface="+mn-cs"/>
            </a:rPr>
            <a:t>調査研究の対象者の判定</a:t>
          </a:r>
          <a:endParaRPr lang="ja-JP" altLang="ja-JP">
            <a:effectLst/>
          </a:endParaRPr>
        </a:p>
        <a:p>
          <a:pPr algn="l"/>
          <a:r>
            <a:rPr kumimoji="1" lang="ja-JP" altLang="ja-JP" sz="1100" baseline="0">
              <a:solidFill>
                <a:schemeClr val="tx1"/>
              </a:solidFill>
              <a:effectLst/>
              <a:latin typeface="+mn-lt"/>
              <a:ea typeface="+mn-ea"/>
              <a:cs typeface="+mn-cs"/>
            </a:rPr>
            <a:t>・エイズ</a:t>
          </a:r>
          <a:r>
            <a:rPr lang="ja-JP" altLang="ja-JP" sz="1100" baseline="0">
              <a:solidFill>
                <a:schemeClr val="tx1"/>
              </a:solidFill>
              <a:effectLst/>
              <a:latin typeface="+mn-lt"/>
              <a:ea typeface="+mn-ea"/>
              <a:cs typeface="+mn-cs"/>
            </a:rPr>
            <a:t>発症予防研究班の設置</a:t>
          </a:r>
          <a:endParaRPr lang="ja-JP" altLang="ja-JP">
            <a:effectLst/>
          </a:endParaRPr>
        </a:p>
      </xdr:txBody>
    </xdr:sp>
    <xdr:clientData/>
  </xdr:twoCellAnchor>
  <xdr:twoCellAnchor>
    <xdr:from>
      <xdr:col>39</xdr:col>
      <xdr:colOff>128716</xdr:colOff>
      <xdr:row>750</xdr:row>
      <xdr:rowOff>154459</xdr:rowOff>
    </xdr:from>
    <xdr:to>
      <xdr:col>49</xdr:col>
      <xdr:colOff>227830</xdr:colOff>
      <xdr:row>753</xdr:row>
      <xdr:rowOff>19885</xdr:rowOff>
    </xdr:to>
    <xdr:sp macro="" textlink="">
      <xdr:nvSpPr>
        <xdr:cNvPr id="14" name="大かっこ 13"/>
        <xdr:cNvSpPr/>
      </xdr:nvSpPr>
      <xdr:spPr>
        <a:xfrm>
          <a:off x="8160608" y="47818074"/>
          <a:ext cx="2158573" cy="908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事務費</a:t>
          </a:r>
          <a:endParaRPr lang="ja-JP" altLang="ja-JP">
            <a:effectLst/>
          </a:endParaRPr>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a:t>
          </a:r>
          <a:endParaRPr kumimoji="1" lang="en-US" altLang="ja-JP" sz="1100">
            <a:solidFill>
              <a:schemeClr val="tx1"/>
            </a:solidFill>
            <a:effectLst/>
            <a:latin typeface="+mn-lt"/>
            <a:ea typeface="+mn-ea"/>
            <a:cs typeface="+mn-cs"/>
          </a:endParaRPr>
        </a:p>
        <a:p>
          <a:pPr algn="l"/>
          <a:r>
            <a:rPr kumimoji="1" lang="ja-JP" altLang="ja-JP" sz="1100" baseline="0">
              <a:solidFill>
                <a:schemeClr val="tx1"/>
              </a:solidFill>
              <a:effectLst/>
              <a:latin typeface="+mn-lt"/>
              <a:ea typeface="+mn-ea"/>
              <a:cs typeface="+mn-cs"/>
            </a:rPr>
            <a:t>・</a:t>
          </a:r>
          <a:r>
            <a:rPr kumimoji="1" lang="ja-JP" altLang="en-US" sz="1100" baseline="0">
              <a:solidFill>
                <a:schemeClr val="tx1"/>
              </a:solidFill>
              <a:effectLst/>
              <a:latin typeface="+mn-lt"/>
              <a:ea typeface="+mn-ea"/>
              <a:cs typeface="+mn-cs"/>
            </a:rPr>
            <a:t>管理諸費</a:t>
          </a:r>
          <a:endParaRPr kumimoji="1" lang="en-US" altLang="ja-JP" sz="1100" baseline="0">
            <a:solidFill>
              <a:schemeClr val="tx1"/>
            </a:solidFill>
            <a:effectLst/>
            <a:latin typeface="+mn-lt"/>
            <a:ea typeface="+mn-ea"/>
            <a:cs typeface="+mn-cs"/>
          </a:endParaRPr>
        </a:p>
      </xdr:txBody>
    </xdr:sp>
    <xdr:clientData/>
  </xdr:twoCellAnchor>
  <xdr:twoCellAnchor>
    <xdr:from>
      <xdr:col>29</xdr:col>
      <xdr:colOff>102973</xdr:colOff>
      <xdr:row>752</xdr:row>
      <xdr:rowOff>231689</xdr:rowOff>
    </xdr:from>
    <xdr:to>
      <xdr:col>29</xdr:col>
      <xdr:colOff>102973</xdr:colOff>
      <xdr:row>753</xdr:row>
      <xdr:rowOff>324624</xdr:rowOff>
    </xdr:to>
    <xdr:cxnSp macro="">
      <xdr:nvCxnSpPr>
        <xdr:cNvPr id="16" name="直線矢印コネクタ 15"/>
        <xdr:cNvCxnSpPr/>
      </xdr:nvCxnSpPr>
      <xdr:spPr>
        <a:xfrm>
          <a:off x="6075405" y="48590371"/>
          <a:ext cx="0" cy="440469"/>
        </a:xfrm>
        <a:prstGeom prst="straightConnector1">
          <a:avLst/>
        </a:prstGeom>
        <a:ln w="381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102974</xdr:colOff>
      <xdr:row>753</xdr:row>
      <xdr:rowOff>334663</xdr:rowOff>
    </xdr:from>
    <xdr:to>
      <xdr:col>40</xdr:col>
      <xdr:colOff>84801</xdr:colOff>
      <xdr:row>753</xdr:row>
      <xdr:rowOff>334663</xdr:rowOff>
    </xdr:to>
    <xdr:cxnSp macro="">
      <xdr:nvCxnSpPr>
        <xdr:cNvPr id="17" name="直線コネクタ 16"/>
        <xdr:cNvCxnSpPr/>
      </xdr:nvCxnSpPr>
      <xdr:spPr>
        <a:xfrm>
          <a:off x="4015947" y="49040879"/>
          <a:ext cx="4306692"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102973</xdr:colOff>
      <xdr:row>753</xdr:row>
      <xdr:rowOff>334662</xdr:rowOff>
    </xdr:from>
    <xdr:to>
      <xdr:col>19</xdr:col>
      <xdr:colOff>102973</xdr:colOff>
      <xdr:row>755</xdr:row>
      <xdr:rowOff>185195</xdr:rowOff>
    </xdr:to>
    <xdr:cxnSp macro="">
      <xdr:nvCxnSpPr>
        <xdr:cNvPr id="18" name="直線矢印コネクタ 17"/>
        <xdr:cNvCxnSpPr/>
      </xdr:nvCxnSpPr>
      <xdr:spPr>
        <a:xfrm>
          <a:off x="4015946" y="49040878"/>
          <a:ext cx="0" cy="54560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77230</xdr:colOff>
      <xdr:row>753</xdr:row>
      <xdr:rowOff>334663</xdr:rowOff>
    </xdr:from>
    <xdr:to>
      <xdr:col>40</xdr:col>
      <xdr:colOff>77230</xdr:colOff>
      <xdr:row>755</xdr:row>
      <xdr:rowOff>185196</xdr:rowOff>
    </xdr:to>
    <xdr:cxnSp macro="">
      <xdr:nvCxnSpPr>
        <xdr:cNvPr id="19" name="直線矢印コネクタ 18"/>
        <xdr:cNvCxnSpPr/>
      </xdr:nvCxnSpPr>
      <xdr:spPr>
        <a:xfrm>
          <a:off x="8315068" y="49040879"/>
          <a:ext cx="0" cy="54560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64358</xdr:colOff>
      <xdr:row>755</xdr:row>
      <xdr:rowOff>244561</xdr:rowOff>
    </xdr:from>
    <xdr:to>
      <xdr:col>27</xdr:col>
      <xdr:colOff>160851</xdr:colOff>
      <xdr:row>757</xdr:row>
      <xdr:rowOff>275880</xdr:rowOff>
    </xdr:to>
    <xdr:sp macro="" textlink="">
      <xdr:nvSpPr>
        <xdr:cNvPr id="20" name="テキスト ボックス 19"/>
        <xdr:cNvSpPr txBox="1"/>
      </xdr:nvSpPr>
      <xdr:spPr>
        <a:xfrm>
          <a:off x="2123817" y="49645845"/>
          <a:ext cx="3597575" cy="726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ea"/>
              <a:ea typeface="+mn-ea"/>
              <a:cs typeface="+mn-cs"/>
            </a:rPr>
            <a:t>B.</a:t>
          </a:r>
          <a:r>
            <a:rPr kumimoji="1" lang="ja-JP" altLang="en-US" sz="1100">
              <a:solidFill>
                <a:schemeClr val="dk1"/>
              </a:solidFill>
              <a:latin typeface="+mn-ea"/>
              <a:ea typeface="+mn-ea"/>
              <a:cs typeface="+mn-cs"/>
            </a:rPr>
            <a:t>エイズ発症予防に資するための血液製剤による</a:t>
          </a:r>
          <a:endParaRPr kumimoji="1" lang="en-US" altLang="ja-JP" sz="1100">
            <a:solidFill>
              <a:schemeClr val="dk1"/>
            </a:solidFill>
            <a:latin typeface="+mn-ea"/>
            <a:ea typeface="+mn-ea"/>
            <a:cs typeface="+mn-cs"/>
          </a:endParaRPr>
        </a:p>
        <a:p>
          <a:pPr algn="ctr"/>
          <a:r>
            <a:rPr kumimoji="1" lang="en-US" altLang="ja-JP" sz="1100">
              <a:solidFill>
                <a:schemeClr val="dk1"/>
              </a:solidFill>
              <a:latin typeface="+mn-ea"/>
              <a:ea typeface="+mn-ea"/>
              <a:cs typeface="+mn-cs"/>
            </a:rPr>
            <a:t>HIV</a:t>
          </a:r>
          <a:r>
            <a:rPr kumimoji="1" lang="ja-JP" altLang="en-US" sz="1100">
              <a:solidFill>
                <a:schemeClr val="dk1"/>
              </a:solidFill>
              <a:latin typeface="+mn-ea"/>
              <a:ea typeface="+mn-ea"/>
              <a:cs typeface="+mn-cs"/>
            </a:rPr>
            <a:t>感染者の調査研究班　　　　</a:t>
          </a:r>
          <a:endParaRPr kumimoji="1" lang="en-US" altLang="ja-JP" sz="1100">
            <a:solidFill>
              <a:schemeClr val="dk1"/>
            </a:solidFill>
            <a:latin typeface="+mn-ea"/>
            <a:ea typeface="+mn-ea"/>
            <a:cs typeface="+mn-cs"/>
          </a:endParaRPr>
        </a:p>
        <a:p>
          <a:pPr algn="ctr">
            <a:lnSpc>
              <a:spcPts val="1300"/>
            </a:lnSpc>
          </a:pPr>
          <a:r>
            <a:rPr kumimoji="1" lang="en-US" altLang="ja-JP" sz="1100">
              <a:solidFill>
                <a:schemeClr val="dk1"/>
              </a:solidFill>
              <a:latin typeface="+mn-ea"/>
              <a:ea typeface="+mn-ea"/>
              <a:cs typeface="+mn-cs"/>
            </a:rPr>
            <a:t>10</a:t>
          </a:r>
          <a:r>
            <a:rPr kumimoji="1" lang="ja-JP" altLang="en-US" sz="1100">
              <a:solidFill>
                <a:schemeClr val="dk1"/>
              </a:solidFill>
              <a:latin typeface="+mn-ea"/>
              <a:ea typeface="+mn-ea"/>
              <a:cs typeface="+mn-cs"/>
            </a:rPr>
            <a:t>百万円</a:t>
          </a:r>
          <a:endParaRPr kumimoji="1" lang="en-US" altLang="ja-JP" sz="1100">
            <a:solidFill>
              <a:schemeClr val="dk1"/>
            </a:solidFill>
            <a:latin typeface="+mn-ea"/>
            <a:ea typeface="+mn-ea"/>
            <a:cs typeface="+mn-cs"/>
          </a:endParaRPr>
        </a:p>
      </xdr:txBody>
    </xdr:sp>
    <xdr:clientData/>
  </xdr:twoCellAnchor>
  <xdr:oneCellAnchor>
    <xdr:from>
      <xdr:col>10</xdr:col>
      <xdr:colOff>141588</xdr:colOff>
      <xdr:row>753</xdr:row>
      <xdr:rowOff>180203</xdr:rowOff>
    </xdr:from>
    <xdr:ext cx="1620000" cy="720000"/>
    <xdr:sp macro="" textlink="">
      <xdr:nvSpPr>
        <xdr:cNvPr id="21" name="テキスト ボックス 20"/>
        <xdr:cNvSpPr txBox="1"/>
      </xdr:nvSpPr>
      <xdr:spPr>
        <a:xfrm>
          <a:off x="2201047" y="48886419"/>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10</xdr:col>
      <xdr:colOff>64359</xdr:colOff>
      <xdr:row>757</xdr:row>
      <xdr:rowOff>399021</xdr:rowOff>
    </xdr:from>
    <xdr:to>
      <xdr:col>27</xdr:col>
      <xdr:colOff>160852</xdr:colOff>
      <xdr:row>758</xdr:row>
      <xdr:rowOff>639256</xdr:rowOff>
    </xdr:to>
    <xdr:sp macro="" textlink="">
      <xdr:nvSpPr>
        <xdr:cNvPr id="22" name="大かっこ 21"/>
        <xdr:cNvSpPr/>
      </xdr:nvSpPr>
      <xdr:spPr>
        <a:xfrm>
          <a:off x="2123818" y="50495372"/>
          <a:ext cx="3597575" cy="909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・対象者からの報告をもとに発症予防に資する研究を行う</a:t>
          </a:r>
          <a:endParaRPr lang="ja-JP" altLang="ja-JP">
            <a:effectLst/>
          </a:endParaRPr>
        </a:p>
        <a:p>
          <a:pPr algn="l"/>
          <a:endParaRPr kumimoji="1" lang="ja-JP" altLang="en-US" sz="1100"/>
        </a:p>
      </xdr:txBody>
    </xdr:sp>
    <xdr:clientData/>
  </xdr:twoCellAnchor>
  <xdr:twoCellAnchor>
    <xdr:from>
      <xdr:col>31</xdr:col>
      <xdr:colOff>12871</xdr:colOff>
      <xdr:row>755</xdr:row>
      <xdr:rowOff>244561</xdr:rowOff>
    </xdr:from>
    <xdr:to>
      <xdr:col>48</xdr:col>
      <xdr:colOff>109364</xdr:colOff>
      <xdr:row>757</xdr:row>
      <xdr:rowOff>275880</xdr:rowOff>
    </xdr:to>
    <xdr:sp macro="" textlink="">
      <xdr:nvSpPr>
        <xdr:cNvPr id="23" name="テキスト ボックス 22"/>
        <xdr:cNvSpPr txBox="1"/>
      </xdr:nvSpPr>
      <xdr:spPr>
        <a:xfrm>
          <a:off x="6397195" y="49645845"/>
          <a:ext cx="3597574" cy="7263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j-ea"/>
              <a:ea typeface="+mj-ea"/>
            </a:rPr>
            <a:t>　</a:t>
          </a:r>
          <a:r>
            <a:rPr kumimoji="1" lang="en-US" altLang="ja-JP" sz="1100">
              <a:latin typeface="+mn-ea"/>
              <a:ea typeface="+mn-ea"/>
            </a:rPr>
            <a:t>C.</a:t>
          </a:r>
          <a:r>
            <a:rPr kumimoji="1" lang="ja-JP" altLang="en-US" sz="1100">
              <a:latin typeface="+mn-ea"/>
              <a:ea typeface="+mn-ea"/>
            </a:rPr>
            <a:t>（独）医薬品医療機器総合機構</a:t>
          </a:r>
          <a:endParaRPr kumimoji="1" lang="en-US" altLang="ja-JP" sz="1100">
            <a:latin typeface="+mn-ea"/>
            <a:ea typeface="+mn-ea"/>
          </a:endParaRPr>
        </a:p>
        <a:p>
          <a:pPr algn="ctr">
            <a:lnSpc>
              <a:spcPts val="1300"/>
            </a:lnSpc>
          </a:pPr>
          <a:r>
            <a:rPr kumimoji="1" lang="ja-JP" altLang="en-US" sz="1100">
              <a:latin typeface="+mn-ea"/>
              <a:ea typeface="+mn-ea"/>
            </a:rPr>
            <a:t>　</a:t>
          </a:r>
          <a:r>
            <a:rPr kumimoji="1" lang="en-US" altLang="ja-JP" sz="1100">
              <a:latin typeface="+mn-ea"/>
              <a:ea typeface="+mn-ea"/>
            </a:rPr>
            <a:t>481</a:t>
          </a:r>
          <a:r>
            <a:rPr kumimoji="1" lang="ja-JP" altLang="en-US" sz="1100">
              <a:latin typeface="+mn-ea"/>
              <a:ea typeface="+mn-ea"/>
            </a:rPr>
            <a:t>百万円</a:t>
          </a:r>
          <a:endParaRPr kumimoji="1" lang="en-US" altLang="ja-JP" sz="1100">
            <a:latin typeface="+mn-ea"/>
            <a:ea typeface="+mn-ea"/>
          </a:endParaRPr>
        </a:p>
        <a:p>
          <a:pPr algn="ctr">
            <a:lnSpc>
              <a:spcPts val="1300"/>
            </a:lnSpc>
          </a:pPr>
          <a:r>
            <a:rPr kumimoji="1" lang="en-US" altLang="ja-JP" sz="1100">
              <a:latin typeface="+mn-ea"/>
              <a:ea typeface="+mn-ea"/>
            </a:rPr>
            <a:t>(</a:t>
          </a:r>
          <a:r>
            <a:rPr kumimoji="1" lang="ja-JP" altLang="en-US" sz="1100">
              <a:latin typeface="+mn-ea"/>
              <a:ea typeface="+mn-ea"/>
            </a:rPr>
            <a:t>うち返納</a:t>
          </a:r>
          <a:r>
            <a:rPr kumimoji="1" lang="en-US" altLang="ja-JP" sz="1100">
              <a:latin typeface="+mn-ea"/>
              <a:ea typeface="+mn-ea"/>
            </a:rPr>
            <a:t>84</a:t>
          </a:r>
          <a:r>
            <a:rPr kumimoji="1" lang="ja-JP" altLang="en-US" sz="1100">
              <a:latin typeface="+mn-ea"/>
              <a:ea typeface="+mn-ea"/>
            </a:rPr>
            <a:t>百万円）</a:t>
          </a:r>
          <a:endParaRPr kumimoji="1" lang="en-US" altLang="ja-JP" sz="1100">
            <a:latin typeface="+mn-ea"/>
            <a:ea typeface="+mn-ea"/>
          </a:endParaRPr>
        </a:p>
      </xdr:txBody>
    </xdr:sp>
    <xdr:clientData/>
  </xdr:twoCellAnchor>
  <xdr:oneCellAnchor>
    <xdr:from>
      <xdr:col>31</xdr:col>
      <xdr:colOff>102973</xdr:colOff>
      <xdr:row>753</xdr:row>
      <xdr:rowOff>257433</xdr:rowOff>
    </xdr:from>
    <xdr:ext cx="1620000" cy="720000"/>
    <xdr:sp macro="" textlink="">
      <xdr:nvSpPr>
        <xdr:cNvPr id="25" name="テキスト ボックス 24"/>
        <xdr:cNvSpPr txBox="1"/>
      </xdr:nvSpPr>
      <xdr:spPr>
        <a:xfrm>
          <a:off x="6487297" y="48963649"/>
          <a:ext cx="1620000" cy="720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endParaRPr kumimoji="1" lang="en-US" altLang="ja-JP" sz="1100">
            <a:latin typeface="+mn-ea"/>
            <a:ea typeface="+mn-ea"/>
          </a:endParaRPr>
        </a:p>
        <a:p>
          <a:pPr algn="l"/>
          <a:endParaRPr kumimoji="1" lang="en-US" altLang="ja-JP" sz="1100">
            <a:latin typeface="+mn-ea"/>
            <a:ea typeface="+mn-ea"/>
          </a:endParaRPr>
        </a:p>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31</xdr:col>
      <xdr:colOff>12872</xdr:colOff>
      <xdr:row>757</xdr:row>
      <xdr:rowOff>399021</xdr:rowOff>
    </xdr:from>
    <xdr:to>
      <xdr:col>48</xdr:col>
      <xdr:colOff>109365</xdr:colOff>
      <xdr:row>758</xdr:row>
      <xdr:rowOff>639256</xdr:rowOff>
    </xdr:to>
    <xdr:sp macro="" textlink="">
      <xdr:nvSpPr>
        <xdr:cNvPr id="26" name="大かっこ 25"/>
        <xdr:cNvSpPr/>
      </xdr:nvSpPr>
      <xdr:spPr>
        <a:xfrm>
          <a:off x="6397196" y="50495372"/>
          <a:ext cx="3597574" cy="909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・「健康管理費用」の支給</a:t>
          </a:r>
          <a:endParaRPr lang="ja-JP" altLang="ja-JP">
            <a:effectLst/>
          </a:endParaRPr>
        </a:p>
        <a:p>
          <a:r>
            <a:rPr kumimoji="1" lang="ja-JP" altLang="ja-JP" sz="1100">
              <a:solidFill>
                <a:schemeClr val="tx1"/>
              </a:solidFill>
              <a:effectLst/>
              <a:latin typeface="+mn-lt"/>
              <a:ea typeface="+mn-ea"/>
              <a:cs typeface="+mn-cs"/>
            </a:rPr>
            <a:t>・「発症者健康管理手当」の支給</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5" zoomScale="74" zoomScaleNormal="75" zoomScaleSheetLayoutView="74" zoomScalePageLayoutView="85" workbookViewId="0">
      <selection activeCell="J912" sqref="J912:O9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254</v>
      </c>
      <c r="AT2" s="218"/>
      <c r="AU2" s="218"/>
      <c r="AV2" s="51" t="str">
        <f>IF(AW2="", "", "-")</f>
        <v/>
      </c>
      <c r="AW2" s="401"/>
      <c r="AX2" s="401"/>
    </row>
    <row r="3" spans="1:50" ht="21" customHeight="1" thickBot="1" x14ac:dyDescent="0.2">
      <c r="A3" s="524" t="s">
        <v>428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503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564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392</v>
      </c>
      <c r="Z7" s="300"/>
      <c r="AA7" s="300"/>
      <c r="AB7" s="300"/>
      <c r="AC7" s="300"/>
      <c r="AD7" s="400"/>
      <c r="AE7" s="387" t="s">
        <v>568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男女共同参画</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69.7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678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395</v>
      </c>
      <c r="Q12" s="302"/>
      <c r="R12" s="302"/>
      <c r="S12" s="302"/>
      <c r="T12" s="302"/>
      <c r="U12" s="302"/>
      <c r="V12" s="303"/>
      <c r="W12" s="307" t="s">
        <v>415</v>
      </c>
      <c r="X12" s="302"/>
      <c r="Y12" s="302"/>
      <c r="Z12" s="302"/>
      <c r="AA12" s="302"/>
      <c r="AB12" s="302"/>
      <c r="AC12" s="303"/>
      <c r="AD12" s="307" t="s">
        <v>422</v>
      </c>
      <c r="AE12" s="302"/>
      <c r="AF12" s="302"/>
      <c r="AG12" s="302"/>
      <c r="AH12" s="302"/>
      <c r="AI12" s="302"/>
      <c r="AJ12" s="303"/>
      <c r="AK12" s="307" t="s">
        <v>429</v>
      </c>
      <c r="AL12" s="302"/>
      <c r="AM12" s="302"/>
      <c r="AN12" s="302"/>
      <c r="AO12" s="302"/>
      <c r="AP12" s="302"/>
      <c r="AQ12" s="303"/>
      <c r="AR12" s="307" t="s">
        <v>430</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490</v>
      </c>
      <c r="Q13" s="117"/>
      <c r="R13" s="117"/>
      <c r="S13" s="117"/>
      <c r="T13" s="117"/>
      <c r="U13" s="117"/>
      <c r="V13" s="118"/>
      <c r="W13" s="116">
        <v>487</v>
      </c>
      <c r="X13" s="117"/>
      <c r="Y13" s="117"/>
      <c r="Z13" s="117"/>
      <c r="AA13" s="117"/>
      <c r="AB13" s="117"/>
      <c r="AC13" s="118"/>
      <c r="AD13" s="116">
        <v>499</v>
      </c>
      <c r="AE13" s="117"/>
      <c r="AF13" s="117"/>
      <c r="AG13" s="117"/>
      <c r="AH13" s="117"/>
      <c r="AI13" s="117"/>
      <c r="AJ13" s="118"/>
      <c r="AK13" s="116">
        <v>494</v>
      </c>
      <c r="AL13" s="117"/>
      <c r="AM13" s="117"/>
      <c r="AN13" s="117"/>
      <c r="AO13" s="117"/>
      <c r="AP13" s="117"/>
      <c r="AQ13" s="118"/>
      <c r="AR13" s="113">
        <v>497</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572</v>
      </c>
      <c r="X14" s="117"/>
      <c r="Y14" s="117"/>
      <c r="Z14" s="117"/>
      <c r="AA14" s="117"/>
      <c r="AB14" s="117"/>
      <c r="AC14" s="118"/>
      <c r="AD14" s="116" t="s">
        <v>570</v>
      </c>
      <c r="AE14" s="117"/>
      <c r="AF14" s="117"/>
      <c r="AG14" s="117"/>
      <c r="AH14" s="117"/>
      <c r="AI14" s="117"/>
      <c r="AJ14" s="118"/>
      <c r="AK14" s="116" t="s">
        <v>573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573</v>
      </c>
      <c r="AL15" s="117"/>
      <c r="AM15" s="117"/>
      <c r="AN15" s="117"/>
      <c r="AO15" s="117"/>
      <c r="AP15" s="117"/>
      <c r="AQ15" s="118"/>
      <c r="AR15" s="116">
        <v>0</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568</v>
      </c>
      <c r="AE16" s="117"/>
      <c r="AF16" s="117"/>
      <c r="AG16" s="117"/>
      <c r="AH16" s="117"/>
      <c r="AI16" s="117"/>
      <c r="AJ16" s="118"/>
      <c r="AK16" s="116" t="s">
        <v>570</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t="s">
        <v>573</v>
      </c>
      <c r="AE17" s="117"/>
      <c r="AF17" s="117"/>
      <c r="AG17" s="117"/>
      <c r="AH17" s="117"/>
      <c r="AI17" s="117"/>
      <c r="AJ17" s="118"/>
      <c r="AK17" s="116" t="s">
        <v>570</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490</v>
      </c>
      <c r="Q18" s="123"/>
      <c r="R18" s="123"/>
      <c r="S18" s="123"/>
      <c r="T18" s="123"/>
      <c r="U18" s="123"/>
      <c r="V18" s="124"/>
      <c r="W18" s="122">
        <f>SUM(W13:AC17)</f>
        <v>487</v>
      </c>
      <c r="X18" s="123"/>
      <c r="Y18" s="123"/>
      <c r="Z18" s="123"/>
      <c r="AA18" s="123"/>
      <c r="AB18" s="123"/>
      <c r="AC18" s="124"/>
      <c r="AD18" s="122">
        <f>SUM(AD13:AJ17)</f>
        <v>499</v>
      </c>
      <c r="AE18" s="123"/>
      <c r="AF18" s="123"/>
      <c r="AG18" s="123"/>
      <c r="AH18" s="123"/>
      <c r="AI18" s="123"/>
      <c r="AJ18" s="124"/>
      <c r="AK18" s="122">
        <f>SUM(AK13:AQ17)</f>
        <v>494</v>
      </c>
      <c r="AL18" s="123"/>
      <c r="AM18" s="123"/>
      <c r="AN18" s="123"/>
      <c r="AO18" s="123"/>
      <c r="AP18" s="123"/>
      <c r="AQ18" s="124"/>
      <c r="AR18" s="122">
        <f>SUM(AR13:AX17)</f>
        <v>497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490</v>
      </c>
      <c r="Q19" s="117"/>
      <c r="R19" s="117"/>
      <c r="S19" s="117"/>
      <c r="T19" s="117"/>
      <c r="U19" s="117"/>
      <c r="V19" s="118"/>
      <c r="W19" s="116">
        <v>487</v>
      </c>
      <c r="X19" s="117"/>
      <c r="Y19" s="117"/>
      <c r="Z19" s="117"/>
      <c r="AA19" s="117"/>
      <c r="AB19" s="117"/>
      <c r="AC19" s="118"/>
      <c r="AD19" s="116">
        <v>499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356</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431</v>
      </c>
      <c r="B22" s="197"/>
      <c r="C22" s="197"/>
      <c r="D22" s="197"/>
      <c r="E22" s="197"/>
      <c r="F22" s="198"/>
      <c r="G22" s="187" t="s">
        <v>335</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494</v>
      </c>
      <c r="Q23" s="114"/>
      <c r="R23" s="114"/>
      <c r="S23" s="114"/>
      <c r="T23" s="114"/>
      <c r="U23" s="114"/>
      <c r="V23" s="115"/>
      <c r="W23" s="113">
        <v>497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494</v>
      </c>
      <c r="Q29" s="117"/>
      <c r="R29" s="117"/>
      <c r="S29" s="117"/>
      <c r="T29" s="117"/>
      <c r="U29" s="117"/>
      <c r="V29" s="118"/>
      <c r="W29" s="222">
        <f>AR13</f>
        <v>497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351</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395</v>
      </c>
      <c r="AF30" s="391"/>
      <c r="AG30" s="391"/>
      <c r="AH30" s="392"/>
      <c r="AI30" s="390" t="s">
        <v>417</v>
      </c>
      <c r="AJ30" s="391"/>
      <c r="AK30" s="391"/>
      <c r="AL30" s="392"/>
      <c r="AM30" s="393" t="s">
        <v>422</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572</v>
      </c>
      <c r="AR31" s="140"/>
      <c r="AS31" s="141" t="s">
        <v>236</v>
      </c>
      <c r="AT31" s="176"/>
      <c r="AU31" s="275" t="s">
        <v>576</v>
      </c>
      <c r="AV31" s="275"/>
      <c r="AW31" s="383" t="s">
        <v>181</v>
      </c>
      <c r="AX31" s="384"/>
    </row>
    <row r="32" spans="1:50" ht="23.25" customHeight="1" x14ac:dyDescent="0.15">
      <c r="A32" s="516"/>
      <c r="B32" s="514"/>
      <c r="C32" s="514"/>
      <c r="D32" s="514"/>
      <c r="E32" s="514"/>
      <c r="F32" s="515"/>
      <c r="G32" s="541" t="s">
        <v>572</v>
      </c>
      <c r="H32" s="542"/>
      <c r="I32" s="542"/>
      <c r="J32" s="542"/>
      <c r="K32" s="542"/>
      <c r="L32" s="542"/>
      <c r="M32" s="542"/>
      <c r="N32" s="542"/>
      <c r="O32" s="543"/>
      <c r="P32" s="165" t="s">
        <v>567</v>
      </c>
      <c r="Q32" s="165"/>
      <c r="R32" s="165"/>
      <c r="S32" s="165"/>
      <c r="T32" s="165"/>
      <c r="U32" s="165"/>
      <c r="V32" s="165"/>
      <c r="W32" s="165"/>
      <c r="X32" s="236"/>
      <c r="Y32" s="342" t="s">
        <v>12</v>
      </c>
      <c r="Z32" s="550"/>
      <c r="AA32" s="551"/>
      <c r="AB32" s="552" t="s">
        <v>568</v>
      </c>
      <c r="AC32" s="552"/>
      <c r="AD32" s="552"/>
      <c r="AE32" s="368" t="s">
        <v>570</v>
      </c>
      <c r="AF32" s="369"/>
      <c r="AG32" s="369"/>
      <c r="AH32" s="369"/>
      <c r="AI32" s="368" t="s">
        <v>570</v>
      </c>
      <c r="AJ32" s="369"/>
      <c r="AK32" s="369"/>
      <c r="AL32" s="369"/>
      <c r="AM32" s="368" t="s">
        <v>570</v>
      </c>
      <c r="AN32" s="369"/>
      <c r="AO32" s="369"/>
      <c r="AP32" s="369"/>
      <c r="AQ32" s="119" t="s">
        <v>572</v>
      </c>
      <c r="AR32" s="120"/>
      <c r="AS32" s="120"/>
      <c r="AT32" s="121"/>
      <c r="AU32" s="369" t="s">
        <v>577</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567</v>
      </c>
      <c r="AC33" s="523"/>
      <c r="AD33" s="523"/>
      <c r="AE33" s="368" t="s">
        <v>570</v>
      </c>
      <c r="AF33" s="369"/>
      <c r="AG33" s="369"/>
      <c r="AH33" s="369"/>
      <c r="AI33" s="368" t="s">
        <v>575</v>
      </c>
      <c r="AJ33" s="369"/>
      <c r="AK33" s="369"/>
      <c r="AL33" s="369"/>
      <c r="AM33" s="368" t="s">
        <v>570</v>
      </c>
      <c r="AN33" s="369"/>
      <c r="AO33" s="369"/>
      <c r="AP33" s="369"/>
      <c r="AQ33" s="119" t="s">
        <v>570</v>
      </c>
      <c r="AR33" s="120"/>
      <c r="AS33" s="120"/>
      <c r="AT33" s="121"/>
      <c r="AU33" s="369" t="s">
        <v>576</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570</v>
      </c>
      <c r="AF34" s="369"/>
      <c r="AG34" s="369"/>
      <c r="AH34" s="369"/>
      <c r="AI34" s="368" t="s">
        <v>570</v>
      </c>
      <c r="AJ34" s="369"/>
      <c r="AK34" s="369"/>
      <c r="AL34" s="369"/>
      <c r="AM34" s="368" t="s">
        <v>572</v>
      </c>
      <c r="AN34" s="369"/>
      <c r="AO34" s="369"/>
      <c r="AP34" s="369"/>
      <c r="AQ34" s="119" t="s">
        <v>576</v>
      </c>
      <c r="AR34" s="120"/>
      <c r="AS34" s="120"/>
      <c r="AT34" s="121"/>
      <c r="AU34" s="369" t="s">
        <v>576</v>
      </c>
      <c r="AV34" s="369"/>
      <c r="AW34" s="369"/>
      <c r="AX34" s="371"/>
    </row>
    <row r="35" spans="1:50" ht="23.25" customHeight="1" x14ac:dyDescent="0.15">
      <c r="A35" s="901" t="s">
        <v>383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351</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395</v>
      </c>
      <c r="AF37" s="373"/>
      <c r="AG37" s="373"/>
      <c r="AH37" s="374"/>
      <c r="AI37" s="372" t="s">
        <v>393</v>
      </c>
      <c r="AJ37" s="373"/>
      <c r="AK37" s="373"/>
      <c r="AL37" s="374"/>
      <c r="AM37" s="379" t="s">
        <v>422</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351</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395</v>
      </c>
      <c r="AF44" s="373"/>
      <c r="AG44" s="373"/>
      <c r="AH44" s="374"/>
      <c r="AI44" s="372" t="s">
        <v>393</v>
      </c>
      <c r="AJ44" s="373"/>
      <c r="AK44" s="373"/>
      <c r="AL44" s="374"/>
      <c r="AM44" s="379" t="s">
        <v>422</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351</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395</v>
      </c>
      <c r="AF51" s="373"/>
      <c r="AG51" s="373"/>
      <c r="AH51" s="374"/>
      <c r="AI51" s="372" t="s">
        <v>393</v>
      </c>
      <c r="AJ51" s="373"/>
      <c r="AK51" s="373"/>
      <c r="AL51" s="374"/>
      <c r="AM51" s="379" t="s">
        <v>422</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351</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395</v>
      </c>
      <c r="AF58" s="373"/>
      <c r="AG58" s="373"/>
      <c r="AH58" s="374"/>
      <c r="AI58" s="372" t="s">
        <v>393</v>
      </c>
      <c r="AJ58" s="373"/>
      <c r="AK58" s="373"/>
      <c r="AL58" s="374"/>
      <c r="AM58" s="379" t="s">
        <v>422</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352</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347</v>
      </c>
      <c r="X65" s="874"/>
      <c r="Y65" s="877"/>
      <c r="Z65" s="877"/>
      <c r="AA65" s="878"/>
      <c r="AB65" s="871" t="s">
        <v>11</v>
      </c>
      <c r="AC65" s="867"/>
      <c r="AD65" s="868"/>
      <c r="AE65" s="372" t="s">
        <v>395</v>
      </c>
      <c r="AF65" s="373"/>
      <c r="AG65" s="373"/>
      <c r="AH65" s="374"/>
      <c r="AI65" s="372" t="s">
        <v>393</v>
      </c>
      <c r="AJ65" s="373"/>
      <c r="AK65" s="373"/>
      <c r="AL65" s="374"/>
      <c r="AM65" s="379" t="s">
        <v>422</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350</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373</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373</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374</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357</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372</v>
      </c>
      <c r="X70" s="949"/>
      <c r="Y70" s="954" t="s">
        <v>12</v>
      </c>
      <c r="Z70" s="954"/>
      <c r="AA70" s="955"/>
      <c r="AB70" s="956" t="s">
        <v>373</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373</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374</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352</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395</v>
      </c>
      <c r="AF73" s="373"/>
      <c r="AG73" s="373"/>
      <c r="AH73" s="374"/>
      <c r="AI73" s="372" t="s">
        <v>393</v>
      </c>
      <c r="AJ73" s="373"/>
      <c r="AK73" s="373"/>
      <c r="AL73" s="374"/>
      <c r="AM73" s="379" t="s">
        <v>422</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386</v>
      </c>
      <c r="B78" s="917"/>
      <c r="C78" s="917"/>
      <c r="D78" s="917"/>
      <c r="E78" s="914" t="s">
        <v>330</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346</v>
      </c>
      <c r="AP79" s="153"/>
      <c r="AQ79" s="153"/>
      <c r="AR79" s="80" t="s">
        <v>344</v>
      </c>
      <c r="AS79" s="152"/>
      <c r="AT79" s="153"/>
      <c r="AU79" s="153"/>
      <c r="AV79" s="153"/>
      <c r="AW79" s="153"/>
      <c r="AX79" s="154"/>
    </row>
    <row r="80" spans="1:50" ht="18.75" customHeight="1" x14ac:dyDescent="0.15">
      <c r="A80" s="520" t="s">
        <v>147</v>
      </c>
      <c r="B80" s="850" t="s">
        <v>343</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1"/>
      <c r="B82" s="853"/>
      <c r="C82" s="553"/>
      <c r="D82" s="553"/>
      <c r="E82" s="553"/>
      <c r="F82" s="554"/>
      <c r="G82" s="502" t="s">
        <v>578</v>
      </c>
      <c r="H82" s="502"/>
      <c r="I82" s="502"/>
      <c r="J82" s="502"/>
      <c r="K82" s="502"/>
      <c r="L82" s="502"/>
      <c r="M82" s="502"/>
      <c r="N82" s="502"/>
      <c r="O82" s="502"/>
      <c r="P82" s="502"/>
      <c r="Q82" s="502"/>
      <c r="R82" s="502"/>
      <c r="S82" s="502"/>
      <c r="T82" s="502"/>
      <c r="U82" s="502"/>
      <c r="V82" s="502"/>
      <c r="W82" s="502"/>
      <c r="X82" s="502"/>
      <c r="Y82" s="502"/>
      <c r="Z82" s="502"/>
      <c r="AA82" s="756"/>
      <c r="AB82" s="501" t="s">
        <v>683</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0.75"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395</v>
      </c>
      <c r="AF85" s="373"/>
      <c r="AG85" s="373"/>
      <c r="AH85" s="374"/>
      <c r="AI85" s="372" t="s">
        <v>393</v>
      </c>
      <c r="AJ85" s="373"/>
      <c r="AK85" s="373"/>
      <c r="AL85" s="374"/>
      <c r="AM85" s="379" t="s">
        <v>422</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t="s">
        <v>570</v>
      </c>
      <c r="AR86" s="275"/>
      <c r="AS86" s="141" t="s">
        <v>236</v>
      </c>
      <c r="AT86" s="176"/>
      <c r="AU86" s="275" t="s">
        <v>582</v>
      </c>
      <c r="AV86" s="275"/>
      <c r="AW86" s="383" t="s">
        <v>181</v>
      </c>
      <c r="AX86" s="384"/>
      <c r="AY86" s="10"/>
      <c r="AZ86" s="10"/>
      <c r="BA86" s="10"/>
      <c r="BB86" s="10"/>
      <c r="BC86" s="10"/>
      <c r="BD86" s="10"/>
      <c r="BE86" s="10"/>
      <c r="BF86" s="10"/>
      <c r="BG86" s="10"/>
      <c r="BH86" s="10"/>
    </row>
    <row r="87" spans="1:60" ht="23.25" customHeight="1" x14ac:dyDescent="0.15">
      <c r="A87" s="521"/>
      <c r="B87" s="553"/>
      <c r="C87" s="553"/>
      <c r="D87" s="553"/>
      <c r="E87" s="553"/>
      <c r="F87" s="554"/>
      <c r="G87" s="235" t="s">
        <v>579</v>
      </c>
      <c r="H87" s="165"/>
      <c r="I87" s="165"/>
      <c r="J87" s="165"/>
      <c r="K87" s="165"/>
      <c r="L87" s="165"/>
      <c r="M87" s="165"/>
      <c r="N87" s="165"/>
      <c r="O87" s="236"/>
      <c r="P87" s="165" t="s">
        <v>675</v>
      </c>
      <c r="Q87" s="803"/>
      <c r="R87" s="803"/>
      <c r="S87" s="803"/>
      <c r="T87" s="803"/>
      <c r="U87" s="803"/>
      <c r="V87" s="803"/>
      <c r="W87" s="803"/>
      <c r="X87" s="804"/>
      <c r="Y87" s="759" t="s">
        <v>62</v>
      </c>
      <c r="Z87" s="760"/>
      <c r="AA87" s="761"/>
      <c r="AB87" s="552" t="s">
        <v>580</v>
      </c>
      <c r="AC87" s="552"/>
      <c r="AD87" s="552"/>
      <c r="AE87" s="368">
        <v>628</v>
      </c>
      <c r="AF87" s="369"/>
      <c r="AG87" s="369"/>
      <c r="AH87" s="369"/>
      <c r="AI87" s="368">
        <v>616</v>
      </c>
      <c r="AJ87" s="369"/>
      <c r="AK87" s="369"/>
      <c r="AL87" s="369"/>
      <c r="AM87" s="368">
        <v>610</v>
      </c>
      <c r="AN87" s="369"/>
      <c r="AO87" s="369"/>
      <c r="AP87" s="369"/>
      <c r="AQ87" s="119" t="s">
        <v>570</v>
      </c>
      <c r="AR87" s="120"/>
      <c r="AS87" s="120"/>
      <c r="AT87" s="121"/>
      <c r="AU87" s="369" t="s">
        <v>582</v>
      </c>
      <c r="AV87" s="369"/>
      <c r="AW87" s="369"/>
      <c r="AX87" s="371"/>
    </row>
    <row r="88" spans="1:60" ht="23.25"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t="s">
        <v>581</v>
      </c>
      <c r="AC88" s="523"/>
      <c r="AD88" s="523"/>
      <c r="AE88" s="368" t="s">
        <v>581</v>
      </c>
      <c r="AF88" s="369"/>
      <c r="AG88" s="369"/>
      <c r="AH88" s="369"/>
      <c r="AI88" s="368" t="s">
        <v>581</v>
      </c>
      <c r="AJ88" s="369"/>
      <c r="AK88" s="369"/>
      <c r="AL88" s="369"/>
      <c r="AM88" s="368" t="s">
        <v>582</v>
      </c>
      <c r="AN88" s="369"/>
      <c r="AO88" s="369"/>
      <c r="AP88" s="369"/>
      <c r="AQ88" s="119" t="s">
        <v>570</v>
      </c>
      <c r="AR88" s="120"/>
      <c r="AS88" s="120"/>
      <c r="AT88" s="121"/>
      <c r="AU88" s="369" t="s">
        <v>570</v>
      </c>
      <c r="AV88" s="369"/>
      <c r="AW88" s="369"/>
      <c r="AX88" s="371"/>
      <c r="AY88" s="10"/>
      <c r="AZ88" s="10"/>
      <c r="BA88" s="10"/>
      <c r="BB88" s="10"/>
      <c r="BC88" s="10"/>
    </row>
    <row r="89" spans="1:60" ht="76.5"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t="s">
        <v>570</v>
      </c>
      <c r="AF89" s="369"/>
      <c r="AG89" s="369"/>
      <c r="AH89" s="369"/>
      <c r="AI89" s="368" t="s">
        <v>568</v>
      </c>
      <c r="AJ89" s="369"/>
      <c r="AK89" s="369"/>
      <c r="AL89" s="369"/>
      <c r="AM89" s="368" t="s">
        <v>584</v>
      </c>
      <c r="AN89" s="369"/>
      <c r="AO89" s="369"/>
      <c r="AP89" s="369"/>
      <c r="AQ89" s="119" t="s">
        <v>570</v>
      </c>
      <c r="AR89" s="120"/>
      <c r="AS89" s="120"/>
      <c r="AT89" s="121"/>
      <c r="AU89" s="369" t="s">
        <v>583</v>
      </c>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395</v>
      </c>
      <c r="AF90" s="373"/>
      <c r="AG90" s="373"/>
      <c r="AH90" s="374"/>
      <c r="AI90" s="372" t="s">
        <v>393</v>
      </c>
      <c r="AJ90" s="373"/>
      <c r="AK90" s="373"/>
      <c r="AL90" s="374"/>
      <c r="AM90" s="379" t="s">
        <v>422</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395</v>
      </c>
      <c r="AF95" s="373"/>
      <c r="AG95" s="373"/>
      <c r="AH95" s="374"/>
      <c r="AI95" s="372" t="s">
        <v>393</v>
      </c>
      <c r="AJ95" s="373"/>
      <c r="AK95" s="373"/>
      <c r="AL95" s="374"/>
      <c r="AM95" s="379" t="s">
        <v>422</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395</v>
      </c>
      <c r="AF100" s="828"/>
      <c r="AG100" s="828"/>
      <c r="AH100" s="829"/>
      <c r="AI100" s="827" t="s">
        <v>415</v>
      </c>
      <c r="AJ100" s="828"/>
      <c r="AK100" s="828"/>
      <c r="AL100" s="829"/>
      <c r="AM100" s="827" t="s">
        <v>422</v>
      </c>
      <c r="AN100" s="828"/>
      <c r="AO100" s="828"/>
      <c r="AP100" s="829"/>
      <c r="AQ100" s="933" t="s">
        <v>435</v>
      </c>
      <c r="AR100" s="934"/>
      <c r="AS100" s="934"/>
      <c r="AT100" s="935"/>
      <c r="AU100" s="933" t="s">
        <v>436</v>
      </c>
      <c r="AV100" s="934"/>
      <c r="AW100" s="934"/>
      <c r="AX100" s="936"/>
    </row>
    <row r="101" spans="1:60" ht="23.25" customHeight="1" x14ac:dyDescent="0.15">
      <c r="A101" s="492"/>
      <c r="B101" s="493"/>
      <c r="C101" s="493"/>
      <c r="D101" s="493"/>
      <c r="E101" s="493"/>
      <c r="F101" s="494"/>
      <c r="G101" s="165" t="s">
        <v>676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580</v>
      </c>
      <c r="AC101" s="552"/>
      <c r="AD101" s="552"/>
      <c r="AE101" s="368">
        <v>628</v>
      </c>
      <c r="AF101" s="369"/>
      <c r="AG101" s="369"/>
      <c r="AH101" s="370"/>
      <c r="AI101" s="368">
        <v>616</v>
      </c>
      <c r="AJ101" s="369"/>
      <c r="AK101" s="369"/>
      <c r="AL101" s="370"/>
      <c r="AM101" s="368">
        <v>610</v>
      </c>
      <c r="AN101" s="369"/>
      <c r="AO101" s="369"/>
      <c r="AP101" s="370"/>
      <c r="AQ101" s="368" t="s">
        <v>570</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577</v>
      </c>
      <c r="AC102" s="552"/>
      <c r="AD102" s="552"/>
      <c r="AE102" s="362" t="s">
        <v>576</v>
      </c>
      <c r="AF102" s="362"/>
      <c r="AG102" s="362"/>
      <c r="AH102" s="362"/>
      <c r="AI102" s="362" t="s">
        <v>570</v>
      </c>
      <c r="AJ102" s="362"/>
      <c r="AK102" s="362"/>
      <c r="AL102" s="362"/>
      <c r="AM102" s="362" t="s">
        <v>582</v>
      </c>
      <c r="AN102" s="362"/>
      <c r="AO102" s="362"/>
      <c r="AP102" s="362"/>
      <c r="AQ102" s="818" t="s">
        <v>585</v>
      </c>
      <c r="AR102" s="819"/>
      <c r="AS102" s="819"/>
      <c r="AT102" s="820"/>
      <c r="AU102" s="818"/>
      <c r="AV102" s="819"/>
      <c r="AW102" s="819"/>
      <c r="AX102" s="820"/>
    </row>
    <row r="103" spans="1:60" ht="31.5" hidden="1" customHeight="1" x14ac:dyDescent="0.15">
      <c r="A103" s="489" t="s">
        <v>353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395</v>
      </c>
      <c r="AF103" s="302"/>
      <c r="AG103" s="302"/>
      <c r="AH103" s="303"/>
      <c r="AI103" s="307" t="s">
        <v>393</v>
      </c>
      <c r="AJ103" s="302"/>
      <c r="AK103" s="302"/>
      <c r="AL103" s="303"/>
      <c r="AM103" s="307" t="s">
        <v>422</v>
      </c>
      <c r="AN103" s="302"/>
      <c r="AO103" s="302"/>
      <c r="AP103" s="303"/>
      <c r="AQ103" s="364" t="s">
        <v>435</v>
      </c>
      <c r="AR103" s="365"/>
      <c r="AS103" s="365"/>
      <c r="AT103" s="366"/>
      <c r="AU103" s="364" t="s">
        <v>436</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395</v>
      </c>
      <c r="AF106" s="302"/>
      <c r="AG106" s="302"/>
      <c r="AH106" s="303"/>
      <c r="AI106" s="307" t="s">
        <v>393</v>
      </c>
      <c r="AJ106" s="302"/>
      <c r="AK106" s="302"/>
      <c r="AL106" s="303"/>
      <c r="AM106" s="307" t="s">
        <v>422</v>
      </c>
      <c r="AN106" s="302"/>
      <c r="AO106" s="302"/>
      <c r="AP106" s="303"/>
      <c r="AQ106" s="364" t="s">
        <v>435</v>
      </c>
      <c r="AR106" s="365"/>
      <c r="AS106" s="365"/>
      <c r="AT106" s="366"/>
      <c r="AU106" s="364" t="s">
        <v>436</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395</v>
      </c>
      <c r="AF109" s="302"/>
      <c r="AG109" s="302"/>
      <c r="AH109" s="303"/>
      <c r="AI109" s="307" t="s">
        <v>393</v>
      </c>
      <c r="AJ109" s="302"/>
      <c r="AK109" s="302"/>
      <c r="AL109" s="303"/>
      <c r="AM109" s="307" t="s">
        <v>422</v>
      </c>
      <c r="AN109" s="302"/>
      <c r="AO109" s="302"/>
      <c r="AP109" s="303"/>
      <c r="AQ109" s="364" t="s">
        <v>435</v>
      </c>
      <c r="AR109" s="365"/>
      <c r="AS109" s="365"/>
      <c r="AT109" s="366"/>
      <c r="AU109" s="364" t="s">
        <v>436</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395</v>
      </c>
      <c r="AF112" s="302"/>
      <c r="AG112" s="302"/>
      <c r="AH112" s="303"/>
      <c r="AI112" s="307" t="s">
        <v>393</v>
      </c>
      <c r="AJ112" s="302"/>
      <c r="AK112" s="302"/>
      <c r="AL112" s="303"/>
      <c r="AM112" s="307" t="s">
        <v>422</v>
      </c>
      <c r="AN112" s="302"/>
      <c r="AO112" s="302"/>
      <c r="AP112" s="303"/>
      <c r="AQ112" s="364" t="s">
        <v>435</v>
      </c>
      <c r="AR112" s="365"/>
      <c r="AS112" s="365"/>
      <c r="AT112" s="366"/>
      <c r="AU112" s="364" t="s">
        <v>436</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395</v>
      </c>
      <c r="AF115" s="302"/>
      <c r="AG115" s="302"/>
      <c r="AH115" s="303"/>
      <c r="AI115" s="307" t="s">
        <v>393</v>
      </c>
      <c r="AJ115" s="302"/>
      <c r="AK115" s="302"/>
      <c r="AL115" s="303"/>
      <c r="AM115" s="307" t="s">
        <v>422</v>
      </c>
      <c r="AN115" s="302"/>
      <c r="AO115" s="302"/>
      <c r="AP115" s="303"/>
      <c r="AQ115" s="339" t="s">
        <v>437</v>
      </c>
      <c r="AR115" s="340"/>
      <c r="AS115" s="340"/>
      <c r="AT115" s="340"/>
      <c r="AU115" s="340"/>
      <c r="AV115" s="340"/>
      <c r="AW115" s="340"/>
      <c r="AX115" s="341"/>
    </row>
    <row r="116" spans="1:50" ht="23.25" customHeight="1" x14ac:dyDescent="0.15">
      <c r="A116" s="296"/>
      <c r="B116" s="297"/>
      <c r="C116" s="297"/>
      <c r="D116" s="297"/>
      <c r="E116" s="297"/>
      <c r="F116" s="298"/>
      <c r="G116" s="355" t="s">
        <v>586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570</v>
      </c>
      <c r="AC116" s="305"/>
      <c r="AD116" s="306"/>
      <c r="AE116" s="362" t="s">
        <v>582</v>
      </c>
      <c r="AF116" s="362"/>
      <c r="AG116" s="362"/>
      <c r="AH116" s="362"/>
      <c r="AI116" s="362" t="s">
        <v>568</v>
      </c>
      <c r="AJ116" s="362"/>
      <c r="AK116" s="362"/>
      <c r="AL116" s="362"/>
      <c r="AM116" s="362" t="s">
        <v>570</v>
      </c>
      <c r="AN116" s="362"/>
      <c r="AO116" s="362"/>
      <c r="AP116" s="362"/>
      <c r="AQ116" s="368" t="s">
        <v>582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587</v>
      </c>
      <c r="AC117" s="346"/>
      <c r="AD117" s="347"/>
      <c r="AE117" s="310" t="s">
        <v>570</v>
      </c>
      <c r="AF117" s="310"/>
      <c r="AG117" s="310"/>
      <c r="AH117" s="310"/>
      <c r="AI117" s="310" t="s">
        <v>588</v>
      </c>
      <c r="AJ117" s="310"/>
      <c r="AK117" s="310"/>
      <c r="AL117" s="310"/>
      <c r="AM117" s="310" t="s">
        <v>570</v>
      </c>
      <c r="AN117" s="310"/>
      <c r="AO117" s="310"/>
      <c r="AP117" s="310"/>
      <c r="AQ117" s="310" t="s">
        <v>570</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395</v>
      </c>
      <c r="AF118" s="302"/>
      <c r="AG118" s="302"/>
      <c r="AH118" s="303"/>
      <c r="AI118" s="307" t="s">
        <v>393</v>
      </c>
      <c r="AJ118" s="302"/>
      <c r="AK118" s="302"/>
      <c r="AL118" s="303"/>
      <c r="AM118" s="307" t="s">
        <v>422</v>
      </c>
      <c r="AN118" s="302"/>
      <c r="AO118" s="302"/>
      <c r="AP118" s="303"/>
      <c r="AQ118" s="339" t="s">
        <v>437</v>
      </c>
      <c r="AR118" s="340"/>
      <c r="AS118" s="340"/>
      <c r="AT118" s="340"/>
      <c r="AU118" s="340"/>
      <c r="AV118" s="340"/>
      <c r="AW118" s="340"/>
      <c r="AX118" s="341"/>
    </row>
    <row r="119" spans="1:50" ht="23.25" hidden="1" customHeight="1" x14ac:dyDescent="0.15">
      <c r="A119" s="296"/>
      <c r="B119" s="297"/>
      <c r="C119" s="297"/>
      <c r="D119" s="297"/>
      <c r="E119" s="297"/>
      <c r="F119" s="298"/>
      <c r="G119" s="355" t="s">
        <v>361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395</v>
      </c>
      <c r="AF121" s="302"/>
      <c r="AG121" s="302"/>
      <c r="AH121" s="303"/>
      <c r="AI121" s="307" t="s">
        <v>393</v>
      </c>
      <c r="AJ121" s="302"/>
      <c r="AK121" s="302"/>
      <c r="AL121" s="303"/>
      <c r="AM121" s="307" t="s">
        <v>422</v>
      </c>
      <c r="AN121" s="302"/>
      <c r="AO121" s="302"/>
      <c r="AP121" s="303"/>
      <c r="AQ121" s="339" t="s">
        <v>437</v>
      </c>
      <c r="AR121" s="340"/>
      <c r="AS121" s="340"/>
      <c r="AT121" s="340"/>
      <c r="AU121" s="340"/>
      <c r="AV121" s="340"/>
      <c r="AW121" s="340"/>
      <c r="AX121" s="341"/>
    </row>
    <row r="122" spans="1:50" ht="23.25" hidden="1" customHeight="1" x14ac:dyDescent="0.15">
      <c r="A122" s="296"/>
      <c r="B122" s="297"/>
      <c r="C122" s="297"/>
      <c r="D122" s="297"/>
      <c r="E122" s="297"/>
      <c r="F122" s="298"/>
      <c r="G122" s="355" t="s">
        <v>362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395</v>
      </c>
      <c r="AF124" s="302"/>
      <c r="AG124" s="302"/>
      <c r="AH124" s="303"/>
      <c r="AI124" s="307" t="s">
        <v>393</v>
      </c>
      <c r="AJ124" s="302"/>
      <c r="AK124" s="302"/>
      <c r="AL124" s="303"/>
      <c r="AM124" s="307" t="s">
        <v>422</v>
      </c>
      <c r="AN124" s="302"/>
      <c r="AO124" s="302"/>
      <c r="AP124" s="303"/>
      <c r="AQ124" s="339" t="s">
        <v>437</v>
      </c>
      <c r="AR124" s="340"/>
      <c r="AS124" s="340"/>
      <c r="AT124" s="340"/>
      <c r="AU124" s="340"/>
      <c r="AV124" s="340"/>
      <c r="AW124" s="340"/>
      <c r="AX124" s="341"/>
    </row>
    <row r="125" spans="1:50" ht="23.25" hidden="1" customHeight="1" x14ac:dyDescent="0.15">
      <c r="A125" s="296"/>
      <c r="B125" s="297"/>
      <c r="C125" s="297"/>
      <c r="D125" s="297"/>
      <c r="E125" s="297"/>
      <c r="F125" s="298"/>
      <c r="G125" s="355" t="s">
        <v>362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395</v>
      </c>
      <c r="AF127" s="302"/>
      <c r="AG127" s="302"/>
      <c r="AH127" s="303"/>
      <c r="AI127" s="307" t="s">
        <v>393</v>
      </c>
      <c r="AJ127" s="302"/>
      <c r="AK127" s="302"/>
      <c r="AL127" s="303"/>
      <c r="AM127" s="307" t="s">
        <v>422</v>
      </c>
      <c r="AN127" s="302"/>
      <c r="AO127" s="302"/>
      <c r="AP127" s="303"/>
      <c r="AQ127" s="339" t="s">
        <v>437</v>
      </c>
      <c r="AR127" s="340"/>
      <c r="AS127" s="340"/>
      <c r="AT127" s="340"/>
      <c r="AU127" s="340"/>
      <c r="AV127" s="340"/>
      <c r="AW127" s="340"/>
      <c r="AX127" s="341"/>
    </row>
    <row r="128" spans="1:50" ht="23.25" hidden="1" customHeight="1" x14ac:dyDescent="0.15">
      <c r="A128" s="296"/>
      <c r="B128" s="297"/>
      <c r="C128" s="297"/>
      <c r="D128" s="297"/>
      <c r="E128" s="297"/>
      <c r="F128" s="298"/>
      <c r="G128" s="355" t="s">
        <v>362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410</v>
      </c>
      <c r="B130" s="996"/>
      <c r="C130" s="995" t="s">
        <v>239</v>
      </c>
      <c r="D130" s="996"/>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679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395</v>
      </c>
      <c r="AF132" s="269"/>
      <c r="AG132" s="269"/>
      <c r="AH132" s="269"/>
      <c r="AI132" s="269" t="s">
        <v>415</v>
      </c>
      <c r="AJ132" s="269"/>
      <c r="AK132" s="269"/>
      <c r="AL132" s="269"/>
      <c r="AM132" s="269" t="s">
        <v>422</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570</v>
      </c>
      <c r="AR133" s="275"/>
      <c r="AS133" s="141" t="s">
        <v>236</v>
      </c>
      <c r="AT133" s="176"/>
      <c r="AU133" s="140" t="s">
        <v>570</v>
      </c>
      <c r="AV133" s="140"/>
      <c r="AW133" s="141" t="s">
        <v>181</v>
      </c>
      <c r="AX133" s="142"/>
    </row>
    <row r="134" spans="1:50" ht="39.75" customHeight="1" x14ac:dyDescent="0.15">
      <c r="A134" s="999"/>
      <c r="B134" s="256"/>
      <c r="C134" s="255"/>
      <c r="D134" s="256"/>
      <c r="E134" s="255"/>
      <c r="F134" s="318"/>
      <c r="G134" s="235" t="s">
        <v>567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570</v>
      </c>
      <c r="AC134" s="228"/>
      <c r="AD134" s="228"/>
      <c r="AE134" s="270" t="s">
        <v>577</v>
      </c>
      <c r="AF134" s="120"/>
      <c r="AG134" s="120"/>
      <c r="AH134" s="120"/>
      <c r="AI134" s="270" t="s">
        <v>581</v>
      </c>
      <c r="AJ134" s="120"/>
      <c r="AK134" s="120"/>
      <c r="AL134" s="120"/>
      <c r="AM134" s="270" t="s">
        <v>590</v>
      </c>
      <c r="AN134" s="120"/>
      <c r="AO134" s="120"/>
      <c r="AP134" s="120"/>
      <c r="AQ134" s="270" t="s">
        <v>570</v>
      </c>
      <c r="AR134" s="120"/>
      <c r="AS134" s="120"/>
      <c r="AT134" s="120"/>
      <c r="AU134" s="270" t="s">
        <v>570</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570</v>
      </c>
      <c r="AC135" s="137"/>
      <c r="AD135" s="137"/>
      <c r="AE135" s="270" t="s">
        <v>576</v>
      </c>
      <c r="AF135" s="120"/>
      <c r="AG135" s="120"/>
      <c r="AH135" s="120"/>
      <c r="AI135" s="270" t="s">
        <v>570</v>
      </c>
      <c r="AJ135" s="120"/>
      <c r="AK135" s="120"/>
      <c r="AL135" s="120"/>
      <c r="AM135" s="270" t="s">
        <v>570</v>
      </c>
      <c r="AN135" s="120"/>
      <c r="AO135" s="120"/>
      <c r="AP135" s="120"/>
      <c r="AQ135" s="270" t="s">
        <v>570</v>
      </c>
      <c r="AR135" s="120"/>
      <c r="AS135" s="120"/>
      <c r="AT135" s="120"/>
      <c r="AU135" s="270" t="s">
        <v>570</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395</v>
      </c>
      <c r="AF136" s="269"/>
      <c r="AG136" s="269"/>
      <c r="AH136" s="269"/>
      <c r="AI136" s="269" t="s">
        <v>393</v>
      </c>
      <c r="AJ136" s="269"/>
      <c r="AK136" s="269"/>
      <c r="AL136" s="269"/>
      <c r="AM136" s="269" t="s">
        <v>422</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395</v>
      </c>
      <c r="AF140" s="269"/>
      <c r="AG140" s="269"/>
      <c r="AH140" s="269"/>
      <c r="AI140" s="269" t="s">
        <v>393</v>
      </c>
      <c r="AJ140" s="269"/>
      <c r="AK140" s="269"/>
      <c r="AL140" s="269"/>
      <c r="AM140" s="269" t="s">
        <v>422</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395</v>
      </c>
      <c r="AF144" s="269"/>
      <c r="AG144" s="269"/>
      <c r="AH144" s="269"/>
      <c r="AI144" s="269" t="s">
        <v>393</v>
      </c>
      <c r="AJ144" s="269"/>
      <c r="AK144" s="269"/>
      <c r="AL144" s="269"/>
      <c r="AM144" s="269" t="s">
        <v>422</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395</v>
      </c>
      <c r="AF148" s="269"/>
      <c r="AG148" s="269"/>
      <c r="AH148" s="269"/>
      <c r="AI148" s="269" t="s">
        <v>393</v>
      </c>
      <c r="AJ148" s="269"/>
      <c r="AK148" s="269"/>
      <c r="AL148" s="269"/>
      <c r="AM148" s="269" t="s">
        <v>422</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567</v>
      </c>
      <c r="H154" s="165"/>
      <c r="I154" s="165"/>
      <c r="J154" s="165"/>
      <c r="K154" s="165"/>
      <c r="L154" s="165"/>
      <c r="M154" s="165"/>
      <c r="N154" s="165"/>
      <c r="O154" s="165"/>
      <c r="P154" s="236"/>
      <c r="Q154" s="164" t="s">
        <v>582</v>
      </c>
      <c r="R154" s="165"/>
      <c r="S154" s="165"/>
      <c r="T154" s="165"/>
      <c r="U154" s="165"/>
      <c r="V154" s="165"/>
      <c r="W154" s="165"/>
      <c r="X154" s="165"/>
      <c r="Y154" s="165"/>
      <c r="Z154" s="165"/>
      <c r="AA154" s="928"/>
      <c r="AB154" s="259" t="s">
        <v>582</v>
      </c>
      <c r="AC154" s="260"/>
      <c r="AD154" s="260"/>
      <c r="AE154" s="265" t="s">
        <v>570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570</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684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39.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395</v>
      </c>
      <c r="AF192" s="269"/>
      <c r="AG192" s="269"/>
      <c r="AH192" s="269"/>
      <c r="AI192" s="269" t="s">
        <v>393</v>
      </c>
      <c r="AJ192" s="269"/>
      <c r="AK192" s="269"/>
      <c r="AL192" s="269"/>
      <c r="AM192" s="269" t="s">
        <v>422</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395</v>
      </c>
      <c r="AF196" s="269"/>
      <c r="AG196" s="269"/>
      <c r="AH196" s="269"/>
      <c r="AI196" s="269" t="s">
        <v>393</v>
      </c>
      <c r="AJ196" s="269"/>
      <c r="AK196" s="269"/>
      <c r="AL196" s="269"/>
      <c r="AM196" s="269" t="s">
        <v>422</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395</v>
      </c>
      <c r="AF200" s="269"/>
      <c r="AG200" s="269"/>
      <c r="AH200" s="269"/>
      <c r="AI200" s="269" t="s">
        <v>393</v>
      </c>
      <c r="AJ200" s="269"/>
      <c r="AK200" s="269"/>
      <c r="AL200" s="269"/>
      <c r="AM200" s="269" t="s">
        <v>422</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395</v>
      </c>
      <c r="AF204" s="269"/>
      <c r="AG204" s="269"/>
      <c r="AH204" s="269"/>
      <c r="AI204" s="269" t="s">
        <v>393</v>
      </c>
      <c r="AJ204" s="269"/>
      <c r="AK204" s="269"/>
      <c r="AL204" s="269"/>
      <c r="AM204" s="269" t="s">
        <v>422</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395</v>
      </c>
      <c r="AF208" s="269"/>
      <c r="AG208" s="269"/>
      <c r="AH208" s="269"/>
      <c r="AI208" s="269" t="s">
        <v>393</v>
      </c>
      <c r="AJ208" s="269"/>
      <c r="AK208" s="269"/>
      <c r="AL208" s="269"/>
      <c r="AM208" s="269" t="s">
        <v>422</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395</v>
      </c>
      <c r="AF252" s="269"/>
      <c r="AG252" s="269"/>
      <c r="AH252" s="269"/>
      <c r="AI252" s="269" t="s">
        <v>393</v>
      </c>
      <c r="AJ252" s="269"/>
      <c r="AK252" s="269"/>
      <c r="AL252" s="269"/>
      <c r="AM252" s="269" t="s">
        <v>422</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395</v>
      </c>
      <c r="AF256" s="269"/>
      <c r="AG256" s="269"/>
      <c r="AH256" s="269"/>
      <c r="AI256" s="269" t="s">
        <v>393</v>
      </c>
      <c r="AJ256" s="269"/>
      <c r="AK256" s="269"/>
      <c r="AL256" s="269"/>
      <c r="AM256" s="269" t="s">
        <v>422</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395</v>
      </c>
      <c r="AF260" s="269"/>
      <c r="AG260" s="269"/>
      <c r="AH260" s="269"/>
      <c r="AI260" s="269" t="s">
        <v>393</v>
      </c>
      <c r="AJ260" s="269"/>
      <c r="AK260" s="269"/>
      <c r="AL260" s="269"/>
      <c r="AM260" s="269" t="s">
        <v>422</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395</v>
      </c>
      <c r="AF264" s="269"/>
      <c r="AG264" s="269"/>
      <c r="AH264" s="269"/>
      <c r="AI264" s="269" t="s">
        <v>393</v>
      </c>
      <c r="AJ264" s="269"/>
      <c r="AK264" s="269"/>
      <c r="AL264" s="269"/>
      <c r="AM264" s="269" t="s">
        <v>422</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395</v>
      </c>
      <c r="AF268" s="269"/>
      <c r="AG268" s="269"/>
      <c r="AH268" s="269"/>
      <c r="AI268" s="269" t="s">
        <v>393</v>
      </c>
      <c r="AJ268" s="269"/>
      <c r="AK268" s="269"/>
      <c r="AL268" s="269"/>
      <c r="AM268" s="269" t="s">
        <v>422</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395</v>
      </c>
      <c r="AF312" s="269"/>
      <c r="AG312" s="269"/>
      <c r="AH312" s="269"/>
      <c r="AI312" s="269" t="s">
        <v>393</v>
      </c>
      <c r="AJ312" s="269"/>
      <c r="AK312" s="269"/>
      <c r="AL312" s="269"/>
      <c r="AM312" s="269" t="s">
        <v>422</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395</v>
      </c>
      <c r="AF316" s="269"/>
      <c r="AG316" s="269"/>
      <c r="AH316" s="269"/>
      <c r="AI316" s="269" t="s">
        <v>393</v>
      </c>
      <c r="AJ316" s="269"/>
      <c r="AK316" s="269"/>
      <c r="AL316" s="269"/>
      <c r="AM316" s="269" t="s">
        <v>422</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395</v>
      </c>
      <c r="AF320" s="269"/>
      <c r="AG320" s="269"/>
      <c r="AH320" s="269"/>
      <c r="AI320" s="269" t="s">
        <v>393</v>
      </c>
      <c r="AJ320" s="269"/>
      <c r="AK320" s="269"/>
      <c r="AL320" s="269"/>
      <c r="AM320" s="269" t="s">
        <v>422</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395</v>
      </c>
      <c r="AF324" s="269"/>
      <c r="AG324" s="269"/>
      <c r="AH324" s="269"/>
      <c r="AI324" s="269" t="s">
        <v>393</v>
      </c>
      <c r="AJ324" s="269"/>
      <c r="AK324" s="269"/>
      <c r="AL324" s="269"/>
      <c r="AM324" s="269" t="s">
        <v>422</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395</v>
      </c>
      <c r="AF328" s="269"/>
      <c r="AG328" s="269"/>
      <c r="AH328" s="269"/>
      <c r="AI328" s="269" t="s">
        <v>393</v>
      </c>
      <c r="AJ328" s="269"/>
      <c r="AK328" s="269"/>
      <c r="AL328" s="269"/>
      <c r="AM328" s="269" t="s">
        <v>422</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395</v>
      </c>
      <c r="AF372" s="269"/>
      <c r="AG372" s="269"/>
      <c r="AH372" s="269"/>
      <c r="AI372" s="269" t="s">
        <v>393</v>
      </c>
      <c r="AJ372" s="269"/>
      <c r="AK372" s="269"/>
      <c r="AL372" s="269"/>
      <c r="AM372" s="269" t="s">
        <v>422</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395</v>
      </c>
      <c r="AF376" s="269"/>
      <c r="AG376" s="269"/>
      <c r="AH376" s="269"/>
      <c r="AI376" s="269" t="s">
        <v>393</v>
      </c>
      <c r="AJ376" s="269"/>
      <c r="AK376" s="269"/>
      <c r="AL376" s="269"/>
      <c r="AM376" s="269" t="s">
        <v>422</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395</v>
      </c>
      <c r="AF380" s="269"/>
      <c r="AG380" s="269"/>
      <c r="AH380" s="269"/>
      <c r="AI380" s="269" t="s">
        <v>393</v>
      </c>
      <c r="AJ380" s="269"/>
      <c r="AK380" s="269"/>
      <c r="AL380" s="269"/>
      <c r="AM380" s="269" t="s">
        <v>422</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395</v>
      </c>
      <c r="AF384" s="269"/>
      <c r="AG384" s="269"/>
      <c r="AH384" s="269"/>
      <c r="AI384" s="269" t="s">
        <v>393</v>
      </c>
      <c r="AJ384" s="269"/>
      <c r="AK384" s="269"/>
      <c r="AL384" s="269"/>
      <c r="AM384" s="269" t="s">
        <v>422</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395</v>
      </c>
      <c r="AF388" s="269"/>
      <c r="AG388" s="269"/>
      <c r="AH388" s="269"/>
      <c r="AI388" s="269" t="s">
        <v>393</v>
      </c>
      <c r="AJ388" s="269"/>
      <c r="AK388" s="269"/>
      <c r="AL388" s="269"/>
      <c r="AM388" s="269" t="s">
        <v>422</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425</v>
      </c>
      <c r="D430" s="254"/>
      <c r="E430" s="242" t="s">
        <v>403</v>
      </c>
      <c r="F430" s="452"/>
      <c r="G430" s="244" t="s">
        <v>255</v>
      </c>
      <c r="H430" s="162"/>
      <c r="I430" s="162"/>
      <c r="J430" s="245" t="s">
        <v>566</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577</v>
      </c>
      <c r="AF432" s="140"/>
      <c r="AG432" s="141" t="s">
        <v>236</v>
      </c>
      <c r="AH432" s="176"/>
      <c r="AI432" s="186"/>
      <c r="AJ432" s="186"/>
      <c r="AK432" s="186"/>
      <c r="AL432" s="181"/>
      <c r="AM432" s="186"/>
      <c r="AN432" s="186"/>
      <c r="AO432" s="186"/>
      <c r="AP432" s="181"/>
      <c r="AQ432" s="215" t="s">
        <v>593</v>
      </c>
      <c r="AR432" s="140"/>
      <c r="AS432" s="141" t="s">
        <v>236</v>
      </c>
      <c r="AT432" s="176"/>
      <c r="AU432" s="140" t="s">
        <v>570</v>
      </c>
      <c r="AV432" s="140"/>
      <c r="AW432" s="141" t="s">
        <v>181</v>
      </c>
      <c r="AX432" s="142"/>
    </row>
    <row r="433" spans="1:50" ht="23.25" customHeight="1" x14ac:dyDescent="0.15">
      <c r="A433" s="999"/>
      <c r="B433" s="256"/>
      <c r="C433" s="255"/>
      <c r="D433" s="256"/>
      <c r="E433" s="170"/>
      <c r="F433" s="171"/>
      <c r="G433" s="235"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582</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583</v>
      </c>
      <c r="AC434" s="228"/>
      <c r="AD434" s="228"/>
      <c r="AE434" s="119" t="s">
        <v>582</v>
      </c>
      <c r="AF434" s="120"/>
      <c r="AG434" s="120"/>
      <c r="AH434" s="121"/>
      <c r="AI434" s="119" t="s">
        <v>570</v>
      </c>
      <c r="AJ434" s="120"/>
      <c r="AK434" s="120"/>
      <c r="AL434" s="120"/>
      <c r="AM434" s="119" t="s">
        <v>592</v>
      </c>
      <c r="AN434" s="120"/>
      <c r="AO434" s="120"/>
      <c r="AP434" s="121"/>
      <c r="AQ434" s="119" t="s">
        <v>570</v>
      </c>
      <c r="AR434" s="120"/>
      <c r="AS434" s="120"/>
      <c r="AT434" s="121"/>
      <c r="AU434" s="120" t="s">
        <v>594</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582</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596</v>
      </c>
      <c r="AF457" s="140"/>
      <c r="AG457" s="141" t="s">
        <v>236</v>
      </c>
      <c r="AH457" s="176"/>
      <c r="AI457" s="186"/>
      <c r="AJ457" s="186"/>
      <c r="AK457" s="186"/>
      <c r="AL457" s="181"/>
      <c r="AM457" s="186"/>
      <c r="AN457" s="186"/>
      <c r="AO457" s="186"/>
      <c r="AP457" s="181"/>
      <c r="AQ457" s="215" t="s">
        <v>582</v>
      </c>
      <c r="AR457" s="140"/>
      <c r="AS457" s="141" t="s">
        <v>236</v>
      </c>
      <c r="AT457" s="176"/>
      <c r="AU457" s="140" t="s">
        <v>570</v>
      </c>
      <c r="AV457" s="140"/>
      <c r="AW457" s="141" t="s">
        <v>181</v>
      </c>
      <c r="AX457" s="142"/>
    </row>
    <row r="458" spans="1:50" ht="23.25" customHeight="1" x14ac:dyDescent="0.15">
      <c r="A458" s="999"/>
      <c r="B458" s="256"/>
      <c r="C458" s="255"/>
      <c r="D458" s="256"/>
      <c r="E458" s="170"/>
      <c r="F458" s="171"/>
      <c r="G458" s="235" t="s">
        <v>570</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595</v>
      </c>
      <c r="AC458" s="137"/>
      <c r="AD458" s="137"/>
      <c r="AE458" s="119" t="s">
        <v>597</v>
      </c>
      <c r="AF458" s="120"/>
      <c r="AG458" s="120"/>
      <c r="AH458" s="120"/>
      <c r="AI458" s="119" t="s">
        <v>570</v>
      </c>
      <c r="AJ458" s="120"/>
      <c r="AK458" s="120"/>
      <c r="AL458" s="120"/>
      <c r="AM458" s="119" t="s">
        <v>582</v>
      </c>
      <c r="AN458" s="120"/>
      <c r="AO458" s="120"/>
      <c r="AP458" s="121"/>
      <c r="AQ458" s="119" t="s">
        <v>570</v>
      </c>
      <c r="AR458" s="120"/>
      <c r="AS458" s="120"/>
      <c r="AT458" s="121"/>
      <c r="AU458" s="120" t="s">
        <v>598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595</v>
      </c>
      <c r="AF459" s="120"/>
      <c r="AG459" s="120"/>
      <c r="AH459" s="121"/>
      <c r="AI459" s="119" t="s">
        <v>570</v>
      </c>
      <c r="AJ459" s="120"/>
      <c r="AK459" s="120"/>
      <c r="AL459" s="120"/>
      <c r="AM459" s="119" t="s">
        <v>570</v>
      </c>
      <c r="AN459" s="120"/>
      <c r="AO459" s="120"/>
      <c r="AP459" s="121"/>
      <c r="AQ459" s="119" t="s">
        <v>570</v>
      </c>
      <c r="AR459" s="120"/>
      <c r="AS459" s="120"/>
      <c r="AT459" s="121"/>
      <c r="AU459" s="120" t="s">
        <v>575</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582</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407</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408</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407</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408</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31.5"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565</v>
      </c>
      <c r="AE702" s="900"/>
      <c r="AF702" s="900"/>
      <c r="AG702" s="889" t="s">
        <v>599</v>
      </c>
      <c r="AH702" s="890"/>
      <c r="AI702" s="890"/>
      <c r="AJ702" s="890"/>
      <c r="AK702" s="890"/>
      <c r="AL702" s="890"/>
      <c r="AM702" s="890"/>
      <c r="AN702" s="890"/>
      <c r="AO702" s="890"/>
      <c r="AP702" s="890"/>
      <c r="AQ702" s="890"/>
      <c r="AR702" s="890"/>
      <c r="AS702" s="890"/>
      <c r="AT702" s="890"/>
      <c r="AU702" s="890"/>
      <c r="AV702" s="890"/>
      <c r="AW702" s="890"/>
      <c r="AX702" s="891"/>
    </row>
    <row r="703" spans="1:50" ht="3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565</v>
      </c>
      <c r="AE703" s="159"/>
      <c r="AF703" s="159"/>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43.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565</v>
      </c>
      <c r="AE704" s="587"/>
      <c r="AF704" s="587"/>
      <c r="AG704" s="432" t="s">
        <v>601</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565</v>
      </c>
      <c r="AE705" s="737"/>
      <c r="AF705" s="737"/>
      <c r="AG705" s="164" t="s">
        <v>603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602</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682</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604</v>
      </c>
      <c r="AE708" s="672"/>
      <c r="AF708" s="672"/>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604</v>
      </c>
      <c r="AE709" s="159"/>
      <c r="AF709" s="159"/>
      <c r="AG709" s="668" t="s">
        <v>567</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565</v>
      </c>
      <c r="AE710" s="159"/>
      <c r="AF710" s="159"/>
      <c r="AG710" s="668" t="s">
        <v>605</v>
      </c>
      <c r="AH710" s="669"/>
      <c r="AI710" s="669"/>
      <c r="AJ710" s="669"/>
      <c r="AK710" s="669"/>
      <c r="AL710" s="669"/>
      <c r="AM710" s="669"/>
      <c r="AN710" s="669"/>
      <c r="AO710" s="669"/>
      <c r="AP710" s="669"/>
      <c r="AQ710" s="669"/>
      <c r="AR710" s="669"/>
      <c r="AS710" s="669"/>
      <c r="AT710" s="669"/>
      <c r="AU710" s="669"/>
      <c r="AV710" s="669"/>
      <c r="AW710" s="669"/>
      <c r="AX710" s="670"/>
    </row>
    <row r="711" spans="1:50" ht="39.7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565</v>
      </c>
      <c r="AE711" s="159"/>
      <c r="AF711" s="159"/>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348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604</v>
      </c>
      <c r="AE712" s="587"/>
      <c r="AF712" s="587"/>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604</v>
      </c>
      <c r="AE713" s="159"/>
      <c r="AF713" s="160"/>
      <c r="AG713" s="668" t="s">
        <v>573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604</v>
      </c>
      <c r="AE714" s="593"/>
      <c r="AF714" s="594"/>
      <c r="AG714" s="693" t="s">
        <v>572</v>
      </c>
      <c r="AH714" s="694"/>
      <c r="AI714" s="694"/>
      <c r="AJ714" s="694"/>
      <c r="AK714" s="694"/>
      <c r="AL714" s="694"/>
      <c r="AM714" s="694"/>
      <c r="AN714" s="694"/>
      <c r="AO714" s="694"/>
      <c r="AP714" s="694"/>
      <c r="AQ714" s="694"/>
      <c r="AR714" s="694"/>
      <c r="AS714" s="694"/>
      <c r="AT714" s="694"/>
      <c r="AU714" s="694"/>
      <c r="AV714" s="694"/>
      <c r="AW714" s="694"/>
      <c r="AX714" s="695"/>
    </row>
    <row r="715" spans="1:50" ht="81.75" customHeight="1" x14ac:dyDescent="0.15">
      <c r="A715" s="622" t="s">
        <v>40</v>
      </c>
      <c r="B715" s="658"/>
      <c r="C715" s="663" t="s">
        <v>327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565</v>
      </c>
      <c r="AE715" s="672"/>
      <c r="AF715" s="781"/>
      <c r="AG715" s="527" t="s">
        <v>677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565</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604</v>
      </c>
      <c r="AE717" s="159"/>
      <c r="AF717" s="159"/>
      <c r="AG717" s="668" t="s">
        <v>608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604</v>
      </c>
      <c r="AE718" s="159"/>
      <c r="AF718" s="159"/>
      <c r="AG718" s="167" t="s">
        <v>568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604</v>
      </c>
      <c r="AE719" s="672"/>
      <c r="AF719" s="672"/>
      <c r="AG719" s="164" t="s">
        <v>680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341</v>
      </c>
      <c r="D720" s="938"/>
      <c r="E720" s="938"/>
      <c r="F720" s="941"/>
      <c r="G720" s="937" t="s">
        <v>342</v>
      </c>
      <c r="H720" s="938"/>
      <c r="I720" s="938"/>
      <c r="J720" s="938"/>
      <c r="K720" s="938"/>
      <c r="L720" s="938"/>
      <c r="M720" s="938"/>
      <c r="N720" s="937" t="s">
        <v>345</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t="s">
        <v>570</v>
      </c>
      <c r="K721" s="921"/>
      <c r="L721" s="82" t="str">
        <f>IF(M721="","","-")</f>
        <v/>
      </c>
      <c r="M721" s="83"/>
      <c r="N721" s="918" t="s">
        <v>609</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58.5" customHeight="1" x14ac:dyDescent="0.15">
      <c r="A726" s="622" t="s">
        <v>48</v>
      </c>
      <c r="B726" s="623"/>
      <c r="C726" s="447" t="s">
        <v>53</v>
      </c>
      <c r="D726" s="582"/>
      <c r="E726" s="582"/>
      <c r="F726" s="583"/>
      <c r="G726" s="801" t="s">
        <v>681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8.5" customHeight="1" thickBot="1" x14ac:dyDescent="0.2">
      <c r="A727" s="624"/>
      <c r="B727" s="625"/>
      <c r="C727" s="699" t="s">
        <v>57</v>
      </c>
      <c r="D727" s="700"/>
      <c r="E727" s="700"/>
      <c r="F727" s="701"/>
      <c r="G727" s="799" t="s">
        <v>610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75" customHeight="1" thickBot="1" x14ac:dyDescent="0.2">
      <c r="A729" s="769" t="s">
        <v>691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8.25" customHeight="1" thickBot="1" x14ac:dyDescent="0.2">
      <c r="A731" s="619" t="s">
        <v>138</v>
      </c>
      <c r="B731" s="620"/>
      <c r="C731" s="620"/>
      <c r="D731" s="620"/>
      <c r="E731" s="621"/>
      <c r="F731" s="684" t="s">
        <v>692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8.25" customHeight="1" thickBot="1" x14ac:dyDescent="0.2">
      <c r="A733" s="753" t="s">
        <v>138</v>
      </c>
      <c r="B733" s="754"/>
      <c r="C733" s="754"/>
      <c r="D733" s="754"/>
      <c r="E733" s="755"/>
      <c r="F733" s="770" t="s">
        <v>693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3"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406</v>
      </c>
      <c r="B737" s="101"/>
      <c r="C737" s="101"/>
      <c r="D737" s="102"/>
      <c r="E737" s="103" t="s">
        <v>611</v>
      </c>
      <c r="F737" s="103"/>
      <c r="G737" s="103"/>
      <c r="H737" s="103"/>
      <c r="I737" s="103"/>
      <c r="J737" s="103"/>
      <c r="K737" s="103"/>
      <c r="L737" s="103"/>
      <c r="M737" s="103"/>
      <c r="N737" s="109" t="s">
        <v>401</v>
      </c>
      <c r="O737" s="109"/>
      <c r="P737" s="109"/>
      <c r="Q737" s="109"/>
      <c r="R737" s="103" t="s">
        <v>612</v>
      </c>
      <c r="S737" s="103"/>
      <c r="T737" s="103"/>
      <c r="U737" s="103"/>
      <c r="V737" s="103"/>
      <c r="W737" s="103"/>
      <c r="X737" s="103"/>
      <c r="Y737" s="103"/>
      <c r="Z737" s="103"/>
      <c r="AA737" s="109" t="s">
        <v>400</v>
      </c>
      <c r="AB737" s="109"/>
      <c r="AC737" s="109"/>
      <c r="AD737" s="109"/>
      <c r="AE737" s="103" t="s">
        <v>613</v>
      </c>
      <c r="AF737" s="103"/>
      <c r="AG737" s="103"/>
      <c r="AH737" s="103"/>
      <c r="AI737" s="103"/>
      <c r="AJ737" s="103"/>
      <c r="AK737" s="103"/>
      <c r="AL737" s="103"/>
      <c r="AM737" s="103"/>
      <c r="AN737" s="109" t="s">
        <v>399</v>
      </c>
      <c r="AO737" s="109"/>
      <c r="AP737" s="109"/>
      <c r="AQ737" s="109"/>
      <c r="AR737" s="110" t="s">
        <v>614</v>
      </c>
      <c r="AS737" s="111"/>
      <c r="AT737" s="111"/>
      <c r="AU737" s="111"/>
      <c r="AV737" s="111"/>
      <c r="AW737" s="111"/>
      <c r="AX737" s="112"/>
      <c r="AY737" s="88"/>
      <c r="AZ737" s="88"/>
    </row>
    <row r="738" spans="1:52" ht="24.75" customHeight="1" x14ac:dyDescent="0.15">
      <c r="A738" s="100" t="s">
        <v>398</v>
      </c>
      <c r="B738" s="101"/>
      <c r="C738" s="101"/>
      <c r="D738" s="102"/>
      <c r="E738" s="103" t="s">
        <v>615</v>
      </c>
      <c r="F738" s="103"/>
      <c r="G738" s="103"/>
      <c r="H738" s="103"/>
      <c r="I738" s="103"/>
      <c r="J738" s="103"/>
      <c r="K738" s="103"/>
      <c r="L738" s="103"/>
      <c r="M738" s="103"/>
      <c r="N738" s="109" t="s">
        <v>397</v>
      </c>
      <c r="O738" s="109"/>
      <c r="P738" s="109"/>
      <c r="Q738" s="109"/>
      <c r="R738" s="103" t="s">
        <v>616</v>
      </c>
      <c r="S738" s="103"/>
      <c r="T738" s="103"/>
      <c r="U738" s="103"/>
      <c r="V738" s="103"/>
      <c r="W738" s="103"/>
      <c r="X738" s="103"/>
      <c r="Y738" s="103"/>
      <c r="Z738" s="103"/>
      <c r="AA738" s="109" t="s">
        <v>396</v>
      </c>
      <c r="AB738" s="109"/>
      <c r="AC738" s="109"/>
      <c r="AD738" s="109"/>
      <c r="AE738" s="103" t="s">
        <v>617</v>
      </c>
      <c r="AF738" s="103"/>
      <c r="AG738" s="103"/>
      <c r="AH738" s="103"/>
      <c r="AI738" s="103"/>
      <c r="AJ738" s="103"/>
      <c r="AK738" s="103"/>
      <c r="AL738" s="103"/>
      <c r="AM738" s="103"/>
      <c r="AN738" s="109" t="s">
        <v>395</v>
      </c>
      <c r="AO738" s="109"/>
      <c r="AP738" s="109"/>
      <c r="AQ738" s="109"/>
      <c r="AR738" s="110" t="s">
        <v>618</v>
      </c>
      <c r="AS738" s="111"/>
      <c r="AT738" s="111"/>
      <c r="AU738" s="111"/>
      <c r="AV738" s="111"/>
      <c r="AW738" s="111"/>
      <c r="AX738" s="112"/>
    </row>
    <row r="739" spans="1:52" ht="24.75" customHeight="1" x14ac:dyDescent="0.15">
      <c r="A739" s="100" t="s">
        <v>394</v>
      </c>
      <c r="B739" s="101"/>
      <c r="C739" s="101"/>
      <c r="D739" s="102"/>
      <c r="E739" s="103" t="s">
        <v>619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562</v>
      </c>
      <c r="F740" s="125"/>
      <c r="G740" s="125"/>
      <c r="H740" s="92" t="str">
        <f>IF(E740="", "", "(")</f>
        <v>(</v>
      </c>
      <c r="I740" s="125"/>
      <c r="J740" s="125"/>
      <c r="K740" s="92" t="str">
        <f>IF(OR(I740="　", I740=""), "", "-")</f>
        <v/>
      </c>
      <c r="L740" s="126">
        <v>244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8.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9.75" customHeight="1" x14ac:dyDescent="0.15">
      <c r="A780" s="764" t="s">
        <v>389</v>
      </c>
      <c r="B780" s="765"/>
      <c r="C780" s="765"/>
      <c r="D780" s="765"/>
      <c r="E780" s="765"/>
      <c r="F780" s="766"/>
      <c r="G780" s="443" t="s">
        <v>620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625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66" customHeight="1" x14ac:dyDescent="0.15">
      <c r="A782" s="557"/>
      <c r="B782" s="767"/>
      <c r="C782" s="767"/>
      <c r="D782" s="767"/>
      <c r="E782" s="767"/>
      <c r="F782" s="768"/>
      <c r="G782" s="453" t="s">
        <v>621</v>
      </c>
      <c r="H782" s="454"/>
      <c r="I782" s="454"/>
      <c r="J782" s="454"/>
      <c r="K782" s="455"/>
      <c r="L782" s="456" t="s">
        <v>622</v>
      </c>
      <c r="M782" s="457"/>
      <c r="N782" s="457"/>
      <c r="O782" s="457"/>
      <c r="P782" s="457"/>
      <c r="Q782" s="457"/>
      <c r="R782" s="457"/>
      <c r="S782" s="457"/>
      <c r="T782" s="457"/>
      <c r="U782" s="457"/>
      <c r="V782" s="457"/>
      <c r="W782" s="457"/>
      <c r="X782" s="458"/>
      <c r="Y782" s="459">
        <v>397</v>
      </c>
      <c r="Z782" s="460"/>
      <c r="AA782" s="460"/>
      <c r="AB782" s="558"/>
      <c r="AC782" s="453" t="s">
        <v>626</v>
      </c>
      <c r="AD782" s="454"/>
      <c r="AE782" s="454"/>
      <c r="AF782" s="454"/>
      <c r="AG782" s="455"/>
      <c r="AH782" s="456" t="s">
        <v>627</v>
      </c>
      <c r="AI782" s="457"/>
      <c r="AJ782" s="457"/>
      <c r="AK782" s="457"/>
      <c r="AL782" s="457"/>
      <c r="AM782" s="457"/>
      <c r="AN782" s="457"/>
      <c r="AO782" s="457"/>
      <c r="AP782" s="457"/>
      <c r="AQ782" s="457"/>
      <c r="AR782" s="457"/>
      <c r="AS782" s="457"/>
      <c r="AT782" s="458"/>
      <c r="AU782" s="459">
        <v>10</v>
      </c>
      <c r="AV782" s="460"/>
      <c r="AW782" s="460"/>
      <c r="AX782" s="461"/>
    </row>
    <row r="783" spans="1:50" ht="30.75" customHeight="1" x14ac:dyDescent="0.15">
      <c r="A783" s="557"/>
      <c r="B783" s="767"/>
      <c r="C783" s="767"/>
      <c r="D783" s="767"/>
      <c r="E783" s="767"/>
      <c r="F783" s="768"/>
      <c r="G783" s="352" t="s">
        <v>621</v>
      </c>
      <c r="H783" s="353"/>
      <c r="I783" s="353"/>
      <c r="J783" s="353"/>
      <c r="K783" s="354"/>
      <c r="L783" s="405" t="s">
        <v>694</v>
      </c>
      <c r="M783" s="406"/>
      <c r="N783" s="406"/>
      <c r="O783" s="406"/>
      <c r="P783" s="406"/>
      <c r="Q783" s="406"/>
      <c r="R783" s="406"/>
      <c r="S783" s="406"/>
      <c r="T783" s="406"/>
      <c r="U783" s="406"/>
      <c r="V783" s="406"/>
      <c r="W783" s="406"/>
      <c r="X783" s="407"/>
      <c r="Y783" s="402">
        <v>10</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623</v>
      </c>
      <c r="H784" s="353"/>
      <c r="I784" s="353"/>
      <c r="J784" s="353"/>
      <c r="K784" s="354"/>
      <c r="L784" s="405" t="s">
        <v>624</v>
      </c>
      <c r="M784" s="406"/>
      <c r="N784" s="406"/>
      <c r="O784" s="406"/>
      <c r="P784" s="406"/>
      <c r="Q784" s="406"/>
      <c r="R784" s="406"/>
      <c r="S784" s="406"/>
      <c r="T784" s="406"/>
      <c r="U784" s="406"/>
      <c r="V784" s="406"/>
      <c r="W784" s="406"/>
      <c r="X784" s="407"/>
      <c r="Y784" s="402">
        <v>7</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39.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414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10</v>
      </c>
      <c r="AV792" s="419"/>
      <c r="AW792" s="419"/>
      <c r="AX792" s="421"/>
    </row>
    <row r="793" spans="1:50" ht="24.75" customHeight="1" x14ac:dyDescent="0.15">
      <c r="A793" s="557"/>
      <c r="B793" s="767"/>
      <c r="C793" s="767"/>
      <c r="D793" s="767"/>
      <c r="E793" s="767"/>
      <c r="F793" s="768"/>
      <c r="G793" s="443" t="s">
        <v>628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629</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630</v>
      </c>
      <c r="H795" s="454"/>
      <c r="I795" s="454"/>
      <c r="J795" s="454"/>
      <c r="K795" s="455"/>
      <c r="L795" s="456" t="s">
        <v>631</v>
      </c>
      <c r="M795" s="457"/>
      <c r="N795" s="457"/>
      <c r="O795" s="457"/>
      <c r="P795" s="457"/>
      <c r="Q795" s="457"/>
      <c r="R795" s="457"/>
      <c r="S795" s="457"/>
      <c r="T795" s="457"/>
      <c r="U795" s="457"/>
      <c r="V795" s="457"/>
      <c r="W795" s="457"/>
      <c r="X795" s="458"/>
      <c r="Y795" s="459">
        <v>281</v>
      </c>
      <c r="Z795" s="460"/>
      <c r="AA795" s="460"/>
      <c r="AB795" s="558"/>
      <c r="AC795" s="453" t="s">
        <v>635</v>
      </c>
      <c r="AD795" s="454"/>
      <c r="AE795" s="454"/>
      <c r="AF795" s="454"/>
      <c r="AG795" s="455"/>
      <c r="AH795" s="456" t="s">
        <v>639</v>
      </c>
      <c r="AI795" s="457"/>
      <c r="AJ795" s="457"/>
      <c r="AK795" s="457"/>
      <c r="AL795" s="457"/>
      <c r="AM795" s="457"/>
      <c r="AN795" s="457"/>
      <c r="AO795" s="457"/>
      <c r="AP795" s="457"/>
      <c r="AQ795" s="457"/>
      <c r="AR795" s="457"/>
      <c r="AS795" s="457"/>
      <c r="AT795" s="458"/>
      <c r="AU795" s="459">
        <v>4</v>
      </c>
      <c r="AV795" s="460"/>
      <c r="AW795" s="460"/>
      <c r="AX795" s="461"/>
    </row>
    <row r="796" spans="1:50" ht="24.75" customHeight="1" x14ac:dyDescent="0.15">
      <c r="A796" s="557"/>
      <c r="B796" s="767"/>
      <c r="C796" s="767"/>
      <c r="D796" s="767"/>
      <c r="E796" s="767"/>
      <c r="F796" s="768"/>
      <c r="G796" s="352" t="s">
        <v>632</v>
      </c>
      <c r="H796" s="353"/>
      <c r="I796" s="353"/>
      <c r="J796" s="353"/>
      <c r="K796" s="354"/>
      <c r="L796" s="405" t="s">
        <v>633</v>
      </c>
      <c r="M796" s="406"/>
      <c r="N796" s="406"/>
      <c r="O796" s="406"/>
      <c r="P796" s="406"/>
      <c r="Q796" s="406"/>
      <c r="R796" s="406"/>
      <c r="S796" s="406"/>
      <c r="T796" s="406"/>
      <c r="U796" s="406"/>
      <c r="V796" s="406"/>
      <c r="W796" s="406"/>
      <c r="X796" s="407"/>
      <c r="Y796" s="402">
        <v>85</v>
      </c>
      <c r="Z796" s="403"/>
      <c r="AA796" s="403"/>
      <c r="AB796" s="409"/>
      <c r="AC796" s="352" t="s">
        <v>623</v>
      </c>
      <c r="AD796" s="353"/>
      <c r="AE796" s="353"/>
      <c r="AF796" s="353"/>
      <c r="AG796" s="354"/>
      <c r="AH796" s="405" t="s">
        <v>640</v>
      </c>
      <c r="AI796" s="406"/>
      <c r="AJ796" s="406"/>
      <c r="AK796" s="406"/>
      <c r="AL796" s="406"/>
      <c r="AM796" s="406"/>
      <c r="AN796" s="406"/>
      <c r="AO796" s="406"/>
      <c r="AP796" s="406"/>
      <c r="AQ796" s="406"/>
      <c r="AR796" s="406"/>
      <c r="AS796" s="406"/>
      <c r="AT796" s="407"/>
      <c r="AU796" s="402">
        <v>3</v>
      </c>
      <c r="AV796" s="403"/>
      <c r="AW796" s="403"/>
      <c r="AX796" s="404"/>
    </row>
    <row r="797" spans="1:50" ht="24.75" customHeight="1" x14ac:dyDescent="0.15">
      <c r="A797" s="557"/>
      <c r="B797" s="767"/>
      <c r="C797" s="767"/>
      <c r="D797" s="767"/>
      <c r="E797" s="767"/>
      <c r="F797" s="768"/>
      <c r="G797" s="352" t="s">
        <v>632</v>
      </c>
      <c r="H797" s="353"/>
      <c r="I797" s="353"/>
      <c r="J797" s="353"/>
      <c r="K797" s="354"/>
      <c r="L797" s="405" t="s">
        <v>634</v>
      </c>
      <c r="M797" s="406"/>
      <c r="N797" s="406"/>
      <c r="O797" s="406"/>
      <c r="P797" s="406"/>
      <c r="Q797" s="406"/>
      <c r="R797" s="406"/>
      <c r="S797" s="406"/>
      <c r="T797" s="406"/>
      <c r="U797" s="406"/>
      <c r="V797" s="406"/>
      <c r="W797" s="406"/>
      <c r="X797" s="407"/>
      <c r="Y797" s="402">
        <v>21</v>
      </c>
      <c r="Z797" s="403"/>
      <c r="AA797" s="403"/>
      <c r="AB797" s="409"/>
      <c r="AC797" s="352" t="s">
        <v>641</v>
      </c>
      <c r="AD797" s="353"/>
      <c r="AE797" s="353"/>
      <c r="AF797" s="353"/>
      <c r="AG797" s="354"/>
      <c r="AH797" s="405" t="s">
        <v>642</v>
      </c>
      <c r="AI797" s="406"/>
      <c r="AJ797" s="406"/>
      <c r="AK797" s="406"/>
      <c r="AL797" s="406"/>
      <c r="AM797" s="406"/>
      <c r="AN797" s="406"/>
      <c r="AO797" s="406"/>
      <c r="AP797" s="406"/>
      <c r="AQ797" s="406"/>
      <c r="AR797" s="406"/>
      <c r="AS797" s="406"/>
      <c r="AT797" s="407"/>
      <c r="AU797" s="402">
        <v>0</v>
      </c>
      <c r="AV797" s="403"/>
      <c r="AW797" s="403"/>
      <c r="AX797" s="404"/>
    </row>
    <row r="798" spans="1:50" ht="24.75" customHeight="1" x14ac:dyDescent="0.15">
      <c r="A798" s="557"/>
      <c r="B798" s="767"/>
      <c r="C798" s="767"/>
      <c r="D798" s="767"/>
      <c r="E798" s="767"/>
      <c r="F798" s="768"/>
      <c r="G798" s="352" t="s">
        <v>635</v>
      </c>
      <c r="H798" s="353"/>
      <c r="I798" s="353"/>
      <c r="J798" s="353"/>
      <c r="K798" s="354"/>
      <c r="L798" s="405" t="s">
        <v>636</v>
      </c>
      <c r="M798" s="406"/>
      <c r="N798" s="406"/>
      <c r="O798" s="406"/>
      <c r="P798" s="406"/>
      <c r="Q798" s="406"/>
      <c r="R798" s="406"/>
      <c r="S798" s="406"/>
      <c r="T798" s="406"/>
      <c r="U798" s="406"/>
      <c r="V798" s="406"/>
      <c r="W798" s="406"/>
      <c r="X798" s="407"/>
      <c r="Y798" s="402">
        <v>9</v>
      </c>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67"/>
      <c r="C799" s="767"/>
      <c r="D799" s="767"/>
      <c r="E799" s="767"/>
      <c r="F799" s="768"/>
      <c r="G799" s="352" t="s">
        <v>637</v>
      </c>
      <c r="H799" s="353"/>
      <c r="I799" s="353"/>
      <c r="J799" s="353"/>
      <c r="K799" s="354"/>
      <c r="L799" s="405" t="s">
        <v>638</v>
      </c>
      <c r="M799" s="406"/>
      <c r="N799" s="406"/>
      <c r="O799" s="406"/>
      <c r="P799" s="406"/>
      <c r="Q799" s="406"/>
      <c r="R799" s="406"/>
      <c r="S799" s="406"/>
      <c r="T799" s="406"/>
      <c r="U799" s="406"/>
      <c r="V799" s="406"/>
      <c r="W799" s="406"/>
      <c r="X799" s="407"/>
      <c r="Y799" s="402">
        <v>0</v>
      </c>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396</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7</v>
      </c>
      <c r="AV805" s="419"/>
      <c r="AW805" s="419"/>
      <c r="AX805" s="421"/>
    </row>
    <row r="806" spans="1:50" ht="24.75" hidden="1" customHeight="1" x14ac:dyDescent="0.15">
      <c r="A806" s="557"/>
      <c r="B806" s="767"/>
      <c r="C806" s="767"/>
      <c r="D806" s="767"/>
      <c r="E806" s="767"/>
      <c r="F806" s="768"/>
      <c r="G806" s="443" t="s">
        <v>321</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322</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346</v>
      </c>
      <c r="AM832" s="961"/>
      <c r="AN832" s="961"/>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370</v>
      </c>
      <c r="AI837" s="350"/>
      <c r="AJ837" s="350"/>
      <c r="AK837" s="350"/>
      <c r="AL837" s="350" t="s">
        <v>21</v>
      </c>
      <c r="AM837" s="350"/>
      <c r="AN837" s="350"/>
      <c r="AO837" s="430"/>
      <c r="AP837" s="431" t="s">
        <v>301</v>
      </c>
      <c r="AQ837" s="431"/>
      <c r="AR837" s="431"/>
      <c r="AS837" s="431"/>
      <c r="AT837" s="431"/>
      <c r="AU837" s="431"/>
      <c r="AV837" s="431"/>
      <c r="AW837" s="431"/>
      <c r="AX837" s="431"/>
    </row>
    <row r="838" spans="1:50" ht="84.75" customHeight="1" x14ac:dyDescent="0.15">
      <c r="A838" s="408">
        <v>1</v>
      </c>
      <c r="B838" s="408">
        <v>1</v>
      </c>
      <c r="C838" s="428" t="s">
        <v>643</v>
      </c>
      <c r="D838" s="422"/>
      <c r="E838" s="422"/>
      <c r="F838" s="422"/>
      <c r="G838" s="422"/>
      <c r="H838" s="422"/>
      <c r="I838" s="422"/>
      <c r="J838" s="423">
        <v>5010005010864</v>
      </c>
      <c r="K838" s="424"/>
      <c r="L838" s="424"/>
      <c r="M838" s="424"/>
      <c r="N838" s="424"/>
      <c r="O838" s="424"/>
      <c r="P838" s="429" t="s">
        <v>644</v>
      </c>
      <c r="Q838" s="321"/>
      <c r="R838" s="321"/>
      <c r="S838" s="321"/>
      <c r="T838" s="321"/>
      <c r="U838" s="321"/>
      <c r="V838" s="321"/>
      <c r="W838" s="321"/>
      <c r="X838" s="321"/>
      <c r="Y838" s="322">
        <v>498</v>
      </c>
      <c r="Z838" s="323"/>
      <c r="AA838" s="323"/>
      <c r="AB838" s="324"/>
      <c r="AC838" s="332" t="s">
        <v>645</v>
      </c>
      <c r="AD838" s="427"/>
      <c r="AE838" s="427"/>
      <c r="AF838" s="427"/>
      <c r="AG838" s="427"/>
      <c r="AH838" s="425" t="s">
        <v>646</v>
      </c>
      <c r="AI838" s="426"/>
      <c r="AJ838" s="426"/>
      <c r="AK838" s="426"/>
      <c r="AL838" s="329" t="s">
        <v>646</v>
      </c>
      <c r="AM838" s="330"/>
      <c r="AN838" s="330"/>
      <c r="AO838" s="331"/>
      <c r="AP838" s="325" t="s">
        <v>647</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370</v>
      </c>
      <c r="AI870" s="350"/>
      <c r="AJ870" s="350"/>
      <c r="AK870" s="350"/>
      <c r="AL870" s="350" t="s">
        <v>21</v>
      </c>
      <c r="AM870" s="350"/>
      <c r="AN870" s="350"/>
      <c r="AO870" s="430"/>
      <c r="AP870" s="431" t="s">
        <v>301</v>
      </c>
      <c r="AQ870" s="431"/>
      <c r="AR870" s="431"/>
      <c r="AS870" s="431"/>
      <c r="AT870" s="431"/>
      <c r="AU870" s="431"/>
      <c r="AV870" s="431"/>
      <c r="AW870" s="431"/>
      <c r="AX870" s="431"/>
    </row>
    <row r="871" spans="1:50" ht="62.25" customHeight="1" x14ac:dyDescent="0.15">
      <c r="A871" s="408">
        <v>1</v>
      </c>
      <c r="B871" s="408">
        <v>1</v>
      </c>
      <c r="C871" s="428" t="s">
        <v>695</v>
      </c>
      <c r="D871" s="422"/>
      <c r="E871" s="422"/>
      <c r="F871" s="422"/>
      <c r="G871" s="422"/>
      <c r="H871" s="422"/>
      <c r="I871" s="422"/>
      <c r="J871" s="423" t="s">
        <v>646</v>
      </c>
      <c r="K871" s="424"/>
      <c r="L871" s="424"/>
      <c r="M871" s="424"/>
      <c r="N871" s="424"/>
      <c r="O871" s="424"/>
      <c r="P871" s="429" t="s">
        <v>648</v>
      </c>
      <c r="Q871" s="321"/>
      <c r="R871" s="321"/>
      <c r="S871" s="321"/>
      <c r="T871" s="321"/>
      <c r="U871" s="321"/>
      <c r="V871" s="321"/>
      <c r="W871" s="321"/>
      <c r="X871" s="321"/>
      <c r="Y871" s="322">
        <v>10</v>
      </c>
      <c r="Z871" s="323"/>
      <c r="AA871" s="323"/>
      <c r="AB871" s="324"/>
      <c r="AC871" s="332" t="s">
        <v>382</v>
      </c>
      <c r="AD871" s="427"/>
      <c r="AE871" s="427"/>
      <c r="AF871" s="427"/>
      <c r="AG871" s="427"/>
      <c r="AH871" s="425" t="s">
        <v>649</v>
      </c>
      <c r="AI871" s="426"/>
      <c r="AJ871" s="426"/>
      <c r="AK871" s="426"/>
      <c r="AL871" s="329">
        <v>100</v>
      </c>
      <c r="AM871" s="330"/>
      <c r="AN871" s="330"/>
      <c r="AO871" s="331"/>
      <c r="AP871" s="325" t="s">
        <v>650</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370</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651</v>
      </c>
      <c r="D904" s="422"/>
      <c r="E904" s="422"/>
      <c r="F904" s="422"/>
      <c r="G904" s="422"/>
      <c r="H904" s="422"/>
      <c r="I904" s="422"/>
      <c r="J904" s="423">
        <v>3010005007409</v>
      </c>
      <c r="K904" s="424"/>
      <c r="L904" s="424"/>
      <c r="M904" s="424"/>
      <c r="N904" s="424"/>
      <c r="O904" s="424"/>
      <c r="P904" s="429" t="s">
        <v>652</v>
      </c>
      <c r="Q904" s="321"/>
      <c r="R904" s="321"/>
      <c r="S904" s="321"/>
      <c r="T904" s="321"/>
      <c r="U904" s="321"/>
      <c r="V904" s="321"/>
      <c r="W904" s="321"/>
      <c r="X904" s="321"/>
      <c r="Y904" s="322">
        <v>481</v>
      </c>
      <c r="Z904" s="323"/>
      <c r="AA904" s="323"/>
      <c r="AB904" s="324"/>
      <c r="AC904" s="332" t="s">
        <v>382</v>
      </c>
      <c r="AD904" s="427"/>
      <c r="AE904" s="427"/>
      <c r="AF904" s="427"/>
      <c r="AG904" s="427"/>
      <c r="AH904" s="425" t="s">
        <v>653</v>
      </c>
      <c r="AI904" s="426"/>
      <c r="AJ904" s="426"/>
      <c r="AK904" s="426"/>
      <c r="AL904" s="329">
        <v>100</v>
      </c>
      <c r="AM904" s="330"/>
      <c r="AN904" s="330"/>
      <c r="AO904" s="331"/>
      <c r="AP904" s="325" t="s">
        <v>646</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370</v>
      </c>
      <c r="AI936" s="350"/>
      <c r="AJ936" s="350"/>
      <c r="AK936" s="350"/>
      <c r="AL936" s="350" t="s">
        <v>21</v>
      </c>
      <c r="AM936" s="350"/>
      <c r="AN936" s="350"/>
      <c r="AO936" s="430"/>
      <c r="AP936" s="431" t="s">
        <v>301</v>
      </c>
      <c r="AQ936" s="431"/>
      <c r="AR936" s="431"/>
      <c r="AS936" s="431"/>
      <c r="AT936" s="431"/>
      <c r="AU936" s="431"/>
      <c r="AV936" s="431"/>
      <c r="AW936" s="431"/>
      <c r="AX936" s="431"/>
    </row>
    <row r="937" spans="1:50" ht="30" customHeight="1" x14ac:dyDescent="0.15">
      <c r="A937" s="408">
        <v>1</v>
      </c>
      <c r="B937" s="408">
        <v>1</v>
      </c>
      <c r="C937" s="428" t="s">
        <v>654</v>
      </c>
      <c r="D937" s="422"/>
      <c r="E937" s="422"/>
      <c r="F937" s="422"/>
      <c r="G937" s="422"/>
      <c r="H937" s="422"/>
      <c r="I937" s="422"/>
      <c r="J937" s="423" t="s">
        <v>646</v>
      </c>
      <c r="K937" s="424"/>
      <c r="L937" s="424"/>
      <c r="M937" s="424"/>
      <c r="N937" s="424"/>
      <c r="O937" s="424"/>
      <c r="P937" s="429" t="s">
        <v>655</v>
      </c>
      <c r="Q937" s="321"/>
      <c r="R937" s="321"/>
      <c r="S937" s="321"/>
      <c r="T937" s="321"/>
      <c r="U937" s="321"/>
      <c r="V937" s="321"/>
      <c r="W937" s="321"/>
      <c r="X937" s="321"/>
      <c r="Y937" s="322">
        <v>2</v>
      </c>
      <c r="Z937" s="323"/>
      <c r="AA937" s="323"/>
      <c r="AB937" s="324"/>
      <c r="AC937" s="332" t="s">
        <v>80</v>
      </c>
      <c r="AD937" s="427"/>
      <c r="AE937" s="427"/>
      <c r="AF937" s="427"/>
      <c r="AG937" s="427"/>
      <c r="AH937" s="425" t="s">
        <v>656</v>
      </c>
      <c r="AI937" s="426"/>
      <c r="AJ937" s="426"/>
      <c r="AK937" s="426"/>
      <c r="AL937" s="329">
        <v>100</v>
      </c>
      <c r="AM937" s="330"/>
      <c r="AN937" s="330"/>
      <c r="AO937" s="331"/>
      <c r="AP937" s="325" t="s">
        <v>646</v>
      </c>
      <c r="AQ937" s="325"/>
      <c r="AR937" s="325"/>
      <c r="AS937" s="325"/>
      <c r="AT937" s="325"/>
      <c r="AU937" s="325"/>
      <c r="AV937" s="325"/>
      <c r="AW937" s="325"/>
      <c r="AX937" s="325"/>
    </row>
    <row r="938" spans="1:50" ht="30" customHeight="1" x14ac:dyDescent="0.15">
      <c r="A938" s="408">
        <v>2</v>
      </c>
      <c r="B938" s="408">
        <v>1</v>
      </c>
      <c r="C938" s="428" t="s">
        <v>662</v>
      </c>
      <c r="D938" s="422"/>
      <c r="E938" s="422"/>
      <c r="F938" s="422"/>
      <c r="G938" s="422"/>
      <c r="H938" s="422"/>
      <c r="I938" s="422"/>
      <c r="J938" s="423" t="s">
        <v>685</v>
      </c>
      <c r="K938" s="424"/>
      <c r="L938" s="424"/>
      <c r="M938" s="424"/>
      <c r="N938" s="424"/>
      <c r="O938" s="424"/>
      <c r="P938" s="429" t="s">
        <v>635</v>
      </c>
      <c r="Q938" s="321"/>
      <c r="R938" s="321"/>
      <c r="S938" s="321"/>
      <c r="T938" s="321"/>
      <c r="U938" s="321"/>
      <c r="V938" s="321"/>
      <c r="W938" s="321"/>
      <c r="X938" s="321"/>
      <c r="Y938" s="322">
        <v>2</v>
      </c>
      <c r="Z938" s="323"/>
      <c r="AA938" s="323"/>
      <c r="AB938" s="324"/>
      <c r="AC938" s="332" t="s">
        <v>80</v>
      </c>
      <c r="AD938" s="332"/>
      <c r="AE938" s="332"/>
      <c r="AF938" s="332"/>
      <c r="AG938" s="332"/>
      <c r="AH938" s="425" t="s">
        <v>659</v>
      </c>
      <c r="AI938" s="426"/>
      <c r="AJ938" s="426"/>
      <c r="AK938" s="426"/>
      <c r="AL938" s="329">
        <v>100</v>
      </c>
      <c r="AM938" s="330"/>
      <c r="AN938" s="330"/>
      <c r="AO938" s="331"/>
      <c r="AP938" s="325" t="s">
        <v>646</v>
      </c>
      <c r="AQ938" s="325"/>
      <c r="AR938" s="325"/>
      <c r="AS938" s="325"/>
      <c r="AT938" s="325"/>
      <c r="AU938" s="325"/>
      <c r="AV938" s="325"/>
      <c r="AW938" s="325"/>
      <c r="AX938" s="325"/>
    </row>
    <row r="939" spans="1:50" ht="30" customHeight="1" x14ac:dyDescent="0.15">
      <c r="A939" s="408">
        <v>3</v>
      </c>
      <c r="B939" s="408">
        <v>1</v>
      </c>
      <c r="C939" s="428" t="s">
        <v>657</v>
      </c>
      <c r="D939" s="422"/>
      <c r="E939" s="422"/>
      <c r="F939" s="422"/>
      <c r="G939" s="422"/>
      <c r="H939" s="422"/>
      <c r="I939" s="422"/>
      <c r="J939" s="423">
        <v>2010005015593</v>
      </c>
      <c r="K939" s="424"/>
      <c r="L939" s="424"/>
      <c r="M939" s="424"/>
      <c r="N939" s="424"/>
      <c r="O939" s="424"/>
      <c r="P939" s="429" t="s">
        <v>658</v>
      </c>
      <c r="Q939" s="321"/>
      <c r="R939" s="321"/>
      <c r="S939" s="321"/>
      <c r="T939" s="321"/>
      <c r="U939" s="321"/>
      <c r="V939" s="321"/>
      <c r="W939" s="321"/>
      <c r="X939" s="321"/>
      <c r="Y939" s="322">
        <v>1</v>
      </c>
      <c r="Z939" s="323"/>
      <c r="AA939" s="323"/>
      <c r="AB939" s="324"/>
      <c r="AC939" s="332" t="s">
        <v>80</v>
      </c>
      <c r="AD939" s="332"/>
      <c r="AE939" s="332"/>
      <c r="AF939" s="332"/>
      <c r="AG939" s="332"/>
      <c r="AH939" s="327" t="s">
        <v>659</v>
      </c>
      <c r="AI939" s="328"/>
      <c r="AJ939" s="328"/>
      <c r="AK939" s="328"/>
      <c r="AL939" s="329">
        <v>100</v>
      </c>
      <c r="AM939" s="330"/>
      <c r="AN939" s="330"/>
      <c r="AO939" s="331"/>
      <c r="AP939" s="325" t="s">
        <v>661</v>
      </c>
      <c r="AQ939" s="325"/>
      <c r="AR939" s="325"/>
      <c r="AS939" s="325"/>
      <c r="AT939" s="325"/>
      <c r="AU939" s="325"/>
      <c r="AV939" s="325"/>
      <c r="AW939" s="325"/>
      <c r="AX939" s="325"/>
    </row>
    <row r="940" spans="1:50" ht="30" customHeight="1" x14ac:dyDescent="0.15">
      <c r="A940" s="408">
        <v>4</v>
      </c>
      <c r="B940" s="408">
        <v>1</v>
      </c>
      <c r="C940" s="428" t="s">
        <v>686</v>
      </c>
      <c r="D940" s="422"/>
      <c r="E940" s="422"/>
      <c r="F940" s="422"/>
      <c r="G940" s="422"/>
      <c r="H940" s="422"/>
      <c r="I940" s="422"/>
      <c r="J940" s="423">
        <v>9010005003906</v>
      </c>
      <c r="K940" s="424"/>
      <c r="L940" s="424"/>
      <c r="M940" s="424"/>
      <c r="N940" s="424"/>
      <c r="O940" s="424"/>
      <c r="P940" s="429" t="s">
        <v>660</v>
      </c>
      <c r="Q940" s="321"/>
      <c r="R940" s="321"/>
      <c r="S940" s="321"/>
      <c r="T940" s="321"/>
      <c r="U940" s="321"/>
      <c r="V940" s="321"/>
      <c r="W940" s="321"/>
      <c r="X940" s="321"/>
      <c r="Y940" s="322">
        <v>1</v>
      </c>
      <c r="Z940" s="323"/>
      <c r="AA940" s="323"/>
      <c r="AB940" s="324"/>
      <c r="AC940" s="332" t="s">
        <v>80</v>
      </c>
      <c r="AD940" s="332"/>
      <c r="AE940" s="332"/>
      <c r="AF940" s="332"/>
      <c r="AG940" s="332"/>
      <c r="AH940" s="327" t="s">
        <v>659</v>
      </c>
      <c r="AI940" s="328"/>
      <c r="AJ940" s="328"/>
      <c r="AK940" s="328"/>
      <c r="AL940" s="329">
        <v>100</v>
      </c>
      <c r="AM940" s="330"/>
      <c r="AN940" s="330"/>
      <c r="AO940" s="331"/>
      <c r="AP940" s="325" t="s">
        <v>663</v>
      </c>
      <c r="AQ940" s="325"/>
      <c r="AR940" s="325"/>
      <c r="AS940" s="325"/>
      <c r="AT940" s="325"/>
      <c r="AU940" s="325"/>
      <c r="AV940" s="325"/>
      <c r="AW940" s="325"/>
      <c r="AX940" s="325"/>
    </row>
    <row r="941" spans="1:50" ht="30" customHeight="1" x14ac:dyDescent="0.15">
      <c r="A941" s="408">
        <v>5</v>
      </c>
      <c r="B941" s="408">
        <v>1</v>
      </c>
      <c r="C941" s="428" t="s">
        <v>687</v>
      </c>
      <c r="D941" s="422"/>
      <c r="E941" s="422"/>
      <c r="F941" s="422"/>
      <c r="G941" s="422"/>
      <c r="H941" s="422"/>
      <c r="I941" s="422"/>
      <c r="J941" s="423">
        <v>1010401006180</v>
      </c>
      <c r="K941" s="424"/>
      <c r="L941" s="424"/>
      <c r="M941" s="424"/>
      <c r="N941" s="424"/>
      <c r="O941" s="424"/>
      <c r="P941" s="429" t="s">
        <v>688</v>
      </c>
      <c r="Q941" s="321"/>
      <c r="R941" s="321"/>
      <c r="S941" s="321"/>
      <c r="T941" s="321"/>
      <c r="U941" s="321"/>
      <c r="V941" s="321"/>
      <c r="W941" s="321"/>
      <c r="X941" s="321"/>
      <c r="Y941" s="322">
        <v>1</v>
      </c>
      <c r="Z941" s="323"/>
      <c r="AA941" s="323"/>
      <c r="AB941" s="324"/>
      <c r="AC941" s="326" t="s">
        <v>80</v>
      </c>
      <c r="AD941" s="326"/>
      <c r="AE941" s="326"/>
      <c r="AF941" s="326"/>
      <c r="AG941" s="326"/>
      <c r="AH941" s="327" t="s">
        <v>646</v>
      </c>
      <c r="AI941" s="328"/>
      <c r="AJ941" s="328"/>
      <c r="AK941" s="328"/>
      <c r="AL941" s="329">
        <v>100</v>
      </c>
      <c r="AM941" s="330"/>
      <c r="AN941" s="330"/>
      <c r="AO941" s="331"/>
      <c r="AP941" s="325" t="s">
        <v>666</v>
      </c>
      <c r="AQ941" s="325"/>
      <c r="AR941" s="325"/>
      <c r="AS941" s="325"/>
      <c r="AT941" s="325"/>
      <c r="AU941" s="325"/>
      <c r="AV941" s="325"/>
      <c r="AW941" s="325"/>
      <c r="AX941" s="325"/>
    </row>
    <row r="942" spans="1:50" ht="30" customHeight="1" x14ac:dyDescent="0.15">
      <c r="A942" s="408">
        <v>6</v>
      </c>
      <c r="B942" s="408">
        <v>1</v>
      </c>
      <c r="C942" s="428" t="s">
        <v>664</v>
      </c>
      <c r="D942" s="422"/>
      <c r="E942" s="422"/>
      <c r="F942" s="422"/>
      <c r="G942" s="422"/>
      <c r="H942" s="422"/>
      <c r="I942" s="422"/>
      <c r="J942" s="423">
        <v>1010001112577</v>
      </c>
      <c r="K942" s="424"/>
      <c r="L942" s="424"/>
      <c r="M942" s="424"/>
      <c r="N942" s="424"/>
      <c r="O942" s="424"/>
      <c r="P942" s="429" t="s">
        <v>665</v>
      </c>
      <c r="Q942" s="321"/>
      <c r="R942" s="321"/>
      <c r="S942" s="321"/>
      <c r="T942" s="321"/>
      <c r="U942" s="321"/>
      <c r="V942" s="321"/>
      <c r="W942" s="321"/>
      <c r="X942" s="321"/>
      <c r="Y942" s="322">
        <v>0</v>
      </c>
      <c r="Z942" s="323"/>
      <c r="AA942" s="323"/>
      <c r="AB942" s="324"/>
      <c r="AC942" s="326" t="s">
        <v>80</v>
      </c>
      <c r="AD942" s="326"/>
      <c r="AE942" s="326"/>
      <c r="AF942" s="326"/>
      <c r="AG942" s="326"/>
      <c r="AH942" s="327" t="s">
        <v>659</v>
      </c>
      <c r="AI942" s="328"/>
      <c r="AJ942" s="328"/>
      <c r="AK942" s="328"/>
      <c r="AL942" s="329">
        <v>100</v>
      </c>
      <c r="AM942" s="330"/>
      <c r="AN942" s="330"/>
      <c r="AO942" s="331"/>
      <c r="AP942" s="325" t="s">
        <v>649</v>
      </c>
      <c r="AQ942" s="325"/>
      <c r="AR942" s="325"/>
      <c r="AS942" s="325"/>
      <c r="AT942" s="325"/>
      <c r="AU942" s="325"/>
      <c r="AV942" s="325"/>
      <c r="AW942" s="325"/>
      <c r="AX942" s="325"/>
    </row>
    <row r="943" spans="1:50" ht="30" customHeight="1" x14ac:dyDescent="0.15">
      <c r="A943" s="408">
        <v>7</v>
      </c>
      <c r="B943" s="408">
        <v>1</v>
      </c>
      <c r="C943" s="428" t="s">
        <v>669</v>
      </c>
      <c r="D943" s="422"/>
      <c r="E943" s="422"/>
      <c r="F943" s="422"/>
      <c r="G943" s="422"/>
      <c r="H943" s="422"/>
      <c r="I943" s="422"/>
      <c r="J943" s="423">
        <v>1010001025515</v>
      </c>
      <c r="K943" s="424"/>
      <c r="L943" s="424"/>
      <c r="M943" s="424"/>
      <c r="N943" s="424"/>
      <c r="O943" s="424"/>
      <c r="P943" s="429" t="s">
        <v>670</v>
      </c>
      <c r="Q943" s="321"/>
      <c r="R943" s="321"/>
      <c r="S943" s="321"/>
      <c r="T943" s="321"/>
      <c r="U943" s="321"/>
      <c r="V943" s="321"/>
      <c r="W943" s="321"/>
      <c r="X943" s="321"/>
      <c r="Y943" s="322">
        <v>0</v>
      </c>
      <c r="Z943" s="323"/>
      <c r="AA943" s="323"/>
      <c r="AB943" s="324"/>
      <c r="AC943" s="326" t="s">
        <v>80</v>
      </c>
      <c r="AD943" s="326"/>
      <c r="AE943" s="326"/>
      <c r="AF943" s="326"/>
      <c r="AG943" s="326"/>
      <c r="AH943" s="327" t="s">
        <v>646</v>
      </c>
      <c r="AI943" s="328"/>
      <c r="AJ943" s="328"/>
      <c r="AK943" s="328"/>
      <c r="AL943" s="329">
        <v>100</v>
      </c>
      <c r="AM943" s="330"/>
      <c r="AN943" s="330"/>
      <c r="AO943" s="331"/>
      <c r="AP943" s="325" t="s">
        <v>659</v>
      </c>
      <c r="AQ943" s="325"/>
      <c r="AR943" s="325"/>
      <c r="AS943" s="325"/>
      <c r="AT943" s="325"/>
      <c r="AU943" s="325"/>
      <c r="AV943" s="325"/>
      <c r="AW943" s="325"/>
      <c r="AX943" s="325"/>
    </row>
    <row r="944" spans="1:50" ht="30" customHeight="1" x14ac:dyDescent="0.15">
      <c r="A944" s="408">
        <v>8</v>
      </c>
      <c r="B944" s="408">
        <v>1</v>
      </c>
      <c r="C944" s="428" t="s">
        <v>667</v>
      </c>
      <c r="D944" s="422"/>
      <c r="E944" s="422"/>
      <c r="F944" s="422"/>
      <c r="G944" s="422"/>
      <c r="H944" s="422"/>
      <c r="I944" s="422"/>
      <c r="J944" s="423">
        <v>7010601037788</v>
      </c>
      <c r="K944" s="424"/>
      <c r="L944" s="424"/>
      <c r="M944" s="424"/>
      <c r="N944" s="424"/>
      <c r="O944" s="424"/>
      <c r="P944" s="429" t="s">
        <v>668</v>
      </c>
      <c r="Q944" s="321"/>
      <c r="R944" s="321"/>
      <c r="S944" s="321"/>
      <c r="T944" s="321"/>
      <c r="U944" s="321"/>
      <c r="V944" s="321"/>
      <c r="W944" s="321"/>
      <c r="X944" s="321"/>
      <c r="Y944" s="322">
        <v>0</v>
      </c>
      <c r="Z944" s="323"/>
      <c r="AA944" s="323"/>
      <c r="AB944" s="324"/>
      <c r="AC944" s="326" t="s">
        <v>80</v>
      </c>
      <c r="AD944" s="326"/>
      <c r="AE944" s="326"/>
      <c r="AF944" s="326"/>
      <c r="AG944" s="326"/>
      <c r="AH944" s="327" t="s">
        <v>646</v>
      </c>
      <c r="AI944" s="328"/>
      <c r="AJ944" s="328"/>
      <c r="AK944" s="328"/>
      <c r="AL944" s="329">
        <v>100</v>
      </c>
      <c r="AM944" s="330"/>
      <c r="AN944" s="330"/>
      <c r="AO944" s="331"/>
      <c r="AP944" s="325" t="s">
        <v>671</v>
      </c>
      <c r="AQ944" s="325"/>
      <c r="AR944" s="325"/>
      <c r="AS944" s="325"/>
      <c r="AT944" s="325"/>
      <c r="AU944" s="325"/>
      <c r="AV944" s="325"/>
      <c r="AW944" s="325"/>
      <c r="AX944" s="325"/>
    </row>
    <row r="945" spans="1:50" ht="30" customHeight="1" x14ac:dyDescent="0.15">
      <c r="A945" s="408">
        <v>9</v>
      </c>
      <c r="B945" s="408">
        <v>1</v>
      </c>
      <c r="C945" s="428" t="s">
        <v>672</v>
      </c>
      <c r="D945" s="422"/>
      <c r="E945" s="422"/>
      <c r="F945" s="422"/>
      <c r="G945" s="422"/>
      <c r="H945" s="422"/>
      <c r="I945" s="422"/>
      <c r="J945" s="423">
        <v>7010001064648</v>
      </c>
      <c r="K945" s="424"/>
      <c r="L945" s="424"/>
      <c r="M945" s="424"/>
      <c r="N945" s="424"/>
      <c r="O945" s="424"/>
      <c r="P945" s="429" t="s">
        <v>673</v>
      </c>
      <c r="Q945" s="321"/>
      <c r="R945" s="321"/>
      <c r="S945" s="321"/>
      <c r="T945" s="321"/>
      <c r="U945" s="321"/>
      <c r="V945" s="321"/>
      <c r="W945" s="321"/>
      <c r="X945" s="321"/>
      <c r="Y945" s="322">
        <v>0</v>
      </c>
      <c r="Z945" s="323"/>
      <c r="AA945" s="323"/>
      <c r="AB945" s="324"/>
      <c r="AC945" s="326" t="s">
        <v>80</v>
      </c>
      <c r="AD945" s="326"/>
      <c r="AE945" s="326"/>
      <c r="AF945" s="326"/>
      <c r="AG945" s="326"/>
      <c r="AH945" s="327" t="s">
        <v>656</v>
      </c>
      <c r="AI945" s="328"/>
      <c r="AJ945" s="328"/>
      <c r="AK945" s="328"/>
      <c r="AL945" s="329">
        <v>100</v>
      </c>
      <c r="AM945" s="330"/>
      <c r="AN945" s="330"/>
      <c r="AO945" s="331"/>
      <c r="AP945" s="325" t="s">
        <v>646</v>
      </c>
      <c r="AQ945" s="325"/>
      <c r="AR945" s="325"/>
      <c r="AS945" s="325"/>
      <c r="AT945" s="325"/>
      <c r="AU945" s="325"/>
      <c r="AV945" s="325"/>
      <c r="AW945" s="325"/>
      <c r="AX945" s="325"/>
    </row>
    <row r="946" spans="1:50" ht="30" customHeight="1" x14ac:dyDescent="0.15">
      <c r="A946" s="408">
        <v>10</v>
      </c>
      <c r="B946" s="408">
        <v>1</v>
      </c>
      <c r="C946" s="428" t="s">
        <v>689</v>
      </c>
      <c r="D946" s="422"/>
      <c r="E946" s="422"/>
      <c r="F946" s="422"/>
      <c r="G946" s="422"/>
      <c r="H946" s="422"/>
      <c r="I946" s="422"/>
      <c r="J946" s="423">
        <v>6010001051011</v>
      </c>
      <c r="K946" s="424"/>
      <c r="L946" s="424"/>
      <c r="M946" s="424"/>
      <c r="N946" s="424"/>
      <c r="O946" s="424"/>
      <c r="P946" s="429" t="s">
        <v>690</v>
      </c>
      <c r="Q946" s="321"/>
      <c r="R946" s="321"/>
      <c r="S946" s="321"/>
      <c r="T946" s="321"/>
      <c r="U946" s="321"/>
      <c r="V946" s="321"/>
      <c r="W946" s="321"/>
      <c r="X946" s="321"/>
      <c r="Y946" s="322">
        <v>0</v>
      </c>
      <c r="Z946" s="323"/>
      <c r="AA946" s="323"/>
      <c r="AB946" s="324"/>
      <c r="AC946" s="326" t="s">
        <v>80</v>
      </c>
      <c r="AD946" s="326"/>
      <c r="AE946" s="326"/>
      <c r="AF946" s="326"/>
      <c r="AG946" s="326"/>
      <c r="AH946" s="327" t="s">
        <v>646</v>
      </c>
      <c r="AI946" s="328"/>
      <c r="AJ946" s="328"/>
      <c r="AK946" s="328"/>
      <c r="AL946" s="329">
        <v>100</v>
      </c>
      <c r="AM946" s="330"/>
      <c r="AN946" s="330"/>
      <c r="AO946" s="331"/>
      <c r="AP946" s="325" t="s">
        <v>659</v>
      </c>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370</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370</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370</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370</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331</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346</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332</v>
      </c>
      <c r="AQ1102" s="431"/>
      <c r="AR1102" s="431"/>
      <c r="AS1102" s="431"/>
      <c r="AT1102" s="431"/>
      <c r="AU1102" s="431"/>
      <c r="AV1102" s="431"/>
      <c r="AW1102" s="431"/>
      <c r="AX1102" s="431"/>
    </row>
    <row r="1103" spans="1:50" ht="30" customHeight="1" x14ac:dyDescent="0.15">
      <c r="A1103" s="408">
        <v>1</v>
      </c>
      <c r="B1103" s="408">
        <v>1</v>
      </c>
      <c r="C1103" s="897"/>
      <c r="D1103" s="897"/>
      <c r="E1103" s="265" t="s">
        <v>646</v>
      </c>
      <c r="F1103" s="896"/>
      <c r="G1103" s="896"/>
      <c r="H1103" s="896"/>
      <c r="I1103" s="896"/>
      <c r="J1103" s="423" t="s">
        <v>647</v>
      </c>
      <c r="K1103" s="424"/>
      <c r="L1103" s="424"/>
      <c r="M1103" s="424"/>
      <c r="N1103" s="424"/>
      <c r="O1103" s="424"/>
      <c r="P1103" s="429" t="s">
        <v>647</v>
      </c>
      <c r="Q1103" s="321"/>
      <c r="R1103" s="321"/>
      <c r="S1103" s="321"/>
      <c r="T1103" s="321"/>
      <c r="U1103" s="321"/>
      <c r="V1103" s="321"/>
      <c r="W1103" s="321"/>
      <c r="X1103" s="321"/>
      <c r="Y1103" s="322" t="s">
        <v>674</v>
      </c>
      <c r="Z1103" s="323"/>
      <c r="AA1103" s="323"/>
      <c r="AB1103" s="324"/>
      <c r="AC1103" s="326"/>
      <c r="AD1103" s="326"/>
      <c r="AE1103" s="326"/>
      <c r="AF1103" s="326"/>
      <c r="AG1103" s="326"/>
      <c r="AH1103" s="327" t="s">
        <v>666</v>
      </c>
      <c r="AI1103" s="328"/>
      <c r="AJ1103" s="328"/>
      <c r="AK1103" s="328"/>
      <c r="AL1103" s="329" t="s">
        <v>650</v>
      </c>
      <c r="AM1103" s="330"/>
      <c r="AN1103" s="330"/>
      <c r="AO1103" s="331"/>
      <c r="AP1103" s="325" t="s">
        <v>647</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40" max="49" man="1"/>
    <brk id="80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t="s">
        <v>565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565</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565</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男女共同参画</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351</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395</v>
      </c>
      <c r="AF2" s="379"/>
      <c r="AG2" s="379"/>
      <c r="AH2" s="379"/>
      <c r="AI2" s="379" t="s">
        <v>393</v>
      </c>
      <c r="AJ2" s="379"/>
      <c r="AK2" s="379"/>
      <c r="AL2" s="379"/>
      <c r="AM2" s="379" t="s">
        <v>422</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351</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395</v>
      </c>
      <c r="AF9" s="379"/>
      <c r="AG9" s="379"/>
      <c r="AH9" s="379"/>
      <c r="AI9" s="379" t="s">
        <v>393</v>
      </c>
      <c r="AJ9" s="379"/>
      <c r="AK9" s="379"/>
      <c r="AL9" s="379"/>
      <c r="AM9" s="379" t="s">
        <v>422</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351</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395</v>
      </c>
      <c r="AF16" s="379"/>
      <c r="AG16" s="379"/>
      <c r="AH16" s="379"/>
      <c r="AI16" s="379" t="s">
        <v>393</v>
      </c>
      <c r="AJ16" s="379"/>
      <c r="AK16" s="379"/>
      <c r="AL16" s="379"/>
      <c r="AM16" s="379" t="s">
        <v>422</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351</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395</v>
      </c>
      <c r="AF23" s="379"/>
      <c r="AG23" s="379"/>
      <c r="AH23" s="379"/>
      <c r="AI23" s="379" t="s">
        <v>393</v>
      </c>
      <c r="AJ23" s="379"/>
      <c r="AK23" s="379"/>
      <c r="AL23" s="379"/>
      <c r="AM23" s="379" t="s">
        <v>422</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351</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395</v>
      </c>
      <c r="AF30" s="379"/>
      <c r="AG30" s="379"/>
      <c r="AH30" s="379"/>
      <c r="AI30" s="379" t="s">
        <v>393</v>
      </c>
      <c r="AJ30" s="379"/>
      <c r="AK30" s="379"/>
      <c r="AL30" s="379"/>
      <c r="AM30" s="379" t="s">
        <v>422</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351</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395</v>
      </c>
      <c r="AF37" s="379"/>
      <c r="AG37" s="379"/>
      <c r="AH37" s="379"/>
      <c r="AI37" s="379" t="s">
        <v>393</v>
      </c>
      <c r="AJ37" s="379"/>
      <c r="AK37" s="379"/>
      <c r="AL37" s="379"/>
      <c r="AM37" s="379" t="s">
        <v>422</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351</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395</v>
      </c>
      <c r="AF44" s="379"/>
      <c r="AG44" s="379"/>
      <c r="AH44" s="379"/>
      <c r="AI44" s="379" t="s">
        <v>393</v>
      </c>
      <c r="AJ44" s="379"/>
      <c r="AK44" s="379"/>
      <c r="AL44" s="379"/>
      <c r="AM44" s="379" t="s">
        <v>422</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351</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395</v>
      </c>
      <c r="AF51" s="379"/>
      <c r="AG51" s="379"/>
      <c r="AH51" s="379"/>
      <c r="AI51" s="379" t="s">
        <v>393</v>
      </c>
      <c r="AJ51" s="379"/>
      <c r="AK51" s="379"/>
      <c r="AL51" s="379"/>
      <c r="AM51" s="379" t="s">
        <v>422</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351</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395</v>
      </c>
      <c r="AF58" s="379"/>
      <c r="AG58" s="379"/>
      <c r="AH58" s="379"/>
      <c r="AI58" s="379" t="s">
        <v>393</v>
      </c>
      <c r="AJ58" s="379"/>
      <c r="AK58" s="379"/>
      <c r="AL58" s="379"/>
      <c r="AM58" s="379" t="s">
        <v>422</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351</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395</v>
      </c>
      <c r="AF65" s="379"/>
      <c r="AG65" s="379"/>
      <c r="AH65" s="379"/>
      <c r="AI65" s="379" t="s">
        <v>393</v>
      </c>
      <c r="AJ65" s="379"/>
      <c r="AK65" s="379"/>
      <c r="AL65" s="379"/>
      <c r="AM65" s="379" t="s">
        <v>422</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369</v>
      </c>
      <c r="H2" s="444"/>
      <c r="I2" s="444"/>
      <c r="J2" s="444"/>
      <c r="K2" s="444"/>
      <c r="L2" s="444"/>
      <c r="M2" s="444"/>
      <c r="N2" s="444"/>
      <c r="O2" s="444"/>
      <c r="P2" s="444"/>
      <c r="Q2" s="444"/>
      <c r="R2" s="444"/>
      <c r="S2" s="444"/>
      <c r="T2" s="444"/>
      <c r="U2" s="444"/>
      <c r="V2" s="444"/>
      <c r="W2" s="444"/>
      <c r="X2" s="444"/>
      <c r="Y2" s="444"/>
      <c r="Z2" s="444"/>
      <c r="AA2" s="444"/>
      <c r="AB2" s="445"/>
      <c r="AC2" s="443" t="s">
        <v>371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2020-09-09T08:29:10Z</cp:lastPrinted>
  <dcterms:created xsi:type="dcterms:W3CDTF">2012-03-13T00:50:25Z</dcterms:created>
  <dcterms:modified xsi:type="dcterms:W3CDTF">2020-11-17T05:05:06Z</dcterms:modified>
</cp:coreProperties>
</file>