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<sst xmlns="http://schemas.openxmlformats.org/spreadsheetml/2006/main" count="3000" uniqueCount="659">
  <si>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</si>
  <si>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</si>
  <si>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</si>
  <si>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</si>
  <si>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</si>
  <si>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</si>
  <si>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</si>
  <si>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</si>
  <si>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</si>
  <si>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</si>
  <si>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</si>
  <si>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</si>
  <si>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</si>
  <si>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</si>
  <si>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</si>
  <si>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</si>
  <si>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</si>
  <si>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</si>
  <si>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</si>
  <si>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</si>
  <si>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</si>
  <si>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</si>
  <si>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</si>
  <si>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</si>
  <si>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</si>
  <si>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</si>
  <si>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</si>
  <si>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</si>
  <si>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</si>
  <si>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</si>
  <si>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</si>
  <si>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</si>
  <si>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</si>
  <si>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</si>
  <si>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</si>
  <si>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</si>
  <si>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</si>
  <si>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</si>
  <si>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</si>
  <si>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</si>
  <si>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</si>
  <si>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</si>
  <si>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</si>
  <si>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</si>
  <si>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</si>
  <si>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</si>
  <si>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</si>
  <si>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</si>
  <si>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</si>
  <si>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</si>
  <si>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</si>
  <si>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</si>
  <si>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</si>
  <si>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</si>
  <si>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</si>
  <si>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</si>
  <si>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</si>
  <si>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</si>
  <si>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</si>
  <si>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</si>
  <si>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</si>
  <si>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</si>
  <si>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</si>
  <si>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</si>
  <si>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</si>
  <si>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</si>
  <si>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</si>
  <si>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</si>
  <si>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</si>
  <si>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</si>
  <si>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</si>
  <si>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</si>
  <si>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</si>
  <si>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</si>
  <si>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</si>
  <si>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</si>
  <si>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</si>
  <si>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</si>
  <si>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</si>
  <si>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</si>
  <si>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</si>
  <si>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</si>
  <si>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</si>
  <si>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</si>
  <si>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</si>
  <si>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</si>
  <si>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</si>
  <si>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</si>
  <si>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</si>
  <si>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</si>
  <si>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</si>
  <si>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</si>
  <si>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</si>
  <si>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</si>
  <si>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</si>
  <si>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</si>
  <si>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</si>
  <si>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</si>
  <si>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</si>
  <si>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</si>
  <si>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</si>
  <si>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</si>
  <si>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</si>
  <si>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</si>
  <si>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</si>
  <si>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</si>
  <si>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</si>
  <si>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</si>
  <si>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</si>
  <si>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</si>
  <si>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</si>
  <si>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</si>
  <si>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</si>
  <si>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</si>
  <si>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</si>
  <si>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</si>
  <si>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</si>
  <si>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</si>
  <si>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</si>
  <si>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</si>
  <si>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</si>
  <si>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</si>
  <si>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</si>
  <si>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</si>
  <si>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</si>
  <si>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</si>
  <si>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</si>
  <si>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</si>
  <si>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</si>
  <si>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</si>
  <si>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</si>
  <si>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</si>
  <si>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</si>
  <si>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</si>
  <si>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</si>
  <si>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</si>
  <si>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</si>
  <si>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</si>
  <si>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</si>
  <si>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</si>
  <si>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</si>
  <si>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</si>
  <si>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</si>
  <si>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</si>
  <si>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</si>
  <si>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</si>
  <si>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</si>
  <si>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</si>
  <si>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</si>
  <si>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</si>
  <si>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</si>
  <si>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</si>
  <si>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</si>
  <si>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</si>
  <si>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</si>
  <si>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</si>
  <si>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</si>
  <si>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</si>
  <si>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</si>
  <si>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</si>
  <si>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</si>
  <si>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</si>
  <si>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</si>
  <si>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</si>
  <si>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</si>
  <si>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</si>
  <si>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</si>
  <si>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</si>
  <si>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</si>
  <si>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</si>
  <si>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</si>
  <si>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</si>
  <si>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</si>
  <si>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</si>
  <si>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</si>
  <si>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</si>
  <si>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</si>
  <si>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</si>
  <si>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</si>
  <si>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</si>
  <si>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</si>
  <si>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</si>
  <si>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</si>
  <si>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</si>
  <si>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</si>
  <si>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</si>
  <si>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</si>
  <si>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</si>
  <si>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</si>
  <si>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</si>
  <si>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</si>
  <si>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</si>
  <si>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</si>
  <si>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</si>
  <si>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</si>
  <si>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</si>
  <si>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</si>
  <si>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</si>
  <si>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</si>
  <si>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</si>
  <si>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</si>
  <si>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</si>
  <si>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</si>
  <si>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</si>
  <si>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</si>
  <si>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</si>
  <si>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</si>
  <si>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</si>
  <si>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</si>
  <si>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</si>
  <si>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</si>
  <si>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</si>
  <si>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</si>
  <si>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</si>
  <si>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</si>
  <si>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</si>
  <si>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</si>
  <si>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</si>
  <si>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</si>
  <si>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</si>
  <si>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</si>
  <si>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</si>
  <si>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</si>
  <si>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</si>
  <si>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</si>
  <si>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</si>
  <si>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</si>
  <si>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</si>
  <si>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</si>
  <si>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</si>
  <si>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</si>
  <si>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</si>
  <si>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</si>
  <si>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</si>
  <si>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</si>
  <si>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</si>
  <si>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</si>
  <si>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</si>
  <si>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</si>
  <si>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</si>
  <si>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</si>
  <si>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</si>
  <si>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</si>
  <si>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</si>
  <si>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</si>
  <si>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</si>
  <si>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</si>
  <si>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</si>
  <si>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</si>
  <si>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</si>
  <si>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</si>
  <si>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</si>
  <si>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</si>
  <si>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</si>
  <si>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</si>
  <si>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</si>
  <si>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</si>
  <si>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</si>
  <si>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</si>
  <si>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</si>
  <si>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</si>
  <si>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</si>
  <si>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</si>
  <si>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</si>
  <si>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</si>
  <si>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</si>
  <si>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</si>
  <si>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</si>
  <si>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</si>
  <si>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</si>
  <si>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</si>
  <si>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</si>
  <si>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</si>
  <si>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</si>
  <si>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</si>
  <si>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</si>
  <si>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</si>
  <si>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</si>
  <si>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</si>
  <si>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</si>
  <si>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</si>
  <si>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</si>
  <si>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</si>
  <si>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</si>
  <si>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</si>
  <si>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</si>
  <si>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</si>
  <si>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</si>
  <si>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</si>
  <si>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</si>
  <si>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</si>
  <si>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</si>
  <si>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</si>
  <si>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</si>
  <si>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</si>
  <si>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</si>
  <si>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</si>
  <si>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</si>
  <si>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</si>
  <si>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</si>
  <si>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</si>
  <si>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</si>
  <si>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</si>
  <si>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</si>
  <si>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</si>
  <si>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</si>
  <si>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</si>
  <si>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</si>
  <si>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</si>
  <si>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</si>
  <si>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</si>
  <si>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</si>
  <si>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</si>
  <si>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</si>
  <si>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</si>
  <si>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</si>
  <si>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</si>
  <si>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</si>
  <si>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</si>
  <si>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</si>
  <si>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</si>
  <si>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</si>
  <si>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</si>
  <si>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</si>
  <si>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</si>
  <si>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</si>
  <si>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</si>
  <si>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</si>
  <si>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</si>
  <si>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</si>
  <si>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</si>
  <si>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</si>
  <si>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</si>
  <si>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</si>
  <si>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</si>
  <si>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</si>
  <si>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</si>
  <si>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</si>
  <si>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</si>
  <si>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</si>
  <si>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</si>
  <si>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</si>
  <si>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</si>
  <si>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</si>
  <si>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</si>
  <si>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</si>
  <si>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</si>
  <si>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</si>
  <si>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</si>
  <si>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</si>
  <si>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</si>
  <si>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</si>
  <si>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</si>
  <si>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</si>
  <si>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</si>
  <si>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</si>
  <si>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</si>
  <si>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</si>
  <si>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</si>
  <si>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</si>
  <si>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</si>
  <si>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</si>
  <si>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</si>
  <si>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</si>
  <si>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</si>
  <si>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</si>
  <si>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</si>
  <si>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</si>
  <si>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</si>
  <si>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</si>
  <si>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</si>
  <si>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</si>
  <si>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</si>
  <si>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</si>
  <si>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</si>
  <si>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</si>
  <si>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</si>
  <si>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</si>
  <si>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</si>
  <si>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</si>
  <si>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</si>
  <si>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</si>
  <si>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</si>
  <si>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</si>
  <si>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</si>
  <si>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</si>
  <si>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</si>
  <si>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</si>
  <si>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</si>
  <si>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</si>
  <si>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</si>
  <si>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</si>
  <si>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</si>
  <si>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</si>
  <si>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</si>
  <si>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</si>
  <si>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</si>
  <si>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</si>
  <si>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</si>
  <si>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</si>
  <si>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</si>
  <si>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</si>
  <si>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</si>
  <si>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</si>
  <si>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</si>
  <si>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</si>
  <si>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</si>
  <si>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</si>
  <si>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</si>
  <si>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</si>
  <si>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</si>
  <si>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</si>
  <si>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</si>
  <si>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</si>
  <si>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</si>
  <si>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</si>
  <si>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</si>
  <si>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</si>
  <si>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</si>
  <si>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</si>
  <si>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</si>
  <si>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</si>
  <si>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</si>
  <si>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</si>
  <si>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</si>
  <si>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</si>
  <si>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</si>
  <si>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</si>
  <si>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</si>
  <si>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</si>
  <si>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</si>
  <si>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</si>
  <si>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</si>
  <si>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</si>
  <si>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</si>
  <si>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</si>
  <si>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</si>
  <si>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</si>
  <si>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</si>
  <si>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</si>
  <si>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</si>
  <si>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</si>
  <si>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</si>
  <si>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</si>
  <si>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</si>
  <si>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</si>
  <si>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</si>
  <si>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</si>
  <si>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</si>
  <si>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</si>
  <si>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</si>
  <si>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</si>
  <si>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</si>
  <si>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</si>
  <si>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</si>
  <si>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</si>
  <si>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</si>
  <si>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</si>
  <si>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</si>
  <si>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</si>
  <si>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</si>
  <si>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</si>
  <si>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</si>
  <si>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</si>
  <si>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</si>
  <si>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</si>
  <si>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</si>
  <si>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</si>
  <si>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</si>
  <si>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</si>
  <si>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</si>
  <si>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</si>
  <si>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</si>
  <si>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</si>
  <si>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</si>
  <si>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</si>
  <si>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</si>
  <si>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</si>
  <si>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</si>
  <si>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</si>
  <si>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</si>
  <si>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</si>
  <si>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</si>
  <si>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</si>
  <si>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</si>
  <si>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</si>
  <si>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</si>
  <si>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</si>
  <si>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</si>
  <si>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</si>
  <si>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</si>
  <si>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</si>
  <si>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</si>
  <si>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</si>
  <si>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</si>
  <si>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</si>
  <si>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</si>
  <si>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</si>
  <si>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</si>
  <si>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</si>
  <si>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</si>
  <si>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</si>
  <si>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</si>
  <si>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</si>
  <si>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</si>
  <si>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</si>
  <si>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</si>
  <si>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</si>
  <si>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</si>
  <si>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</si>
  <si>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</si>
  <si>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</si>
  <si>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</si>
  <si>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</si>
  <si>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</si>
  <si>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</si>
  <si>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</si>
  <si>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</si>
  <si>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</si>
  <si>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</si>
  <si>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</si>
  <si>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</si>
  <si>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</si>
  <si>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</si>
  <si>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</si>
  <si>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</si>
  <si>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</si>
  <si>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</si>
  <si>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</si>
  <si>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</si>
  <si>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</si>
  <si>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</si>
  <si>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</si>
  <si>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</si>
  <si>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</si>
  <si>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</si>
  <si>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</si>
  <si>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</si>
  <si>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</si>
  <si>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</si>
  <si>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</si>
  <si>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</si>
  <si>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</si>
  <si>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</si>
  <si>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</si>
  <si>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</si>
  <si>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</si>
  <si>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</si>
  <si>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</si>
  <si>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</si>
  <si>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</si>
  <si>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</si>
  <si>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</si>
  <si>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</si>
  <si>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</si>
  <si>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</si>
  <si>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</si>
  <si>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</si>
  <si>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</si>
  <si>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</si>
  <si>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</si>
  <si>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</si>
  <si>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</si>
  <si>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</si>
  <si>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第三者認証制度等適正推進費</t>
  </si>
  <si>
    <t>医薬・生活衛生局</t>
  </si>
  <si>
    <t>「医療機器規制と審査の最適化のための協働計画」「体外診断用医薬品規制と審査の最適化のための協働計画」（平成31年度　厚生労働省策定）</t>
  </si>
  <si>
    <t>-</t>
  </si>
  <si>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</si>
  <si>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</si>
  <si>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</si>
  <si>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</si>
  <si>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当事業は第三者認証制度の信頼性確保を目的とした事業であるため、数値による目標設定が困難であるため。</t>
  </si>
  <si>
    <t>認証行為レベルを一定水準以上に維持させるための打合せ及び研修の実施</t>
  </si>
  <si>
    <t>第三者認証機関との打合せ及び研修回数</t>
  </si>
  <si>
    <t>件</t>
    <rPh sb="0" eb="1">
      <t>ケン</t>
    </rPh>
    <phoneticPr fontId="5"/>
  </si>
  <si>
    <t>第三者認証機関による医療機器の認証件数</t>
  </si>
  <si>
    <t>回</t>
    <rPh sb="0" eb="1">
      <t>カイ</t>
    </rPh>
    <phoneticPr fontId="5"/>
  </si>
  <si>
    <t>　　Ｘ ：執行額（百万円）／
Ｙ：医療機器の認証件数（件）　　　　　　　　</t>
  </si>
  <si>
    <t>円</t>
  </si>
  <si>
    <t>Ｘ ／ Ｙ</t>
  </si>
  <si>
    <t>0.11/947</t>
  </si>
  <si>
    <t>0.12/935</t>
  </si>
  <si>
    <t>0.23/823</t>
    <phoneticPr fontId="5"/>
  </si>
  <si>
    <t>品質・有効性・安全性の高い医薬品・医療機器・再生医療等製品を国民が適切に利用できるようにすること（Ⅰ－６）</t>
  </si>
  <si>
    <t>有効性・安全性の高い新医薬品等を迅速に提供できるようにすること（Ⅰ－６－１）</t>
  </si>
  <si>
    <t>‐</t>
  </si>
  <si>
    <t>‐</t>
    <phoneticPr fontId="5"/>
  </si>
  <si>
    <t>‐</t>
    <phoneticPr fontId="5"/>
  </si>
  <si>
    <t>‐</t>
    <phoneticPr fontId="5"/>
  </si>
  <si>
    <t>‐</t>
    <phoneticPr fontId="5"/>
  </si>
  <si>
    <t>‐</t>
    <phoneticPr fontId="5"/>
  </si>
  <si>
    <t>‐</t>
    <phoneticPr fontId="5"/>
  </si>
  <si>
    <t>-</t>
    <phoneticPr fontId="5"/>
  </si>
  <si>
    <t>-</t>
    <phoneticPr fontId="5"/>
  </si>
  <si>
    <t>-</t>
    <phoneticPr fontId="5"/>
  </si>
  <si>
    <t>医療機器の品質、有効性及び安全性の確保につながるため、第三者認証制度の認証行為レベルを一定の水準に維持することは、ニーズを反映した事業である。</t>
  </si>
  <si>
    <t>統一的規格を確保し、民間の認証機関が健全に機能するよう国において調査及び情報収集を行う必要がある。</t>
  </si>
  <si>
    <t>医療機器の第三者認証制度は医療機器の迅速な提供に必要であり、優先度の高い事業である。</t>
  </si>
  <si>
    <t>無</t>
  </si>
  <si>
    <t>令和元年度は、少額随意契約の案件のみであった。
なお、多額の調達が必要となる場合は、原則として一般競争入札を行うこととしているところ。</t>
    <rPh sb="0" eb="2">
      <t>レイワ</t>
    </rPh>
    <rPh sb="2" eb="3">
      <t>モト</t>
    </rPh>
    <phoneticPr fontId="5"/>
  </si>
  <si>
    <t>△</t>
  </si>
  <si>
    <t>有効で安全な医療機器がより早く医療現場に提供されることを鑑みると、最終的な受益者は国民であるため、受益者との負担関係は妥当であると考えられる。</t>
  </si>
  <si>
    <t>研修件数等に対して、妥当な水準である。</t>
  </si>
  <si>
    <t>費用・使途は、必要な経費に限定して支出している。</t>
  </si>
  <si>
    <t>本事業は第三者認証制度の信頼性確保を目的とした事業であるため、数値による定量的な成果目標設定は困難であるが、代替的な目標として認証行為レベルを一定水準以上に維持させるための打合せ及び研修を、第三者認証機関に実施することとしている。</t>
  </si>
  <si>
    <t>本事業にて適正な認証の実施を推進することは、医療機器の品質確保に活かされている。</t>
  </si>
  <si>
    <t>203</t>
  </si>
  <si>
    <t>186</t>
  </si>
  <si>
    <t>180</t>
  </si>
  <si>
    <t>195</t>
  </si>
  <si>
    <t>149</t>
  </si>
  <si>
    <t>174</t>
  </si>
  <si>
    <t>198</t>
  </si>
  <si>
    <t>0209</t>
    <phoneticPr fontId="5"/>
  </si>
  <si>
    <t>令和元年度においては、会議等参加するにあたり委員等旅費、諸謝金が少額であったため。</t>
    <rPh sb="0" eb="2">
      <t>レイワ</t>
    </rPh>
    <rPh sb="2" eb="3">
      <t>モト</t>
    </rPh>
    <rPh sb="32" eb="34">
      <t>ショウガク</t>
    </rPh>
    <phoneticPr fontId="5"/>
  </si>
  <si>
    <t>会議費</t>
    <rPh sb="0" eb="3">
      <t>カイギヒ</t>
    </rPh>
    <phoneticPr fontId="5"/>
  </si>
  <si>
    <t>会場借料</t>
    <rPh sb="0" eb="2">
      <t>カイジョウ</t>
    </rPh>
    <rPh sb="2" eb="3">
      <t>シャク</t>
    </rPh>
    <rPh sb="3" eb="4">
      <t>リョウ</t>
    </rPh>
    <phoneticPr fontId="5"/>
  </si>
  <si>
    <t>検討会等の会場借料</t>
    <rPh sb="0" eb="3">
      <t>ケントウカイ</t>
    </rPh>
    <rPh sb="3" eb="4">
      <t>トウ</t>
    </rPh>
    <rPh sb="5" eb="7">
      <t>カイジョウ</t>
    </rPh>
    <rPh sb="7" eb="8">
      <t>シャク</t>
    </rPh>
    <rPh sb="8" eb="9">
      <t>リョウ</t>
    </rPh>
    <phoneticPr fontId="5"/>
  </si>
  <si>
    <t>検討会に係る茶菓代</t>
    <rPh sb="0" eb="3">
      <t>ケントウカイ</t>
    </rPh>
    <rPh sb="4" eb="5">
      <t>カカ</t>
    </rPh>
    <rPh sb="6" eb="8">
      <t>チャカ</t>
    </rPh>
    <rPh sb="8" eb="9">
      <t>ダイ</t>
    </rPh>
    <phoneticPr fontId="5"/>
  </si>
  <si>
    <t>委員等旅費</t>
    <rPh sb="0" eb="2">
      <t>イイン</t>
    </rPh>
    <rPh sb="2" eb="3">
      <t>トウ</t>
    </rPh>
    <rPh sb="3" eb="5">
      <t>リョヒ</t>
    </rPh>
    <phoneticPr fontId="5"/>
  </si>
  <si>
    <t>諸謝金</t>
    <rPh sb="0" eb="3">
      <t>ショシャキン</t>
    </rPh>
    <phoneticPr fontId="5"/>
  </si>
  <si>
    <t>委員の検討会等出席に係る諸謝金</t>
    <rPh sb="0" eb="2">
      <t>イイン</t>
    </rPh>
    <rPh sb="3" eb="6">
      <t>ケントウカイ</t>
    </rPh>
    <rPh sb="6" eb="7">
      <t>トウ</t>
    </rPh>
    <rPh sb="7" eb="9">
      <t>シュッセキ</t>
    </rPh>
    <rPh sb="10" eb="11">
      <t>カカ</t>
    </rPh>
    <rPh sb="12" eb="15">
      <t>ショシャキン</t>
    </rPh>
    <phoneticPr fontId="5"/>
  </si>
  <si>
    <t>委員の検討会等出席に係る委員等旅費</t>
    <rPh sb="0" eb="2">
      <t>イイン</t>
    </rPh>
    <rPh sb="3" eb="6">
      <t>ケントウカイ</t>
    </rPh>
    <rPh sb="6" eb="7">
      <t>トウ</t>
    </rPh>
    <rPh sb="7" eb="9">
      <t>シュッセキ</t>
    </rPh>
    <rPh sb="10" eb="11">
      <t>カカ</t>
    </rPh>
    <rPh sb="12" eb="14">
      <t>イイン</t>
    </rPh>
    <rPh sb="14" eb="15">
      <t>トウ</t>
    </rPh>
    <rPh sb="15" eb="17">
      <t>リョヒ</t>
    </rPh>
    <phoneticPr fontId="5"/>
  </si>
  <si>
    <t>検討会構成員A</t>
    <rPh sb="0" eb="3">
      <t>ケントウカイ</t>
    </rPh>
    <rPh sb="3" eb="6">
      <t>コウセイイン</t>
    </rPh>
    <phoneticPr fontId="5"/>
  </si>
  <si>
    <t>検討会等に出席した委員への謝金</t>
    <rPh sb="0" eb="3">
      <t>ケントウカイ</t>
    </rPh>
    <rPh sb="3" eb="4">
      <t>トウ</t>
    </rPh>
    <rPh sb="5" eb="7">
      <t>シュッセキ</t>
    </rPh>
    <rPh sb="9" eb="11">
      <t>イイン</t>
    </rPh>
    <rPh sb="13" eb="15">
      <t>シャキン</t>
    </rPh>
    <phoneticPr fontId="5"/>
  </si>
  <si>
    <t>検討会等に出席した委員への委員等旅費</t>
    <rPh sb="0" eb="3">
      <t>ケントウカイ</t>
    </rPh>
    <rPh sb="3" eb="4">
      <t>トウ</t>
    </rPh>
    <rPh sb="5" eb="7">
      <t>シュッセキ</t>
    </rPh>
    <rPh sb="9" eb="11">
      <t>イイン</t>
    </rPh>
    <rPh sb="13" eb="15">
      <t>イイン</t>
    </rPh>
    <rPh sb="15" eb="16">
      <t>トウ</t>
    </rPh>
    <rPh sb="16" eb="18">
      <t>リョヒ</t>
    </rPh>
    <phoneticPr fontId="5"/>
  </si>
  <si>
    <t>検討会等に出席した委員への会議費</t>
    <rPh sb="0" eb="3">
      <t>ケントウカイ</t>
    </rPh>
    <rPh sb="3" eb="4">
      <t>トウ</t>
    </rPh>
    <rPh sb="5" eb="7">
      <t>シュッセキ</t>
    </rPh>
    <rPh sb="9" eb="11">
      <t>イイン</t>
    </rPh>
    <rPh sb="13" eb="16">
      <t>カイギヒ</t>
    </rPh>
    <phoneticPr fontId="5"/>
  </si>
  <si>
    <t>-</t>
    <phoneticPr fontId="5"/>
  </si>
  <si>
    <t>-</t>
    <phoneticPr fontId="5"/>
  </si>
  <si>
    <t>田中土地管理株式会社</t>
    <rPh sb="0" eb="2">
      <t>タナカ</t>
    </rPh>
    <rPh sb="2" eb="4">
      <t>トチ</t>
    </rPh>
    <rPh sb="4" eb="6">
      <t>カンリ</t>
    </rPh>
    <rPh sb="6" eb="8">
      <t>カブシキ</t>
    </rPh>
    <rPh sb="8" eb="10">
      <t>カイシャ</t>
    </rPh>
    <phoneticPr fontId="5"/>
  </si>
  <si>
    <t>会場借上一式</t>
    <rPh sb="0" eb="2">
      <t>カイジョウ</t>
    </rPh>
    <rPh sb="2" eb="4">
      <t>カリア</t>
    </rPh>
    <rPh sb="4" eb="6">
      <t>イッシキ</t>
    </rPh>
    <phoneticPr fontId="5"/>
  </si>
  <si>
    <t>-</t>
    <phoneticPr fontId="5"/>
  </si>
  <si>
    <t>-</t>
    <phoneticPr fontId="5"/>
  </si>
  <si>
    <t>医療機器審査管理課</t>
    <rPh sb="0" eb="2">
      <t>イリョウ</t>
    </rPh>
    <rPh sb="2" eb="4">
      <t>キキ</t>
    </rPh>
    <rPh sb="4" eb="6">
      <t>シンサ</t>
    </rPh>
    <rPh sb="6" eb="8">
      <t>カンリ</t>
    </rPh>
    <rPh sb="8" eb="9">
      <t>カ</t>
    </rPh>
    <phoneticPr fontId="5"/>
  </si>
  <si>
    <t>課長　河野　典厚</t>
    <rPh sb="0" eb="2">
      <t>カチョウ</t>
    </rPh>
    <rPh sb="3" eb="5">
      <t>コウノ</t>
    </rPh>
    <rPh sb="6" eb="7">
      <t>テン</t>
    </rPh>
    <rPh sb="7" eb="8">
      <t>アツ</t>
    </rPh>
    <phoneticPr fontId="5"/>
  </si>
  <si>
    <t>医薬品、医療機器等の品質、有効性及び安全性の確保等に関する法律第23条の2の23～第23条の19
産業標準化法</t>
    <rPh sb="49" eb="51">
      <t>サンギョウ</t>
    </rPh>
    <rPh sb="51" eb="55">
      <t>ヒョウジュンカホウ</t>
    </rPh>
    <phoneticPr fontId="5"/>
  </si>
  <si>
    <t>第三者認証制度の質の確保のために、認証行為レベルの確認を最低年１回、認証した品目の審査の妥当性を確認することとしている。平成29年度、平成30年度及び令和元年度について、認証行為レベルを確認したところ、特段認証行為に支障はなく、質は確保されていると判断できる。</t>
    <rPh sb="60" eb="62">
      <t>ヘイセイ</t>
    </rPh>
    <rPh sb="73" eb="74">
      <t>オヨ</t>
    </rPh>
    <rPh sb="75" eb="77">
      <t>レイワ</t>
    </rPh>
    <rPh sb="77" eb="78">
      <t>モト</t>
    </rPh>
    <rPh sb="78" eb="80">
      <t>ネンド</t>
    </rPh>
    <phoneticPr fontId="5"/>
  </si>
  <si>
    <t>本事業において、第三者認証機関の認証行為レベルを一定水準以上に維持させ、認証機関間で認証行為の質に格差が生じないようにすることにより、基準が定められた医療機器等について、登録認証機関による基準適合性認証により製造販売を可能とすることで速やかな上市を図るとともに、国による承認審査をリスクの高い品目に重点化することをもって、有効性・安全性の高い新医療機器を迅速に提供できるようにしている。</t>
    <phoneticPr fontId="5"/>
  </si>
  <si>
    <t>本事業において、第三者認証制度が適切に実施されるよう、第三者認証機関全体を対象とした研修を複数回開催した。また、複数の第三者認証機関と対面による打合せを行い、第三者認証制度が適切に実施されていることを確認した。</t>
    <rPh sb="42" eb="44">
      <t>ケンシュウ</t>
    </rPh>
    <phoneticPr fontId="5"/>
  </si>
  <si>
    <t>－</t>
    <phoneticPr fontId="5"/>
  </si>
  <si>
    <t>-</t>
    <phoneticPr fontId="5"/>
  </si>
  <si>
    <t>－</t>
    <phoneticPr fontId="5"/>
  </si>
  <si>
    <t>-</t>
    <phoneticPr fontId="5"/>
  </si>
  <si>
    <t>-</t>
    <phoneticPr fontId="5"/>
  </si>
  <si>
    <t>-</t>
    <phoneticPr fontId="5"/>
  </si>
  <si>
    <t>－</t>
    <phoneticPr fontId="5"/>
  </si>
  <si>
    <t>-</t>
    <phoneticPr fontId="5"/>
  </si>
  <si>
    <t>【随意契約（その他）】</t>
    <rPh sb="1" eb="3">
      <t>ズイイ</t>
    </rPh>
    <rPh sb="3" eb="5">
      <t>ケイヤク</t>
    </rPh>
    <rPh sb="8" eb="9">
      <t>タ</t>
    </rPh>
    <phoneticPr fontId="5"/>
  </si>
  <si>
    <t>【随意契約（少額）】</t>
    <rPh sb="1" eb="3">
      <t>ズイイ</t>
    </rPh>
    <rPh sb="3" eb="5">
      <t>ケイヤク</t>
    </rPh>
    <rPh sb="6" eb="8">
      <t>ショウガク</t>
    </rPh>
    <phoneticPr fontId="5"/>
  </si>
  <si>
    <t>A.検討会構成員A</t>
    <rPh sb="2" eb="5">
      <t>ケントウカイ</t>
    </rPh>
    <rPh sb="5" eb="8">
      <t>コウセイイン</t>
    </rPh>
    <phoneticPr fontId="5"/>
  </si>
  <si>
    <t>B.田中土地管理株式会社</t>
    <rPh sb="2" eb="4">
      <t>タナカ</t>
    </rPh>
    <rPh sb="4" eb="6">
      <t>トチ</t>
    </rPh>
    <rPh sb="6" eb="8">
      <t>カンリ</t>
    </rPh>
    <rPh sb="8" eb="12">
      <t>カブシキカイシャ</t>
    </rPh>
    <phoneticPr fontId="5"/>
  </si>
  <si>
    <t>0.63/900</t>
    <phoneticPr fontId="5"/>
  </si>
  <si>
    <t>点検対象外</t>
    <rPh sb="0" eb="2">
      <t>テンケン</t>
    </rPh>
    <rPh sb="2" eb="5">
      <t>タイショウガイ</t>
    </rPh>
    <phoneticPr fontId="5"/>
  </si>
  <si>
    <t>第三者認証制度を適正に運用するため、認証機関の認証行為レベルを一定水準以上に維持させるとともに、各認証機関との間で認証行為の質に格差が生じない環境を整備するために必要な経費であり、引き続き必要な予算額を確保し、適正な執行に努めること。</t>
    <rPh sb="84" eb="86">
      <t>ケイヒ</t>
    </rPh>
    <phoneticPr fontId="5"/>
  </si>
  <si>
    <t>第三者認証制度を適正に運用するためには、認証機関の認証行為レベルを一定水準以上に維持させるとともに、各認証機関との間で認証行為の質に格
差を生じさせない環境を整備する必要がある。そのため、下記のような事業を行う。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phoneticPr fontId="5"/>
  </si>
  <si>
    <t>本事業は、第三者認証機関の認証行為レベルを一定水準以上に維持させ、認証機関間における認証行為の質に格差を生じさせないようにすることを目的としている。</t>
    <phoneticPr fontId="5"/>
  </si>
  <si>
    <t>第三者認証機関との打合せ、研修の実施等により、適正な認証の実施、医療機器の品質確保に活かされているが、予算の執行率が低い水準であるため、その要因を分析のうえ、所要の予算要求を行う。</t>
    <rPh sb="51" eb="53">
      <t>ヨサン</t>
    </rPh>
    <rPh sb="54" eb="57">
      <t>シッコウリツ</t>
    </rPh>
    <rPh sb="58" eb="59">
      <t>ヒク</t>
    </rPh>
    <rPh sb="60" eb="62">
      <t>スイジュン</t>
    </rPh>
    <rPh sb="79" eb="81">
      <t>ショヨウ</t>
    </rPh>
    <rPh sb="82" eb="84">
      <t>ヨサン</t>
    </rPh>
    <rPh sb="84" eb="86">
      <t>ヨウキュウ</t>
    </rPh>
    <rPh sb="87" eb="8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</si>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</sst>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30480</xdr:colOff>
      <xdr:row>742</xdr:row>
      <xdr:rowOff>50800</xdr:rowOff>
    </xdr:from>
    <xdr:to>
      <xdr:col>30</xdr:col>
      <xdr:colOff>137160</xdr:colOff>
      <xdr:row>744</xdr:row>
      <xdr:rowOff>12700</xdr:rowOff>
    </xdr:to>
    <xdr:sp macro="" textlink="">
      <xdr:nvSpPr>
        <xdr:cNvPr id="3" name="テキスト ボックス 2"/>
        <xdr:cNvSpPr txBox="1"/>
      </xdr:nvSpPr>
      <xdr:spPr>
        <a:xfrm>
          <a:off x="3688080" y="42133520"/>
          <a:ext cx="1935480" cy="673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0.2</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19</xdr:col>
      <xdr:colOff>0</xdr:colOff>
      <xdr:row>744</xdr:row>
      <xdr:rowOff>213360</xdr:rowOff>
    </xdr:from>
    <xdr:to>
      <xdr:col>33</xdr:col>
      <xdr:colOff>13811</xdr:colOff>
      <xdr:row>746</xdr:row>
      <xdr:rowOff>175260</xdr:rowOff>
    </xdr:to>
    <xdr:sp macro="" textlink="">
      <xdr:nvSpPr>
        <xdr:cNvPr id="5" name="大かっこ 4"/>
        <xdr:cNvSpPr/>
      </xdr:nvSpPr>
      <xdr:spPr>
        <a:xfrm>
          <a:off x="3474720" y="43007280"/>
          <a:ext cx="2574131" cy="67310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25</xdr:col>
      <xdr:colOff>0</xdr:colOff>
      <xdr:row>747</xdr:row>
      <xdr:rowOff>0</xdr:rowOff>
    </xdr:from>
    <xdr:to>
      <xdr:col>25</xdr:col>
      <xdr:colOff>0</xdr:colOff>
      <xdr:row>750</xdr:row>
      <xdr:rowOff>40640</xdr:rowOff>
    </xdr:to>
    <xdr:cxnSp macro="">
      <xdr:nvCxnSpPr>
        <xdr:cNvPr id="7" name="直線矢印コネクタ 6"/>
        <xdr:cNvCxnSpPr/>
      </xdr:nvCxnSpPr>
      <xdr:spPr>
        <a:xfrm>
          <a:off x="4572000" y="43860720"/>
          <a:ext cx="0" cy="1107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50800</xdr:colOff>
      <xdr:row>751</xdr:row>
      <xdr:rowOff>50800</xdr:rowOff>
    </xdr:from>
    <xdr:to>
      <xdr:col>20</xdr:col>
      <xdr:colOff>147955</xdr:colOff>
      <xdr:row>753</xdr:row>
      <xdr:rowOff>15875</xdr:rowOff>
    </xdr:to>
    <xdr:sp macro="" textlink="">
      <xdr:nvSpPr>
        <xdr:cNvPr id="9" name="テキスト ボックス 8"/>
        <xdr:cNvSpPr txBox="1"/>
      </xdr:nvSpPr>
      <xdr:spPr>
        <a:xfrm>
          <a:off x="1513840" y="45333920"/>
          <a:ext cx="2291715" cy="6762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検討会委員等</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7</xdr:col>
      <xdr:colOff>91440</xdr:colOff>
      <xdr:row>753</xdr:row>
      <xdr:rowOff>101600</xdr:rowOff>
    </xdr:from>
    <xdr:to>
      <xdr:col>21</xdr:col>
      <xdr:colOff>89058</xdr:colOff>
      <xdr:row>754</xdr:row>
      <xdr:rowOff>249237</xdr:rowOff>
    </xdr:to>
    <xdr:sp macro="" textlink="">
      <xdr:nvSpPr>
        <xdr:cNvPr id="11" name="大かっこ 10"/>
        <xdr:cNvSpPr/>
      </xdr:nvSpPr>
      <xdr:spPr>
        <a:xfrm>
          <a:off x="1371600" y="46095920"/>
          <a:ext cx="2557938" cy="503237"/>
        </a:xfrm>
        <a:prstGeom prst="bracketPair">
          <a:avLst>
            <a:gd name="adj" fmla="val 2448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・委員等旅費</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・諸謝金</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172720</xdr:colOff>
      <xdr:row>750</xdr:row>
      <xdr:rowOff>0</xdr:rowOff>
    </xdr:from>
    <xdr:to>
      <xdr:col>36</xdr:col>
      <xdr:colOff>152400</xdr:colOff>
      <xdr:row>750</xdr:row>
      <xdr:rowOff>10160</xdr:rowOff>
    </xdr:to>
    <xdr:cxnSp macro="">
      <xdr:nvCxnSpPr>
        <xdr:cNvPr id="17" name="直線コネクタ 16"/>
        <xdr:cNvCxnSpPr/>
      </xdr:nvCxnSpPr>
      <xdr:spPr>
        <a:xfrm>
          <a:off x="2550160" y="44927520"/>
          <a:ext cx="4185920" cy="101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40640</xdr:colOff>
      <xdr:row>751</xdr:row>
      <xdr:rowOff>20320</xdr:rowOff>
    </xdr:from>
    <xdr:to>
      <xdr:col>43</xdr:col>
      <xdr:colOff>137795</xdr:colOff>
      <xdr:row>752</xdr:row>
      <xdr:rowOff>340995</xdr:rowOff>
    </xdr:to>
    <xdr:sp macro="" textlink="">
      <xdr:nvSpPr>
        <xdr:cNvPr id="19" name="テキスト ボックス 18"/>
        <xdr:cNvSpPr txBox="1"/>
      </xdr:nvSpPr>
      <xdr:spPr>
        <a:xfrm>
          <a:off x="5709920" y="45303440"/>
          <a:ext cx="2291715" cy="6762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B.</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36</xdr:col>
      <xdr:colOff>172720</xdr:colOff>
      <xdr:row>750</xdr:row>
      <xdr:rowOff>10160</xdr:rowOff>
    </xdr:from>
    <xdr:to>
      <xdr:col>36</xdr:col>
      <xdr:colOff>172720</xdr:colOff>
      <xdr:row>751</xdr:row>
      <xdr:rowOff>40640</xdr:rowOff>
    </xdr:to>
    <xdr:cxnSp macro="">
      <xdr:nvCxnSpPr>
        <xdr:cNvPr id="21" name="直線矢印コネクタ 20"/>
        <xdr:cNvCxnSpPr/>
      </xdr:nvCxnSpPr>
      <xdr:spPr>
        <a:xfrm>
          <a:off x="6756400" y="45293280"/>
          <a:ext cx="0" cy="3860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152400</xdr:colOff>
      <xdr:row>753</xdr:row>
      <xdr:rowOff>101600</xdr:rowOff>
    </xdr:from>
    <xdr:to>
      <xdr:col>43</xdr:col>
      <xdr:colOff>150018</xdr:colOff>
      <xdr:row>754</xdr:row>
      <xdr:rowOff>249237</xdr:rowOff>
    </xdr:to>
    <xdr:sp macro="" textlink="">
      <xdr:nvSpPr>
        <xdr:cNvPr id="30" name="大かっこ 29"/>
        <xdr:cNvSpPr/>
      </xdr:nvSpPr>
      <xdr:spPr>
        <a:xfrm>
          <a:off x="5455920" y="46095920"/>
          <a:ext cx="2557938" cy="503237"/>
        </a:xfrm>
        <a:prstGeom prst="bracketPair">
          <a:avLst>
            <a:gd name="adj" fmla="val 2448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・会場借料</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・会議費</a:t>
          </a:r>
          <a:endParaRPr kumimoji="1" lang="en-US" altLang="ja-JP" sz="900">
            <a:latin typeface="ＭＳ ゴシック" panose="020B0609070205080204" pitchFamily="49" charset="-128"/>
            <a:ea typeface="ＭＳ ゴシック" panose="020B0609070205080204" pitchFamily="49" charset="-128"/>
          </a:endParaRPr>
        </a:p>
        <a:p>
          <a:pPr algn="l"/>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162560</xdr:colOff>
      <xdr:row>750</xdr:row>
      <xdr:rowOff>20320</xdr:rowOff>
    </xdr:from>
    <xdr:to>
      <xdr:col>13</xdr:col>
      <xdr:colOff>172720</xdr:colOff>
      <xdr:row>751</xdr:row>
      <xdr:rowOff>81280</xdr:rowOff>
    </xdr:to>
    <xdr:cxnSp macro="">
      <xdr:nvCxnSpPr>
        <xdr:cNvPr id="4" name="直線矢印コネクタ 3"/>
        <xdr:cNvCxnSpPr/>
      </xdr:nvCxnSpPr>
      <xdr:spPr>
        <a:xfrm flipH="1">
          <a:off x="2540000" y="45303440"/>
          <a:ext cx="10160" cy="4165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227</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634</v>
      </c>
      <c r="AF5" s="721"/>
      <c r="AG5" s="721"/>
      <c r="AH5" s="721"/>
      <c r="AI5" s="721"/>
      <c r="AJ5" s="721"/>
      <c r="AK5" s="721"/>
      <c r="AL5" s="721"/>
      <c r="AM5" s="721"/>
      <c r="AN5" s="721"/>
      <c r="AO5" s="721"/>
      <c r="AP5" s="722"/>
      <c r="AQ5" s="723" t="s">
        <v>635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636</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v>
      </c>
      <c r="Q13" s="117"/>
      <c r="R13" s="117"/>
      <c r="S13" s="117"/>
      <c r="T13" s="117"/>
      <c r="U13" s="117"/>
      <c r="V13" s="118"/>
      <c r="W13" s="116">
        <v>1</v>
      </c>
      <c r="X13" s="117"/>
      <c r="Y13" s="117"/>
      <c r="Z13" s="117"/>
      <c r="AA13" s="117"/>
      <c r="AB13" s="117"/>
      <c r="AC13" s="118"/>
      <c r="AD13" s="116">
        <v>0.8</v>
      </c>
      <c r="AE13" s="117"/>
      <c r="AF13" s="117"/>
      <c r="AG13" s="117"/>
      <c r="AH13" s="117"/>
      <c r="AI13" s="117"/>
      <c r="AJ13" s="118"/>
      <c r="AK13" s="116">
        <v>0.6</v>
      </c>
      <c r="AL13" s="117"/>
      <c r="AM13" s="117"/>
      <c r="AN13" s="117"/>
      <c r="AO13" s="117"/>
      <c r="AP13" s="117"/>
      <c r="AQ13" s="118"/>
      <c r="AR13" s="113">
        <v>0.6</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1</v>
      </c>
      <c r="Q18" s="123"/>
      <c r="R18" s="123"/>
      <c r="S18" s="123"/>
      <c r="T18" s="123"/>
      <c r="U18" s="123"/>
      <c r="V18" s="124"/>
      <c r="W18" s="122">
        <f>SUM(W13:AC17)</f>
        <v>1</v>
      </c>
      <c r="X18" s="123"/>
      <c r="Y18" s="123"/>
      <c r="Z18" s="123"/>
      <c r="AA18" s="123"/>
      <c r="AB18" s="123"/>
      <c r="AC18" s="124"/>
      <c r="AD18" s="122">
        <f>SUM(AD13:AJ17)</f>
        <v>0.8</v>
      </c>
      <c r="AE18" s="123"/>
      <c r="AF18" s="123"/>
      <c r="AG18" s="123"/>
      <c r="AH18" s="123"/>
      <c r="AI18" s="123"/>
      <c r="AJ18" s="124"/>
      <c r="AK18" s="122">
        <f>SUM(AK13:AQ17)</f>
        <v>0.6</v>
      </c>
      <c r="AL18" s="123"/>
      <c r="AM18" s="123"/>
      <c r="AN18" s="123"/>
      <c r="AO18" s="123"/>
      <c r="AP18" s="123"/>
      <c r="AQ18" s="124"/>
      <c r="AR18" s="122">
        <f>SUM(AR13:AX17)</f>
        <v>0.6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0.1</v>
      </c>
      <c r="Q19" s="117"/>
      <c r="R19" s="117"/>
      <c r="S19" s="117"/>
      <c r="T19" s="117"/>
      <c r="U19" s="117"/>
      <c r="V19" s="118"/>
      <c r="W19" s="116">
        <v>0.1</v>
      </c>
      <c r="X19" s="117"/>
      <c r="Y19" s="117"/>
      <c r="Z19" s="117"/>
      <c r="AA19" s="117"/>
      <c r="AB19" s="117"/>
      <c r="AC19" s="118"/>
      <c r="AD19" s="116">
        <v>0.2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0.1</v>
      </c>
      <c r="Q20" s="540"/>
      <c r="R20" s="540"/>
      <c r="S20" s="540"/>
      <c r="T20" s="540"/>
      <c r="U20" s="540"/>
      <c r="V20" s="540"/>
      <c r="W20" s="540">
        <f t="shared" ref="W20" si="0">IF(W18=0, "-", SUM(W19)/W18)</f>
        <v>0.1</v>
      </c>
      <c r="X20" s="540"/>
      <c r="Y20" s="540"/>
      <c r="Z20" s="540"/>
      <c r="AA20" s="540"/>
      <c r="AB20" s="540"/>
      <c r="AC20" s="540"/>
      <c r="AD20" s="540">
        <f t="shared" ref="AD20" si="1">IF(AD18=0, "-", SUM(AD19)/AD18)</f>
        <v>0.25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0.1</v>
      </c>
      <c r="Q21" s="540"/>
      <c r="R21" s="540"/>
      <c r="S21" s="540"/>
      <c r="T21" s="540"/>
      <c r="U21" s="540"/>
      <c r="V21" s="540"/>
      <c r="W21" s="540">
        <f t="shared" ref="W21" si="2">IF(W19=0, "-", SUM(W19)/SUM(W13,W14))</f>
        <v>0.1</v>
      </c>
      <c r="X21" s="540"/>
      <c r="Y21" s="540"/>
      <c r="Z21" s="540"/>
      <c r="AA21" s="540"/>
      <c r="AB21" s="540"/>
      <c r="AC21" s="540"/>
      <c r="AD21" s="540">
        <f t="shared" ref="AD21" si="3">IF(AD19=0, "-", SUM(AD19)/SUM(AD13,AD14))</f>
        <v>0.25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0.2</v>
      </c>
      <c r="Q23" s="114"/>
      <c r="R23" s="114"/>
      <c r="S23" s="114"/>
      <c r="T23" s="114"/>
      <c r="U23" s="114"/>
      <c r="V23" s="115"/>
      <c r="W23" s="113">
        <v>0.2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0.2</v>
      </c>
      <c r="Q24" s="117"/>
      <c r="R24" s="117"/>
      <c r="S24" s="117"/>
      <c r="T24" s="117"/>
      <c r="U24" s="117"/>
      <c r="V24" s="118"/>
      <c r="W24" s="116">
        <v>0.2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570</v>
      </c>
      <c r="H25" s="194"/>
      <c r="I25" s="194"/>
      <c r="J25" s="194"/>
      <c r="K25" s="194"/>
      <c r="L25" s="194"/>
      <c r="M25" s="194"/>
      <c r="N25" s="194"/>
      <c r="O25" s="195"/>
      <c r="P25" s="116">
        <v>0.1</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15" customHeight="1" x14ac:dyDescent="0.15">
      <c r="A26" s="199"/>
      <c r="B26" s="200"/>
      <c r="C26" s="200"/>
      <c r="D26" s="200"/>
      <c r="E26" s="200"/>
      <c r="F26" s="201"/>
      <c r="G26" s="193" t="s">
        <v>571</v>
      </c>
      <c r="H26" s="194"/>
      <c r="I26" s="194"/>
      <c r="J26" s="194"/>
      <c r="K26" s="194"/>
      <c r="L26" s="194"/>
      <c r="M26" s="194"/>
      <c r="N26" s="194"/>
      <c r="O26" s="195"/>
      <c r="P26" s="116">
        <v>0.1</v>
      </c>
      <c r="Q26" s="117"/>
      <c r="R26" s="117"/>
      <c r="S26" s="117"/>
      <c r="T26" s="117"/>
      <c r="U26" s="117"/>
      <c r="V26" s="118"/>
      <c r="W26" s="116">
        <v>0.1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0.6</v>
      </c>
      <c r="Q29" s="117"/>
      <c r="R29" s="117"/>
      <c r="S29" s="117"/>
      <c r="T29" s="117"/>
      <c r="U29" s="117"/>
      <c r="V29" s="118"/>
      <c r="W29" s="222">
        <f>AR13</f>
        <v>0.6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567</v>
      </c>
      <c r="AR31" s="140"/>
      <c r="AS31" s="141" t="s">
        <v>236</v>
      </c>
      <c r="AT31" s="176"/>
      <c r="AU31" s="275" t="s">
        <v>567</v>
      </c>
      <c r="AV31" s="275"/>
      <c r="AW31" s="384" t="s">
        <v>181</v>
      </c>
      <c r="AX31" s="385"/>
    </row>
    <row r="32" spans="1:50" ht="25.9" customHeight="1" x14ac:dyDescent="0.15">
      <c r="A32" s="516"/>
      <c r="B32" s="514"/>
      <c r="C32" s="514"/>
      <c r="D32" s="514"/>
      <c r="E32" s="514"/>
      <c r="F32" s="515"/>
      <c r="G32" s="541" t="s">
        <v>567</v>
      </c>
      <c r="H32" s="542"/>
      <c r="I32" s="542"/>
      <c r="J32" s="542"/>
      <c r="K32" s="542"/>
      <c r="L32" s="542"/>
      <c r="M32" s="542"/>
      <c r="N32" s="542"/>
      <c r="O32" s="543"/>
      <c r="P32" s="165" t="s">
        <v>567</v>
      </c>
      <c r="Q32" s="165"/>
      <c r="R32" s="165"/>
      <c r="S32" s="165"/>
      <c r="T32" s="165"/>
      <c r="U32" s="165"/>
      <c r="V32" s="165"/>
      <c r="W32" s="165"/>
      <c r="X32" s="236"/>
      <c r="Y32" s="343" t="s">
        <v>12</v>
      </c>
      <c r="Z32" s="550"/>
      <c r="AA32" s="551"/>
      <c r="AB32" s="552" t="s">
        <v>567</v>
      </c>
      <c r="AC32" s="552"/>
      <c r="AD32" s="552"/>
      <c r="AE32" s="369" t="s">
        <v>567</v>
      </c>
      <c r="AF32" s="370"/>
      <c r="AG32" s="370"/>
      <c r="AH32" s="370"/>
      <c r="AI32" s="369" t="s">
        <v>567</v>
      </c>
      <c r="AJ32" s="370"/>
      <c r="AK32" s="370"/>
      <c r="AL32" s="370"/>
      <c r="AM32" s="369" t="s">
        <v>567</v>
      </c>
      <c r="AN32" s="370"/>
      <c r="AO32" s="370"/>
      <c r="AP32" s="370"/>
      <c r="AQ32" s="119" t="s">
        <v>567</v>
      </c>
      <c r="AR32" s="120"/>
      <c r="AS32" s="120"/>
      <c r="AT32" s="121"/>
      <c r="AU32" s="370" t="s">
        <v>567</v>
      </c>
      <c r="AV32" s="370"/>
      <c r="AW32" s="370"/>
      <c r="AX32" s="372"/>
    </row>
    <row r="33" spans="1:50" ht="28.1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567</v>
      </c>
      <c r="AC33" s="523"/>
      <c r="AD33" s="523"/>
      <c r="AE33" s="369" t="s">
        <v>567</v>
      </c>
      <c r="AF33" s="370"/>
      <c r="AG33" s="370"/>
      <c r="AH33" s="370"/>
      <c r="AI33" s="369" t="s">
        <v>567</v>
      </c>
      <c r="AJ33" s="370"/>
      <c r="AK33" s="370"/>
      <c r="AL33" s="370"/>
      <c r="AM33" s="369" t="s">
        <v>567</v>
      </c>
      <c r="AN33" s="370"/>
      <c r="AO33" s="370"/>
      <c r="AP33" s="370"/>
      <c r="AQ33" s="119" t="s">
        <v>567</v>
      </c>
      <c r="AR33" s="120"/>
      <c r="AS33" s="120"/>
      <c r="AT33" s="121"/>
      <c r="AU33" s="370" t="s">
        <v>567</v>
      </c>
      <c r="AV33" s="370"/>
      <c r="AW33" s="370"/>
      <c r="AX33" s="372"/>
    </row>
    <row r="34" spans="1:50" ht="35.450000000000003"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567</v>
      </c>
      <c r="AF34" s="370"/>
      <c r="AG34" s="370"/>
      <c r="AH34" s="370"/>
      <c r="AI34" s="369" t="s">
        <v>567</v>
      </c>
      <c r="AJ34" s="370"/>
      <c r="AK34" s="370"/>
      <c r="AL34" s="370"/>
      <c r="AM34" s="369" t="s">
        <v>567</v>
      </c>
      <c r="AN34" s="370"/>
      <c r="AO34" s="370"/>
      <c r="AP34" s="370"/>
      <c r="AQ34" s="119" t="s">
        <v>567</v>
      </c>
      <c r="AR34" s="120"/>
      <c r="AS34" s="120"/>
      <c r="AT34" s="121"/>
      <c r="AU34" s="370" t="s">
        <v>567</v>
      </c>
      <c r="AV34" s="370"/>
      <c r="AW34" s="370"/>
      <c r="AX34" s="372"/>
    </row>
    <row r="35" spans="1:50" ht="23.25" customHeight="1" x14ac:dyDescent="0.15">
      <c r="A35" s="901" t="s">
        <v>385</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34.1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34.1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idden="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idden="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idden="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idden="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idden="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idden="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idden="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idden="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idden="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idden="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idden="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idden="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idden="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idden="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idden="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idden="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idden="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49.5" hidden="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30"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572</v>
      </c>
      <c r="H82" s="502"/>
      <c r="I82" s="502"/>
      <c r="J82" s="502"/>
      <c r="K82" s="502"/>
      <c r="L82" s="502"/>
      <c r="M82" s="502"/>
      <c r="N82" s="502"/>
      <c r="O82" s="502"/>
      <c r="P82" s="502"/>
      <c r="Q82" s="502"/>
      <c r="R82" s="502"/>
      <c r="S82" s="502"/>
      <c r="T82" s="502"/>
      <c r="U82" s="502"/>
      <c r="V82" s="502"/>
      <c r="W82" s="502"/>
      <c r="X82" s="502"/>
      <c r="Y82" s="502"/>
      <c r="Z82" s="502"/>
      <c r="AA82" s="756"/>
      <c r="AB82" s="501" t="s">
        <v>637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567</v>
      </c>
      <c r="AR86" s="275"/>
      <c r="AS86" s="141" t="s">
        <v>236</v>
      </c>
      <c r="AT86" s="176"/>
      <c r="AU86" s="275">
        <v>2</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573</v>
      </c>
      <c r="H87" s="165"/>
      <c r="I87" s="165"/>
      <c r="J87" s="165"/>
      <c r="K87" s="165"/>
      <c r="L87" s="165"/>
      <c r="M87" s="165"/>
      <c r="N87" s="165"/>
      <c r="O87" s="236"/>
      <c r="P87" s="165" t="s">
        <v>574</v>
      </c>
      <c r="Q87" s="803"/>
      <c r="R87" s="803"/>
      <c r="S87" s="803"/>
      <c r="T87" s="803"/>
      <c r="U87" s="803"/>
      <c r="V87" s="803"/>
      <c r="W87" s="803"/>
      <c r="X87" s="804"/>
      <c r="Y87" s="759" t="s">
        <v>62</v>
      </c>
      <c r="Z87" s="760"/>
      <c r="AA87" s="761"/>
      <c r="AB87" s="552" t="s">
        <v>575</v>
      </c>
      <c r="AC87" s="552"/>
      <c r="AD87" s="552"/>
      <c r="AE87" s="369">
        <v>2</v>
      </c>
      <c r="AF87" s="370"/>
      <c r="AG87" s="370"/>
      <c r="AH87" s="370"/>
      <c r="AI87" s="369">
        <v>1</v>
      </c>
      <c r="AJ87" s="370"/>
      <c r="AK87" s="370"/>
      <c r="AL87" s="370"/>
      <c r="AM87" s="369">
        <v>2</v>
      </c>
      <c r="AN87" s="370"/>
      <c r="AO87" s="370"/>
      <c r="AP87" s="370"/>
      <c r="AQ87" s="119" t="s">
        <v>567</v>
      </c>
      <c r="AR87" s="120"/>
      <c r="AS87" s="120"/>
      <c r="AT87" s="121"/>
      <c r="AU87" s="370" t="s">
        <v>567</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575</v>
      </c>
      <c r="AC88" s="523"/>
      <c r="AD88" s="523"/>
      <c r="AE88" s="369" t="s">
        <v>567</v>
      </c>
      <c r="AF88" s="370"/>
      <c r="AG88" s="370"/>
      <c r="AH88" s="370"/>
      <c r="AI88" s="369">
        <v>7</v>
      </c>
      <c r="AJ88" s="370"/>
      <c r="AK88" s="370"/>
      <c r="AL88" s="370"/>
      <c r="AM88" s="369">
        <v>7</v>
      </c>
      <c r="AN88" s="370"/>
      <c r="AO88" s="370"/>
      <c r="AP88" s="370"/>
      <c r="AQ88" s="119" t="s">
        <v>567</v>
      </c>
      <c r="AR88" s="120"/>
      <c r="AS88" s="120"/>
      <c r="AT88" s="121"/>
      <c r="AU88" s="370">
        <v>7</v>
      </c>
      <c r="AV88" s="370"/>
      <c r="AW88" s="370"/>
      <c r="AX88" s="372"/>
      <c r="AY88" s="10"/>
      <c r="AZ88" s="10"/>
      <c r="BA88" s="10"/>
      <c r="BB88" s="10"/>
      <c r="BC88" s="10"/>
    </row>
    <row r="89" spans="1:60" ht="25.9"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t="s">
        <v>567</v>
      </c>
      <c r="AF89" s="370"/>
      <c r="AG89" s="370"/>
      <c r="AH89" s="370"/>
      <c r="AI89" s="369">
        <v>14</v>
      </c>
      <c r="AJ89" s="370"/>
      <c r="AK89" s="370"/>
      <c r="AL89" s="370"/>
      <c r="AM89" s="369">
        <v>29</v>
      </c>
      <c r="AN89" s="370"/>
      <c r="AO89" s="370"/>
      <c r="AP89" s="370"/>
      <c r="AQ89" s="119" t="s">
        <v>567</v>
      </c>
      <c r="AR89" s="120"/>
      <c r="AS89" s="120"/>
      <c r="AT89" s="121"/>
      <c r="AU89" s="370" t="s">
        <v>567</v>
      </c>
      <c r="AV89" s="370"/>
      <c r="AW89" s="370"/>
      <c r="AX89" s="372"/>
      <c r="AY89" s="10"/>
      <c r="AZ89" s="10"/>
      <c r="BA89" s="10"/>
      <c r="BB89" s="10"/>
      <c r="BC89" s="10"/>
      <c r="BD89" s="10"/>
      <c r="BE89" s="10"/>
      <c r="BF89" s="10"/>
      <c r="BG89" s="10"/>
      <c r="BH89" s="10"/>
    </row>
    <row r="90" spans="1:60" hidden="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idden="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idden="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idden="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idden="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idden="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idden="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idden="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idden="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14.25" hidden="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34.15" customHeight="1" x14ac:dyDescent="0.15">
      <c r="A101" s="492"/>
      <c r="B101" s="493"/>
      <c r="C101" s="493"/>
      <c r="D101" s="493"/>
      <c r="E101" s="493"/>
      <c r="F101" s="494"/>
      <c r="G101" s="165" t="s">
        <v>576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577</v>
      </c>
      <c r="AC101" s="552"/>
      <c r="AD101" s="552"/>
      <c r="AE101" s="369">
        <v>947</v>
      </c>
      <c r="AF101" s="370"/>
      <c r="AG101" s="370"/>
      <c r="AH101" s="371"/>
      <c r="AI101" s="369">
        <v>935</v>
      </c>
      <c r="AJ101" s="370"/>
      <c r="AK101" s="370"/>
      <c r="AL101" s="371"/>
      <c r="AM101" s="369">
        <v>823</v>
      </c>
      <c r="AN101" s="370"/>
      <c r="AO101" s="370"/>
      <c r="AP101" s="371"/>
      <c r="AQ101" s="369" t="s">
        <v>567</v>
      </c>
      <c r="AR101" s="370"/>
      <c r="AS101" s="370"/>
      <c r="AT101" s="371"/>
      <c r="AU101" s="369"/>
      <c r="AV101" s="370"/>
      <c r="AW101" s="370"/>
      <c r="AX101" s="371"/>
    </row>
    <row r="102" spans="1:60" ht="34.1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577</v>
      </c>
      <c r="AC102" s="552"/>
      <c r="AD102" s="552"/>
      <c r="AE102" s="363" t="s">
        <v>567</v>
      </c>
      <c r="AF102" s="363"/>
      <c r="AG102" s="363"/>
      <c r="AH102" s="363"/>
      <c r="AI102" s="363" t="s">
        <v>567</v>
      </c>
      <c r="AJ102" s="363"/>
      <c r="AK102" s="363"/>
      <c r="AL102" s="363"/>
      <c r="AM102" s="363" t="s">
        <v>567</v>
      </c>
      <c r="AN102" s="363"/>
      <c r="AO102" s="363"/>
      <c r="AP102" s="363"/>
      <c r="AQ102" s="818">
        <v>900</v>
      </c>
      <c r="AR102" s="819"/>
      <c r="AS102" s="819"/>
      <c r="AT102" s="820"/>
      <c r="AU102" s="818"/>
      <c r="AV102" s="819"/>
      <c r="AW102" s="819"/>
      <c r="AX102" s="820"/>
    </row>
    <row r="103" spans="1:60" hidden="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idden="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idden="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idden="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idden="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idden="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idden="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idden="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idden="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idden="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idden="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idden="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32.450000000000003" customHeight="1" x14ac:dyDescent="0.15">
      <c r="A116" s="296"/>
      <c r="B116" s="297"/>
      <c r="C116" s="297"/>
      <c r="D116" s="297"/>
      <c r="E116" s="297"/>
      <c r="F116" s="298"/>
      <c r="G116" s="356" t="s">
        <v>578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579</v>
      </c>
      <c r="AC116" s="305"/>
      <c r="AD116" s="306"/>
      <c r="AE116" s="363">
        <v>116</v>
      </c>
      <c r="AF116" s="363"/>
      <c r="AG116" s="363"/>
      <c r="AH116" s="363"/>
      <c r="AI116" s="363">
        <v>128</v>
      </c>
      <c r="AJ116" s="363"/>
      <c r="AK116" s="363"/>
      <c r="AL116" s="363"/>
      <c r="AM116" s="363">
        <v>279</v>
      </c>
      <c r="AN116" s="363"/>
      <c r="AO116" s="363"/>
      <c r="AP116" s="363"/>
      <c r="AQ116" s="369">
        <v>700</v>
      </c>
      <c r="AR116" s="370"/>
      <c r="AS116" s="370"/>
      <c r="AT116" s="370"/>
      <c r="AU116" s="370"/>
      <c r="AV116" s="370"/>
      <c r="AW116" s="370"/>
      <c r="AX116" s="372"/>
    </row>
    <row r="117" spans="1:50" ht="54.6"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580</v>
      </c>
      <c r="AC117" s="347"/>
      <c r="AD117" s="348"/>
      <c r="AE117" s="310" t="s">
        <v>581</v>
      </c>
      <c r="AF117" s="310"/>
      <c r="AG117" s="310"/>
      <c r="AH117" s="310"/>
      <c r="AI117" s="310" t="s">
        <v>582</v>
      </c>
      <c r="AJ117" s="310"/>
      <c r="AK117" s="310"/>
      <c r="AL117" s="310"/>
      <c r="AM117" s="310" t="s">
        <v>583</v>
      </c>
      <c r="AN117" s="310"/>
      <c r="AO117" s="310"/>
      <c r="AP117" s="310"/>
      <c r="AQ117" s="310" t="s">
        <v>652</v>
      </c>
      <c r="AR117" s="310"/>
      <c r="AS117" s="310"/>
      <c r="AT117" s="310"/>
      <c r="AU117" s="310"/>
      <c r="AV117" s="310"/>
      <c r="AW117" s="310"/>
      <c r="AX117" s="311"/>
    </row>
    <row r="118" spans="1:50" hidden="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idden="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idden="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idden="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idden="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idden="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idden="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idden="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idden="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idden="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idden="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9.149999999999999"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9.9"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567</v>
      </c>
      <c r="AV133" s="140"/>
      <c r="AW133" s="141" t="s">
        <v>181</v>
      </c>
      <c r="AX133" s="142"/>
    </row>
    <row r="134" spans="1:50" ht="52.15" customHeight="1" x14ac:dyDescent="0.15">
      <c r="A134" s="999"/>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5.450000000000003"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567</v>
      </c>
      <c r="AF135" s="120"/>
      <c r="AG135" s="120"/>
      <c r="AH135" s="120"/>
      <c r="AI135" s="270" t="s">
        <v>567</v>
      </c>
      <c r="AJ135" s="120"/>
      <c r="AK135" s="120"/>
      <c r="AL135" s="120"/>
      <c r="AM135" s="270" t="s">
        <v>567</v>
      </c>
      <c r="AN135" s="120"/>
      <c r="AO135" s="120"/>
      <c r="AP135" s="120"/>
      <c r="AQ135" s="270" t="s">
        <v>567</v>
      </c>
      <c r="AR135" s="120"/>
      <c r="AS135" s="120"/>
      <c r="AT135" s="120"/>
      <c r="AU135" s="270" t="s">
        <v>567</v>
      </c>
      <c r="AV135" s="120"/>
      <c r="AW135" s="120"/>
      <c r="AX135" s="219"/>
    </row>
    <row r="136" spans="1:50" hidden="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idden="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idden="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idden="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idden="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idden="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idden="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idden="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idden="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idden="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idden="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idden="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idden="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idden="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idden="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idden="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x14ac:dyDescent="0.15">
      <c r="A154" s="999"/>
      <c r="B154" s="256"/>
      <c r="C154" s="255"/>
      <c r="D154" s="256"/>
      <c r="E154" s="255"/>
      <c r="F154" s="318"/>
      <c r="G154" s="235" t="s">
        <v>587</v>
      </c>
      <c r="H154" s="165"/>
      <c r="I154" s="165"/>
      <c r="J154" s="165"/>
      <c r="K154" s="165"/>
      <c r="L154" s="165"/>
      <c r="M154" s="165"/>
      <c r="N154" s="165"/>
      <c r="O154" s="165"/>
      <c r="P154" s="236"/>
      <c r="Q154" s="164" t="s">
        <v>587</v>
      </c>
      <c r="R154" s="165"/>
      <c r="S154" s="165"/>
      <c r="T154" s="165"/>
      <c r="U154" s="165"/>
      <c r="V154" s="165"/>
      <c r="W154" s="165"/>
      <c r="X154" s="165"/>
      <c r="Y154" s="165"/>
      <c r="Z154" s="165"/>
      <c r="AA154" s="928"/>
      <c r="AB154" s="259" t="s">
        <v>587</v>
      </c>
      <c r="AC154" s="260"/>
      <c r="AD154" s="260"/>
      <c r="AE154" s="265" t="s">
        <v>588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587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999"/>
      <c r="B161" s="256"/>
      <c r="C161" s="255"/>
      <c r="D161" s="256"/>
      <c r="E161" s="255"/>
      <c r="F161" s="318"/>
      <c r="G161" s="235" t="s">
        <v>590</v>
      </c>
      <c r="H161" s="165"/>
      <c r="I161" s="165"/>
      <c r="J161" s="165"/>
      <c r="K161" s="165"/>
      <c r="L161" s="165"/>
      <c r="M161" s="165"/>
      <c r="N161" s="165"/>
      <c r="O161" s="165"/>
      <c r="P161" s="236"/>
      <c r="Q161" s="164" t="s">
        <v>591</v>
      </c>
      <c r="R161" s="165"/>
      <c r="S161" s="165"/>
      <c r="T161" s="165"/>
      <c r="U161" s="165"/>
      <c r="V161" s="165"/>
      <c r="W161" s="165"/>
      <c r="X161" s="165"/>
      <c r="Y161" s="165"/>
      <c r="Z161" s="165"/>
      <c r="AA161" s="928"/>
      <c r="AB161" s="259" t="s">
        <v>592</v>
      </c>
      <c r="AC161" s="260"/>
      <c r="AD161" s="260"/>
      <c r="AE161" s="265" t="s">
        <v>591</v>
      </c>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t="s">
        <v>592</v>
      </c>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2.9"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638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3"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49.15" customHeight="1" x14ac:dyDescent="0.15">
      <c r="A430" s="999"/>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215" t="s">
        <v>567</v>
      </c>
      <c r="AR432" s="140"/>
      <c r="AS432" s="141" t="s">
        <v>236</v>
      </c>
      <c r="AT432" s="176"/>
      <c r="AU432" s="140" t="s">
        <v>567</v>
      </c>
      <c r="AV432" s="140"/>
      <c r="AW432" s="141" t="s">
        <v>181</v>
      </c>
      <c r="AX432" s="142"/>
    </row>
    <row r="433" spans="1:50" ht="23.25" customHeight="1" x14ac:dyDescent="0.15">
      <c r="A433" s="999"/>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1"/>
      <c r="AM433" s="119" t="s">
        <v>567</v>
      </c>
      <c r="AN433" s="120"/>
      <c r="AO433" s="120"/>
      <c r="AP433" s="121"/>
      <c r="AQ433" s="119" t="s">
        <v>567</v>
      </c>
      <c r="AR433" s="120"/>
      <c r="AS433" s="120"/>
      <c r="AT433" s="121"/>
      <c r="AU433" s="120" t="s">
        <v>567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1"/>
      <c r="AM434" s="119" t="s">
        <v>567</v>
      </c>
      <c r="AN434" s="120"/>
      <c r="AO434" s="120"/>
      <c r="AP434" s="121"/>
      <c r="AQ434" s="119" t="s">
        <v>567</v>
      </c>
      <c r="AR434" s="120"/>
      <c r="AS434" s="120"/>
      <c r="AT434" s="121"/>
      <c r="AU434" s="120" t="s">
        <v>567</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1"/>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567</v>
      </c>
      <c r="AF437" s="140"/>
      <c r="AG437" s="141" t="s">
        <v>236</v>
      </c>
      <c r="AH437" s="176"/>
      <c r="AI437" s="186"/>
      <c r="AJ437" s="186"/>
      <c r="AK437" s="186"/>
      <c r="AL437" s="181"/>
      <c r="AM437" s="186"/>
      <c r="AN437" s="186"/>
      <c r="AO437" s="186"/>
      <c r="AP437" s="181"/>
      <c r="AQ437" s="215" t="s">
        <v>567</v>
      </c>
      <c r="AR437" s="140"/>
      <c r="AS437" s="141" t="s">
        <v>236</v>
      </c>
      <c r="AT437" s="176"/>
      <c r="AU437" s="140" t="s">
        <v>567</v>
      </c>
      <c r="AV437" s="140"/>
      <c r="AW437" s="141" t="s">
        <v>181</v>
      </c>
      <c r="AX437" s="142"/>
    </row>
    <row r="438" spans="1:50" ht="23.25" hidden="1" customHeight="1" x14ac:dyDescent="0.15">
      <c r="A438" s="999"/>
      <c r="B438" s="256"/>
      <c r="C438" s="255"/>
      <c r="D438" s="256"/>
      <c r="E438" s="170"/>
      <c r="F438" s="171"/>
      <c r="G438" s="235" t="s">
        <v>594</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567</v>
      </c>
      <c r="AC438" s="137"/>
      <c r="AD438" s="137"/>
      <c r="AE438" s="119" t="s">
        <v>567</v>
      </c>
      <c r="AF438" s="120"/>
      <c r="AG438" s="120"/>
      <c r="AH438" s="120"/>
      <c r="AI438" s="119" t="s">
        <v>567</v>
      </c>
      <c r="AJ438" s="120"/>
      <c r="AK438" s="120"/>
      <c r="AL438" s="120"/>
      <c r="AM438" s="119" t="s">
        <v>567</v>
      </c>
      <c r="AN438" s="120"/>
      <c r="AO438" s="120"/>
      <c r="AP438" s="121"/>
      <c r="AQ438" s="119" t="s">
        <v>567</v>
      </c>
      <c r="AR438" s="120"/>
      <c r="AS438" s="120"/>
      <c r="AT438" s="121"/>
      <c r="AU438" s="120" t="s">
        <v>567</v>
      </c>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567</v>
      </c>
      <c r="AC439" s="228"/>
      <c r="AD439" s="228"/>
      <c r="AE439" s="119" t="s">
        <v>567</v>
      </c>
      <c r="AF439" s="120"/>
      <c r="AG439" s="120"/>
      <c r="AH439" s="121"/>
      <c r="AI439" s="119" t="s">
        <v>567</v>
      </c>
      <c r="AJ439" s="120"/>
      <c r="AK439" s="120"/>
      <c r="AL439" s="120"/>
      <c r="AM439" s="119" t="s">
        <v>567</v>
      </c>
      <c r="AN439" s="120"/>
      <c r="AO439" s="120"/>
      <c r="AP439" s="121"/>
      <c r="AQ439" s="119" t="s">
        <v>567</v>
      </c>
      <c r="AR439" s="120"/>
      <c r="AS439" s="120"/>
      <c r="AT439" s="121"/>
      <c r="AU439" s="120" t="s">
        <v>567</v>
      </c>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567</v>
      </c>
      <c r="AF440" s="120"/>
      <c r="AG440" s="120"/>
      <c r="AH440" s="121"/>
      <c r="AI440" s="119" t="s">
        <v>567</v>
      </c>
      <c r="AJ440" s="120"/>
      <c r="AK440" s="120"/>
      <c r="AL440" s="120"/>
      <c r="AM440" s="119" t="s">
        <v>567</v>
      </c>
      <c r="AN440" s="120"/>
      <c r="AO440" s="120"/>
      <c r="AP440" s="121"/>
      <c r="AQ440" s="119" t="s">
        <v>567</v>
      </c>
      <c r="AR440" s="120"/>
      <c r="AS440" s="120"/>
      <c r="AT440" s="121"/>
      <c r="AU440" s="120" t="s">
        <v>567</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15" t="s">
        <v>567</v>
      </c>
      <c r="AR457" s="140"/>
      <c r="AS457" s="141" t="s">
        <v>236</v>
      </c>
      <c r="AT457" s="176"/>
      <c r="AU457" s="140" t="s">
        <v>567</v>
      </c>
      <c r="AV457" s="140"/>
      <c r="AW457" s="141" t="s">
        <v>181</v>
      </c>
      <c r="AX457" s="142"/>
    </row>
    <row r="458" spans="1:50" ht="23.25" hidden="1" customHeight="1" x14ac:dyDescent="0.15">
      <c r="A458" s="999"/>
      <c r="B458" s="256"/>
      <c r="C458" s="255"/>
      <c r="D458" s="256"/>
      <c r="E458" s="170"/>
      <c r="F458" s="171"/>
      <c r="G458" s="235" t="s">
        <v>595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567</v>
      </c>
      <c r="AF462" s="140"/>
      <c r="AG462" s="141" t="s">
        <v>236</v>
      </c>
      <c r="AH462" s="176"/>
      <c r="AI462" s="186"/>
      <c r="AJ462" s="186"/>
      <c r="AK462" s="186"/>
      <c r="AL462" s="181"/>
      <c r="AM462" s="186"/>
      <c r="AN462" s="186"/>
      <c r="AO462" s="186"/>
      <c r="AP462" s="181"/>
      <c r="AQ462" s="215" t="s">
        <v>567</v>
      </c>
      <c r="AR462" s="140"/>
      <c r="AS462" s="141" t="s">
        <v>236</v>
      </c>
      <c r="AT462" s="176"/>
      <c r="AU462" s="140" t="s">
        <v>567</v>
      </c>
      <c r="AV462" s="140"/>
      <c r="AW462" s="141" t="s">
        <v>181</v>
      </c>
      <c r="AX462" s="142"/>
    </row>
    <row r="463" spans="1:50" ht="23.25" customHeight="1" x14ac:dyDescent="0.15">
      <c r="A463" s="999"/>
      <c r="B463" s="256"/>
      <c r="C463" s="255"/>
      <c r="D463" s="256"/>
      <c r="E463" s="170"/>
      <c r="F463" s="171"/>
      <c r="G463" s="235" t="s">
        <v>595</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567</v>
      </c>
      <c r="AC463" s="137"/>
      <c r="AD463" s="137"/>
      <c r="AE463" s="119" t="s">
        <v>567</v>
      </c>
      <c r="AF463" s="120"/>
      <c r="AG463" s="120"/>
      <c r="AH463" s="120"/>
      <c r="AI463" s="119" t="s">
        <v>567</v>
      </c>
      <c r="AJ463" s="120"/>
      <c r="AK463" s="120"/>
      <c r="AL463" s="120"/>
      <c r="AM463" s="119" t="s">
        <v>567</v>
      </c>
      <c r="AN463" s="120"/>
      <c r="AO463" s="120"/>
      <c r="AP463" s="121"/>
      <c r="AQ463" s="119" t="s">
        <v>567</v>
      </c>
      <c r="AR463" s="120"/>
      <c r="AS463" s="120"/>
      <c r="AT463" s="121"/>
      <c r="AU463" s="120" t="s">
        <v>567</v>
      </c>
      <c r="AV463" s="120"/>
      <c r="AW463" s="120"/>
      <c r="AX463" s="219"/>
    </row>
    <row r="464" spans="1:50" ht="23.25"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567</v>
      </c>
      <c r="AC464" s="228"/>
      <c r="AD464" s="228"/>
      <c r="AE464" s="119" t="s">
        <v>567</v>
      </c>
      <c r="AF464" s="120"/>
      <c r="AG464" s="120"/>
      <c r="AH464" s="121"/>
      <c r="AI464" s="119" t="s">
        <v>567</v>
      </c>
      <c r="AJ464" s="120"/>
      <c r="AK464" s="120"/>
      <c r="AL464" s="120"/>
      <c r="AM464" s="119" t="s">
        <v>567</v>
      </c>
      <c r="AN464" s="120"/>
      <c r="AO464" s="120"/>
      <c r="AP464" s="121"/>
      <c r="AQ464" s="119" t="s">
        <v>567</v>
      </c>
      <c r="AR464" s="120"/>
      <c r="AS464" s="120"/>
      <c r="AT464" s="121"/>
      <c r="AU464" s="120" t="s">
        <v>567</v>
      </c>
      <c r="AV464" s="120"/>
      <c r="AW464" s="120"/>
      <c r="AX464" s="219"/>
    </row>
    <row r="465" spans="1:50" ht="23.25"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567</v>
      </c>
      <c r="AF465" s="120"/>
      <c r="AG465" s="120"/>
      <c r="AH465" s="121"/>
      <c r="AI465" s="119" t="s">
        <v>567</v>
      </c>
      <c r="AJ465" s="120"/>
      <c r="AK465" s="120"/>
      <c r="AL465" s="120"/>
      <c r="AM465" s="119" t="s">
        <v>567</v>
      </c>
      <c r="AN465" s="120"/>
      <c r="AO465" s="120"/>
      <c r="AP465" s="121"/>
      <c r="AQ465" s="119" t="s">
        <v>567</v>
      </c>
      <c r="AR465" s="120"/>
      <c r="AS465" s="120"/>
      <c r="AT465" s="121"/>
      <c r="AU465" s="120" t="s">
        <v>567</v>
      </c>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x14ac:dyDescent="0.15">
      <c r="A698" s="999"/>
      <c r="B698" s="256"/>
      <c r="C698" s="255"/>
      <c r="D698" s="256"/>
      <c r="E698" s="164" t="s">
        <v>647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3.9"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562</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34.1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562</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34.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562</v>
      </c>
      <c r="AE705" s="737"/>
      <c r="AF705" s="737"/>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50.4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562</v>
      </c>
      <c r="AE708" s="672"/>
      <c r="AF708" s="672"/>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562</v>
      </c>
      <c r="AE709" s="159"/>
      <c r="AF709" s="159"/>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586</v>
      </c>
      <c r="AE710" s="159"/>
      <c r="AF710" s="159"/>
      <c r="AG710" s="668" t="s">
        <v>567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562</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35.450000000000003"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601</v>
      </c>
      <c r="AE712" s="587"/>
      <c r="AF712" s="587"/>
      <c r="AG712" s="595" t="s">
        <v>615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586</v>
      </c>
      <c r="AE713" s="159"/>
      <c r="AF713" s="160"/>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586</v>
      </c>
      <c r="AE714" s="593"/>
      <c r="AF714" s="594"/>
      <c r="AG714" s="693" t="s">
        <v>567</v>
      </c>
      <c r="AH714" s="694"/>
      <c r="AI714" s="694"/>
      <c r="AJ714" s="694"/>
      <c r="AK714" s="694"/>
      <c r="AL714" s="694"/>
      <c r="AM714" s="694"/>
      <c r="AN714" s="694"/>
      <c r="AO714" s="694"/>
      <c r="AP714" s="694"/>
      <c r="AQ714" s="694"/>
      <c r="AR714" s="694"/>
      <c r="AS714" s="694"/>
      <c r="AT714" s="694"/>
      <c r="AU714" s="694"/>
      <c r="AV714" s="694"/>
      <c r="AW714" s="694"/>
      <c r="AX714" s="695"/>
    </row>
    <row r="715" spans="1:50" ht="71.4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1"/>
      <c r="AG715" s="527" t="s">
        <v>605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586</v>
      </c>
      <c r="AE716" s="763"/>
      <c r="AF716" s="763"/>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586</v>
      </c>
      <c r="AE717" s="159"/>
      <c r="AF717" s="159"/>
      <c r="AG717" s="668" t="s">
        <v>567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562</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586</v>
      </c>
      <c r="AE719" s="672"/>
      <c r="AF719" s="672"/>
      <c r="AG719" s="164" t="s">
        <v>567</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567</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657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9" customHeight="1" thickBot="1" x14ac:dyDescent="0.2">
      <c r="A729" s="769" t="s">
        <v>653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6" customHeight="1" thickBot="1" x14ac:dyDescent="0.2">
      <c r="A731" s="619" t="s">
        <v>138</v>
      </c>
      <c r="B731" s="620"/>
      <c r="C731" s="620"/>
      <c r="D731" s="620"/>
      <c r="E731" s="621"/>
      <c r="F731" s="684" t="s">
        <v>654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450000000000003" customHeight="1" thickBot="1" x14ac:dyDescent="0.2">
      <c r="A733" s="753" t="s">
        <v>138</v>
      </c>
      <c r="B733" s="754"/>
      <c r="C733" s="754"/>
      <c r="D733" s="754"/>
      <c r="E733" s="755"/>
      <c r="F733" s="770" t="s">
        <v>658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1.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607</v>
      </c>
      <c r="F737" s="103"/>
      <c r="G737" s="103"/>
      <c r="H737" s="103"/>
      <c r="I737" s="103"/>
      <c r="J737" s="103"/>
      <c r="K737" s="103"/>
      <c r="L737" s="103"/>
      <c r="M737" s="103"/>
      <c r="N737" s="109" t="s">
        <v>403</v>
      </c>
      <c r="O737" s="109"/>
      <c r="P737" s="109"/>
      <c r="Q737" s="109"/>
      <c r="R737" s="103" t="s">
        <v>609</v>
      </c>
      <c r="S737" s="103"/>
      <c r="T737" s="103"/>
      <c r="U737" s="103"/>
      <c r="V737" s="103"/>
      <c r="W737" s="103"/>
      <c r="X737" s="103"/>
      <c r="Y737" s="103"/>
      <c r="Z737" s="103"/>
      <c r="AA737" s="109" t="s">
        <v>402</v>
      </c>
      <c r="AB737" s="109"/>
      <c r="AC737" s="109"/>
      <c r="AD737" s="109"/>
      <c r="AE737" s="103" t="s">
        <v>611</v>
      </c>
      <c r="AF737" s="103"/>
      <c r="AG737" s="103"/>
      <c r="AH737" s="103"/>
      <c r="AI737" s="103"/>
      <c r="AJ737" s="103"/>
      <c r="AK737" s="103"/>
      <c r="AL737" s="103"/>
      <c r="AM737" s="103"/>
      <c r="AN737" s="109" t="s">
        <v>401</v>
      </c>
      <c r="AO737" s="109"/>
      <c r="AP737" s="109"/>
      <c r="AQ737" s="109"/>
      <c r="AR737" s="110" t="s">
        <v>612</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610</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613</v>
      </c>
      <c r="AS738" s="111"/>
      <c r="AT738" s="111"/>
      <c r="AU738" s="111"/>
      <c r="AV738" s="111"/>
      <c r="AW738" s="111"/>
      <c r="AX738" s="112"/>
    </row>
    <row r="739" spans="1:52" ht="24.75" customHeight="1" x14ac:dyDescent="0.15">
      <c r="A739" s="100" t="s">
        <v>396</v>
      </c>
      <c r="B739" s="101"/>
      <c r="C739" s="101"/>
      <c r="D739" s="102"/>
      <c r="E739" s="103" t="s">
        <v>614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563</v>
      </c>
      <c r="F740" s="125"/>
      <c r="G740" s="125"/>
      <c r="H740" s="92" t="str">
        <f>IF(E740="", "", "(")</f>
        <v>(</v>
      </c>
      <c r="I740" s="125"/>
      <c r="J740" s="125"/>
      <c r="K740" s="92" t="str">
        <f>IF(OR(I740="　", I740=""), "", "-")</f>
        <v/>
      </c>
      <c r="L740" s="126">
        <v>218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t="s">
        <v>648</v>
      </c>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t="s">
        <v>649</v>
      </c>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650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621</v>
      </c>
      <c r="H782" s="454"/>
      <c r="I782" s="454"/>
      <c r="J782" s="454"/>
      <c r="K782" s="455"/>
      <c r="L782" s="456" t="s">
        <v>622</v>
      </c>
      <c r="M782" s="457"/>
      <c r="N782" s="457"/>
      <c r="O782" s="457"/>
      <c r="P782" s="457"/>
      <c r="Q782" s="457"/>
      <c r="R782" s="457"/>
      <c r="S782" s="457"/>
      <c r="T782" s="457"/>
      <c r="U782" s="457"/>
      <c r="V782" s="457"/>
      <c r="W782" s="457"/>
      <c r="X782" s="458"/>
      <c r="Y782" s="459">
        <v>0.1</v>
      </c>
      <c r="Z782" s="460"/>
      <c r="AA782" s="460"/>
      <c r="AB782" s="558"/>
      <c r="AC782" s="453" t="s">
        <v>617</v>
      </c>
      <c r="AD782" s="454"/>
      <c r="AE782" s="454"/>
      <c r="AF782" s="454"/>
      <c r="AG782" s="455"/>
      <c r="AH782" s="456" t="s">
        <v>618</v>
      </c>
      <c r="AI782" s="457"/>
      <c r="AJ782" s="457"/>
      <c r="AK782" s="457"/>
      <c r="AL782" s="457"/>
      <c r="AM782" s="457"/>
      <c r="AN782" s="457"/>
      <c r="AO782" s="457"/>
      <c r="AP782" s="457"/>
      <c r="AQ782" s="457"/>
      <c r="AR782" s="457"/>
      <c r="AS782" s="457"/>
      <c r="AT782" s="458"/>
      <c r="AU782" s="459">
        <v>0.1</v>
      </c>
      <c r="AV782" s="460"/>
      <c r="AW782" s="460"/>
      <c r="AX782" s="461"/>
    </row>
    <row r="783" spans="1:50" ht="80.45" customHeight="1" x14ac:dyDescent="0.15">
      <c r="A783" s="557"/>
      <c r="B783" s="767"/>
      <c r="C783" s="767"/>
      <c r="D783" s="767"/>
      <c r="E783" s="767"/>
      <c r="F783" s="768"/>
      <c r="G783" s="353" t="s">
        <v>620</v>
      </c>
      <c r="H783" s="354"/>
      <c r="I783" s="354"/>
      <c r="J783" s="354"/>
      <c r="K783" s="355"/>
      <c r="L783" s="456" t="s">
        <v>623</v>
      </c>
      <c r="M783" s="457"/>
      <c r="N783" s="457"/>
      <c r="O783" s="457"/>
      <c r="P783" s="457"/>
      <c r="Q783" s="457"/>
      <c r="R783" s="457"/>
      <c r="S783" s="457"/>
      <c r="T783" s="457"/>
      <c r="U783" s="457"/>
      <c r="V783" s="457"/>
      <c r="W783" s="457"/>
      <c r="X783" s="458"/>
      <c r="Y783" s="403">
        <v>0</v>
      </c>
      <c r="Z783" s="404"/>
      <c r="AA783" s="404"/>
      <c r="AB783" s="410"/>
      <c r="AC783" s="353" t="s">
        <v>616</v>
      </c>
      <c r="AD783" s="354"/>
      <c r="AE783" s="354"/>
      <c r="AF783" s="354"/>
      <c r="AG783" s="355"/>
      <c r="AH783" s="406" t="s">
        <v>619</v>
      </c>
      <c r="AI783" s="407"/>
      <c r="AJ783" s="407"/>
      <c r="AK783" s="407"/>
      <c r="AL783" s="407"/>
      <c r="AM783" s="407"/>
      <c r="AN783" s="407"/>
      <c r="AO783" s="407"/>
      <c r="AP783" s="407"/>
      <c r="AQ783" s="407"/>
      <c r="AR783" s="407"/>
      <c r="AS783" s="407"/>
      <c r="AT783" s="408"/>
      <c r="AU783" s="403">
        <v>0</v>
      </c>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0.1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0.1</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8" t="s">
        <v>624</v>
      </c>
      <c r="D838" s="423"/>
      <c r="E838" s="423"/>
      <c r="F838" s="423"/>
      <c r="G838" s="423"/>
      <c r="H838" s="423"/>
      <c r="I838" s="423"/>
      <c r="J838" s="424" t="s">
        <v>593</v>
      </c>
      <c r="K838" s="425"/>
      <c r="L838" s="425"/>
      <c r="M838" s="425"/>
      <c r="N838" s="425"/>
      <c r="O838" s="425"/>
      <c r="P838" s="429" t="s">
        <v>625</v>
      </c>
      <c r="Q838" s="321"/>
      <c r="R838" s="321"/>
      <c r="S838" s="321"/>
      <c r="T838" s="321"/>
      <c r="U838" s="321"/>
      <c r="V838" s="321"/>
      <c r="W838" s="321"/>
      <c r="X838" s="321"/>
      <c r="Y838" s="322">
        <v>0.1</v>
      </c>
      <c r="Z838" s="323"/>
      <c r="AA838" s="323"/>
      <c r="AB838" s="324"/>
      <c r="AC838" s="332" t="s">
        <v>80</v>
      </c>
      <c r="AD838" s="333"/>
      <c r="AE838" s="333"/>
      <c r="AF838" s="333"/>
      <c r="AG838" s="333"/>
      <c r="AH838" s="426" t="s">
        <v>593</v>
      </c>
      <c r="AI838" s="427"/>
      <c r="AJ838" s="427"/>
      <c r="AK838" s="427"/>
      <c r="AL838" s="329" t="s">
        <v>595</v>
      </c>
      <c r="AM838" s="330"/>
      <c r="AN838" s="330"/>
      <c r="AO838" s="331"/>
      <c r="AP838" s="325" t="s">
        <v>593</v>
      </c>
      <c r="AQ838" s="325"/>
      <c r="AR838" s="325"/>
      <c r="AS838" s="325"/>
      <c r="AT838" s="325"/>
      <c r="AU838" s="325"/>
      <c r="AV838" s="325"/>
      <c r="AW838" s="325"/>
      <c r="AX838" s="325"/>
    </row>
    <row r="839" spans="1:50" ht="30" customHeight="1" x14ac:dyDescent="0.15">
      <c r="A839" s="409">
        <v>2</v>
      </c>
      <c r="B839" s="409">
        <v>1</v>
      </c>
      <c r="C839" s="428" t="s">
        <v>624</v>
      </c>
      <c r="D839" s="423"/>
      <c r="E839" s="423"/>
      <c r="F839" s="423"/>
      <c r="G839" s="423"/>
      <c r="H839" s="423"/>
      <c r="I839" s="423"/>
      <c r="J839" s="424" t="s">
        <v>593</v>
      </c>
      <c r="K839" s="425"/>
      <c r="L839" s="425"/>
      <c r="M839" s="425"/>
      <c r="N839" s="425"/>
      <c r="O839" s="425"/>
      <c r="P839" s="429" t="s">
        <v>626</v>
      </c>
      <c r="Q839" s="321"/>
      <c r="R839" s="321"/>
      <c r="S839" s="321"/>
      <c r="T839" s="321"/>
      <c r="U839" s="321"/>
      <c r="V839" s="321"/>
      <c r="W839" s="321"/>
      <c r="X839" s="321"/>
      <c r="Y839" s="322">
        <v>0</v>
      </c>
      <c r="Z839" s="323"/>
      <c r="AA839" s="323"/>
      <c r="AB839" s="324"/>
      <c r="AC839" s="332" t="s">
        <v>80</v>
      </c>
      <c r="AD839" s="333"/>
      <c r="AE839" s="333"/>
      <c r="AF839" s="333"/>
      <c r="AG839" s="333"/>
      <c r="AH839" s="426" t="s">
        <v>593</v>
      </c>
      <c r="AI839" s="427"/>
      <c r="AJ839" s="427"/>
      <c r="AK839" s="427"/>
      <c r="AL839" s="329" t="s">
        <v>595</v>
      </c>
      <c r="AM839" s="330"/>
      <c r="AN839" s="330"/>
      <c r="AO839" s="331"/>
      <c r="AP839" s="325" t="s">
        <v>593</v>
      </c>
      <c r="AQ839" s="325"/>
      <c r="AR839" s="325"/>
      <c r="AS839" s="325"/>
      <c r="AT839" s="325"/>
      <c r="AU839" s="325"/>
      <c r="AV839" s="325"/>
      <c r="AW839" s="325"/>
      <c r="AX839" s="325"/>
    </row>
    <row r="840" spans="1:50" ht="30" hidden="1" customHeight="1" x14ac:dyDescent="0.15">
      <c r="A840" s="409">
        <v>3</v>
      </c>
      <c r="B840" s="409">
        <v>1</v>
      </c>
      <c r="C840" s="428"/>
      <c r="D840" s="423"/>
      <c r="E840" s="423"/>
      <c r="F840" s="423"/>
      <c r="G840" s="423"/>
      <c r="H840" s="423"/>
      <c r="I840" s="423"/>
      <c r="J840" s="424"/>
      <c r="K840" s="425"/>
      <c r="L840" s="425"/>
      <c r="M840" s="425"/>
      <c r="N840" s="425"/>
      <c r="O840" s="425"/>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8"/>
      <c r="D841" s="423"/>
      <c r="E841" s="423"/>
      <c r="F841" s="423"/>
      <c r="G841" s="423"/>
      <c r="H841" s="423"/>
      <c r="I841" s="423"/>
      <c r="J841" s="424"/>
      <c r="K841" s="425"/>
      <c r="L841" s="425"/>
      <c r="M841" s="425"/>
      <c r="N841" s="425"/>
      <c r="O841" s="425"/>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88.1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8" t="s">
        <v>630</v>
      </c>
      <c r="D871" s="423"/>
      <c r="E871" s="423"/>
      <c r="F871" s="423"/>
      <c r="G871" s="423"/>
      <c r="H871" s="423"/>
      <c r="I871" s="423"/>
      <c r="J871" s="424">
        <v>7010001106755</v>
      </c>
      <c r="K871" s="425"/>
      <c r="L871" s="425"/>
      <c r="M871" s="425"/>
      <c r="N871" s="425"/>
      <c r="O871" s="425"/>
      <c r="P871" s="429" t="s">
        <v>631</v>
      </c>
      <c r="Q871" s="321"/>
      <c r="R871" s="321"/>
      <c r="S871" s="321"/>
      <c r="T871" s="321"/>
      <c r="U871" s="321"/>
      <c r="V871" s="321"/>
      <c r="W871" s="321"/>
      <c r="X871" s="321"/>
      <c r="Y871" s="322">
        <v>0.1</v>
      </c>
      <c r="Z871" s="323"/>
      <c r="AA871" s="323"/>
      <c r="AB871" s="324"/>
      <c r="AC871" s="332" t="s">
        <v>383</v>
      </c>
      <c r="AD871" s="333"/>
      <c r="AE871" s="333"/>
      <c r="AF871" s="333"/>
      <c r="AG871" s="333"/>
      <c r="AH871" s="426" t="s">
        <v>632</v>
      </c>
      <c r="AI871" s="427"/>
      <c r="AJ871" s="427"/>
      <c r="AK871" s="427"/>
      <c r="AL871" s="329">
        <v>100</v>
      </c>
      <c r="AM871" s="330"/>
      <c r="AN871" s="330"/>
      <c r="AO871" s="331"/>
      <c r="AP871" s="325" t="s">
        <v>633</v>
      </c>
      <c r="AQ871" s="325"/>
      <c r="AR871" s="325"/>
      <c r="AS871" s="325"/>
      <c r="AT871" s="325"/>
      <c r="AU871" s="325"/>
      <c r="AV871" s="325"/>
      <c r="AW871" s="325"/>
      <c r="AX871" s="325"/>
    </row>
    <row r="872" spans="1:50" ht="30" customHeight="1" x14ac:dyDescent="0.15">
      <c r="A872" s="409">
        <v>2</v>
      </c>
      <c r="B872" s="409">
        <v>1</v>
      </c>
      <c r="C872" s="423" t="s">
        <v>624</v>
      </c>
      <c r="D872" s="423"/>
      <c r="E872" s="423"/>
      <c r="F872" s="423"/>
      <c r="G872" s="423"/>
      <c r="H872" s="423"/>
      <c r="I872" s="423"/>
      <c r="J872" s="424" t="s">
        <v>595</v>
      </c>
      <c r="K872" s="425"/>
      <c r="L872" s="425"/>
      <c r="M872" s="425"/>
      <c r="N872" s="425"/>
      <c r="O872" s="425"/>
      <c r="P872" s="429" t="s">
        <v>627</v>
      </c>
      <c r="Q872" s="321"/>
      <c r="R872" s="321"/>
      <c r="S872" s="321"/>
      <c r="T872" s="321"/>
      <c r="U872" s="321"/>
      <c r="V872" s="321"/>
      <c r="W872" s="321"/>
      <c r="X872" s="321"/>
      <c r="Y872" s="322">
        <v>0</v>
      </c>
      <c r="Z872" s="323"/>
      <c r="AA872" s="323"/>
      <c r="AB872" s="324"/>
      <c r="AC872" s="332" t="s">
        <v>80</v>
      </c>
      <c r="AD872" s="332"/>
      <c r="AE872" s="332"/>
      <c r="AF872" s="332"/>
      <c r="AG872" s="332"/>
      <c r="AH872" s="426" t="s">
        <v>593</v>
      </c>
      <c r="AI872" s="427"/>
      <c r="AJ872" s="427"/>
      <c r="AK872" s="427"/>
      <c r="AL872" s="329" t="s">
        <v>628</v>
      </c>
      <c r="AM872" s="330"/>
      <c r="AN872" s="330"/>
      <c r="AO872" s="331"/>
      <c r="AP872" s="325" t="s">
        <v>629</v>
      </c>
      <c r="AQ872" s="325"/>
      <c r="AR872" s="325"/>
      <c r="AS872" s="325"/>
      <c r="AT872" s="325"/>
      <c r="AU872" s="325"/>
      <c r="AV872" s="325"/>
      <c r="AW872" s="325"/>
      <c r="AX872" s="325"/>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3"/>
      <c r="AE904" s="333"/>
      <c r="AF904" s="333"/>
      <c r="AG904" s="333"/>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3"/>
      <c r="AE937" s="333"/>
      <c r="AF937" s="333"/>
      <c r="AG937" s="333"/>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3"/>
      <c r="AE970" s="333"/>
      <c r="AF970" s="333"/>
      <c r="AG970" s="333"/>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3"/>
      <c r="AE1003" s="333"/>
      <c r="AF1003" s="333"/>
      <c r="AG1003" s="333"/>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640</v>
      </c>
      <c r="F1103" s="896"/>
      <c r="G1103" s="896"/>
      <c r="H1103" s="896"/>
      <c r="I1103" s="896"/>
      <c r="J1103" s="424" t="s">
        <v>641</v>
      </c>
      <c r="K1103" s="425"/>
      <c r="L1103" s="425"/>
      <c r="M1103" s="425"/>
      <c r="N1103" s="425"/>
      <c r="O1103" s="425"/>
      <c r="P1103" s="429" t="s">
        <v>642</v>
      </c>
      <c r="Q1103" s="321"/>
      <c r="R1103" s="321"/>
      <c r="S1103" s="321"/>
      <c r="T1103" s="321"/>
      <c r="U1103" s="321"/>
      <c r="V1103" s="321"/>
      <c r="W1103" s="321"/>
      <c r="X1103" s="321"/>
      <c r="Y1103" s="322" t="s">
        <v>643</v>
      </c>
      <c r="Z1103" s="323"/>
      <c r="AA1103" s="323"/>
      <c r="AB1103" s="324"/>
      <c r="AC1103" s="326"/>
      <c r="AD1103" s="326"/>
      <c r="AE1103" s="326"/>
      <c r="AF1103" s="326"/>
      <c r="AG1103" s="326"/>
      <c r="AH1103" s="327" t="s">
        <v>644</v>
      </c>
      <c r="AI1103" s="328"/>
      <c r="AJ1103" s="328"/>
      <c r="AK1103" s="328"/>
      <c r="AL1103" s="329" t="s">
        <v>645</v>
      </c>
      <c r="AM1103" s="330"/>
      <c r="AN1103" s="330"/>
      <c r="AO1103" s="331"/>
      <c r="AP1103" s="325" t="s">
        <v>646</v>
      </c>
      <c r="AQ1103" s="325"/>
      <c r="AR1103" s="325"/>
      <c r="AS1103" s="325"/>
      <c r="AT1103" s="325"/>
      <c r="AU1103" s="325"/>
      <c r="AV1103" s="325"/>
      <c r="AW1103" s="325"/>
      <c r="AX1103" s="325"/>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40" max="49" man="1"/>
  </rowBreaks>
  <colBreaks count="1" manualBreakCount="1">
    <brk id="6"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2020-05-29T09:10:57Z</cp:lastPrinted>
  <dcterms:created xsi:type="dcterms:W3CDTF">2012-03-13T00:50:25Z</dcterms:created>
  <dcterms:modified xsi:type="dcterms:W3CDTF">2020-10-02T00:44:56Z</dcterms:modified>
</cp:coreProperties>
</file>