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<sst xmlns="http://schemas.openxmlformats.org/spreadsheetml/2006/main" count="2901" uniqueCount="644">
  <si>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</si>
  <si>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</si>
  <si>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</si>
  <si>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</si>
  <si>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</si>
  <si>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</si>
  <si>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</si>
  <si>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</si>
  <si>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</si>
  <si>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</si>
  <si>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</si>
  <si>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</si>
  <si>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</si>
  <si>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</si>
  <si>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</si>
  <si>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</si>
  <si>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</si>
  <si>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</si>
  <si>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</si>
  <si>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</si>
  <si>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</si>
  <si>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</si>
  <si>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</si>
  <si>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</si>
  <si>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</si>
  <si>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</si>
  <si>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</si>
  <si>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</si>
  <si>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</si>
  <si>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</si>
  <si>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</si>
  <si>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</si>
  <si>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</si>
  <si>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</si>
  <si>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</si>
  <si>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</si>
  <si>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</si>
  <si>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</si>
  <si>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</si>
  <si>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</si>
  <si>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</si>
  <si>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</si>
  <si>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</si>
  <si>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</si>
  <si>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</si>
  <si>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</si>
  <si>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</si>
  <si>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</si>
  <si>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</si>
  <si>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</si>
  <si>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</si>
  <si>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</si>
  <si>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</si>
  <si>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</si>
  <si>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</si>
  <si>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</si>
  <si>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</si>
  <si>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</si>
  <si>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</si>
  <si>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</si>
  <si>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</si>
  <si>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</si>
  <si>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</si>
  <si>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</si>
  <si>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</si>
  <si>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</si>
  <si>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</si>
  <si>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</si>
  <si>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</si>
  <si>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</si>
  <si>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</si>
  <si>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</si>
  <si>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</si>
  <si>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</si>
  <si>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</si>
  <si>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</si>
  <si>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</si>
  <si>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</si>
  <si>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</si>
  <si>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</si>
  <si>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</si>
  <si>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</si>
  <si>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</si>
  <si>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</si>
  <si>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</si>
  <si>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</si>
  <si>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</si>
  <si>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</si>
  <si>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</si>
  <si>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</si>
  <si>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</si>
  <si>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</si>
  <si>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</si>
  <si>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</si>
  <si>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</si>
  <si>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</si>
  <si>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</si>
  <si>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</si>
  <si>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</si>
  <si>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</si>
  <si>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</si>
  <si>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</si>
  <si>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</si>
  <si>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</si>
  <si>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</si>
  <si>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</si>
  <si>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</si>
  <si>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</si>
  <si>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</si>
  <si>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</si>
  <si>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</si>
  <si>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</si>
  <si>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</si>
  <si>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</si>
  <si>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</si>
  <si>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</si>
  <si>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</si>
  <si>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</si>
  <si>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</si>
  <si>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</si>
  <si>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</si>
  <si>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</si>
  <si>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</si>
  <si>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</si>
  <si>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</si>
  <si>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</si>
  <si>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</si>
  <si>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</si>
  <si>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</si>
  <si>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</si>
  <si>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</si>
  <si>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</si>
  <si>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</si>
  <si>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</si>
  <si>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</si>
  <si>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</si>
  <si>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</si>
  <si>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</si>
  <si>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</si>
  <si>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</si>
  <si>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</si>
  <si>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</si>
  <si>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</si>
  <si>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</si>
  <si>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</si>
  <si>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</si>
  <si>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</si>
  <si>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</si>
  <si>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</si>
  <si>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</si>
  <si>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</si>
  <si>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</si>
  <si>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</si>
  <si>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</si>
  <si>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</si>
  <si>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</si>
  <si>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</si>
  <si>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</si>
  <si>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</si>
  <si>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</si>
  <si>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</si>
  <si>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</si>
  <si>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</si>
  <si>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</si>
  <si>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</si>
  <si>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</si>
  <si>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</si>
  <si>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</si>
  <si>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</si>
  <si>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</si>
  <si>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</si>
  <si>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</si>
  <si>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</si>
  <si>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</si>
  <si>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</si>
  <si>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</si>
  <si>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</si>
  <si>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</si>
  <si>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</si>
  <si>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</si>
  <si>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</si>
  <si>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</si>
  <si>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</si>
  <si>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</si>
  <si>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</si>
  <si>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</si>
  <si>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</si>
  <si>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</si>
  <si>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</si>
  <si>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</si>
  <si>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</si>
  <si>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</si>
  <si>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</si>
  <si>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</si>
  <si>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</si>
  <si>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</si>
  <si>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</si>
  <si>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</si>
  <si>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</si>
  <si>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</si>
  <si>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</si>
  <si>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</si>
  <si>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</si>
  <si>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</si>
  <si>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</si>
  <si>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</si>
  <si>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</si>
  <si>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</si>
  <si>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</si>
  <si>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</si>
  <si>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</si>
  <si>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</si>
  <si>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</si>
  <si>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</si>
  <si>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</si>
  <si>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</si>
  <si>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</si>
  <si>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</si>
  <si>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</si>
  <si>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</si>
  <si>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</si>
  <si>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</si>
  <si>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</si>
  <si>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</si>
  <si>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</si>
  <si>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</si>
  <si>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</si>
  <si>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</si>
  <si>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</si>
  <si>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</si>
  <si>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</si>
  <si>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</si>
  <si>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</si>
  <si>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</si>
  <si>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</si>
  <si>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</si>
  <si>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</si>
  <si>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</si>
  <si>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</si>
  <si>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</si>
  <si>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</si>
  <si>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</si>
  <si>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</si>
  <si>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</si>
  <si>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</si>
  <si>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</si>
  <si>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</si>
  <si>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</si>
  <si>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</si>
  <si>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</si>
  <si>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</si>
  <si>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</si>
  <si>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</si>
  <si>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</si>
  <si>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</si>
  <si>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</si>
  <si>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</si>
  <si>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</si>
  <si>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</si>
  <si>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</si>
  <si>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</si>
  <si>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</si>
  <si>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</si>
  <si>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</si>
  <si>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</si>
  <si>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</si>
  <si>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</si>
  <si>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</si>
  <si>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</si>
  <si>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</si>
  <si>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</si>
  <si>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</si>
  <si>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</si>
  <si>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</si>
  <si>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</si>
  <si>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</si>
  <si>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</si>
  <si>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</si>
  <si>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</si>
  <si>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</si>
  <si>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</si>
  <si>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</si>
  <si>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</si>
  <si>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</si>
  <si>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</si>
  <si>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</si>
  <si>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</si>
  <si>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</si>
  <si>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</si>
  <si>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</si>
  <si>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</si>
  <si>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</si>
  <si>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</si>
  <si>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</si>
  <si>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</si>
  <si>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</si>
  <si>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</si>
  <si>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</si>
  <si>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</si>
  <si>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</si>
  <si>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</si>
  <si>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</si>
  <si>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</si>
  <si>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</si>
  <si>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</si>
  <si>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</si>
  <si>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</si>
  <si>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</si>
  <si>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</si>
  <si>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</si>
  <si>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</si>
  <si>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</si>
  <si>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</si>
  <si>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</si>
  <si>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</si>
  <si>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</si>
  <si>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</si>
  <si>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</si>
  <si>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</si>
  <si>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</si>
  <si>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</si>
  <si>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</si>
  <si>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</si>
  <si>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</si>
  <si>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</si>
  <si>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</si>
  <si>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</si>
  <si>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</si>
  <si>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</si>
  <si>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</si>
  <si>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</si>
  <si>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</si>
  <si>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</si>
  <si>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</si>
  <si>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</si>
  <si>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</si>
  <si>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</si>
  <si>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</si>
  <si>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</si>
  <si>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</si>
  <si>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</si>
  <si>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</si>
  <si>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</si>
  <si>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</si>
  <si>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</si>
  <si>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</si>
  <si>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</si>
  <si>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</si>
  <si>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</si>
  <si>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</si>
  <si>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</si>
  <si>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</si>
  <si>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</si>
  <si>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</si>
  <si>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</si>
  <si>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</si>
  <si>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</si>
  <si>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</si>
  <si>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</si>
  <si>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</si>
  <si>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</si>
  <si>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</si>
  <si>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</si>
  <si>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</si>
  <si>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</si>
  <si>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</si>
  <si>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</si>
  <si>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</si>
  <si>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</si>
  <si>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</si>
  <si>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</si>
  <si>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</si>
  <si>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</si>
  <si>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</si>
  <si>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</si>
  <si>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</si>
  <si>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</si>
  <si>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</si>
  <si>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</si>
  <si>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</si>
  <si>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</si>
  <si>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</si>
  <si>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</si>
  <si>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</si>
  <si>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</si>
  <si>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</si>
  <si>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</si>
  <si>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</si>
  <si>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</si>
  <si>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</si>
  <si>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</si>
  <si>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</si>
  <si>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</si>
  <si>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</si>
  <si>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</si>
  <si>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</si>
  <si>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</si>
  <si>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</si>
  <si>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</si>
  <si>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</si>
  <si>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</si>
  <si>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</si>
  <si>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</si>
  <si>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</si>
  <si>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</si>
  <si>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</si>
  <si>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</si>
  <si>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</si>
  <si>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</si>
  <si>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</si>
  <si>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</si>
  <si>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</si>
  <si>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</si>
  <si>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</si>
  <si>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</si>
  <si>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</si>
  <si>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</si>
  <si>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</si>
  <si>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</si>
  <si>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</si>
  <si>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</si>
  <si>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</si>
  <si>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</si>
  <si>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</si>
  <si>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</si>
  <si>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</si>
  <si>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</si>
  <si>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</si>
  <si>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</si>
  <si>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</si>
  <si>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</si>
  <si>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</si>
  <si>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</si>
  <si>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</si>
  <si>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</si>
  <si>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</si>
  <si>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</si>
  <si>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</si>
  <si>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</si>
  <si>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</si>
  <si>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</si>
  <si>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</si>
  <si>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</si>
  <si>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</si>
  <si>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</si>
  <si>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</si>
  <si>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</si>
  <si>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</si>
  <si>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</si>
  <si>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</si>
  <si>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</si>
  <si>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</si>
  <si>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</si>
  <si>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</si>
  <si>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</si>
  <si>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</si>
  <si>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</si>
  <si>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</si>
  <si>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</si>
  <si>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</si>
  <si>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</si>
  <si>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</si>
  <si>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</si>
  <si>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</si>
  <si>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</si>
  <si>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</si>
  <si>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</si>
  <si>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</si>
  <si>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</si>
  <si>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</si>
  <si>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</si>
  <si>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</si>
  <si>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</si>
  <si>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</si>
  <si>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</si>
  <si>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</si>
  <si>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</si>
  <si>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</si>
  <si>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</si>
  <si>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</si>
  <si>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</si>
  <si>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</si>
  <si>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</si>
  <si>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</si>
  <si>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</si>
  <si>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</si>
  <si>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</si>
  <si>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</si>
  <si>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</si>
  <si>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</si>
  <si>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</si>
  <si>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</si>
  <si>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</si>
  <si>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</si>
  <si>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</si>
  <si>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</si>
  <si>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</si>
  <si>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</si>
  <si>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</si>
  <si>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</si>
  <si>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</si>
  <si>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</si>
  <si>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</si>
  <si>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</si>
  <si>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</si>
  <si>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</si>
  <si>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</si>
  <si>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</si>
  <si>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</si>
  <si>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</si>
  <si>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</si>
  <si>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</si>
  <si>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</si>
  <si>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</si>
  <si>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</si>
  <si>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</si>
  <si>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</si>
  <si>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</si>
  <si>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</si>
  <si>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</si>
  <si>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</si>
  <si>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</si>
  <si>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</si>
  <si>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</si>
  <si>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</si>
  <si>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</si>
  <si>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</si>
  <si>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</si>
  <si>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</si>
  <si>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</si>
  <si>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</si>
  <si>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</si>
  <si>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</si>
  <si>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</si>
  <si>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</si>
  <si>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</si>
  <si>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</si>
  <si>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</si>
  <si>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</si>
  <si>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</si>
  <si>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</si>
  <si>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</si>
  <si>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</si>
  <si>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</si>
  <si>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</si>
  <si>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</si>
  <si>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</si>
  <si>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</si>
  <si>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</si>
  <si>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</si>
  <si>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</si>
  <si>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</si>
  <si>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</si>
  <si>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</si>
  <si>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</si>
  <si>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</si>
  <si>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</si>
  <si>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</si>
  <si>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</si>
  <si>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</si>
  <si>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</si>
  <si>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</si>
  <si>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土地借料</t>
    <phoneticPr fontId="5"/>
  </si>
  <si>
    <t>健康局</t>
    <phoneticPr fontId="5"/>
  </si>
  <si>
    <t>厚生労働省</t>
  </si>
  <si>
    <t>厚生労働省</t>
    <phoneticPr fontId="5"/>
  </si>
  <si>
    <t>総務課指導調査室
加賀山　成久</t>
    <phoneticPr fontId="5"/>
  </si>
  <si>
    <t>都市公園法第５条、第６条</t>
    <phoneticPr fontId="5"/>
  </si>
  <si>
    <t>・広島市公園条例第１０条
・長崎市都市公園条例第１０条</t>
    <phoneticPr fontId="5"/>
  </si>
  <si>
    <t>国立広島原爆死没者追悼平和祈念館及び国立長崎原爆死没者追悼平和祈念館を、広島市の所有する平和記念公園及び長崎市の所有する平和公園内にそれぞれ設置しているため、都市公園法、広島市公園条例及び長崎市都市公園条例に基づき、広島市及び長崎市に対し土地借料（使用料）を支払うものである。</t>
    <phoneticPr fontId="5"/>
  </si>
  <si>
    <t>国（厚生労働省）は、広島市及び長崎市の請求に基づき、国立原爆死没者追悼平和祈念館に係る土地借料（使用料）を支払う。</t>
    <phoneticPr fontId="5"/>
  </si>
  <si>
    <t>-</t>
  </si>
  <si>
    <t>原爆死没者追悼平和祈念館の運営のため、都市公園法、広島市公園条例及び長崎市都市公園条例に基づき支払われる土地借料である。広島市、長崎市に対して必要経費を期日までに遅滞なく支払いを行う（それぞれ1回）ことを目標とする。</t>
    <phoneticPr fontId="5"/>
  </si>
  <si>
    <t>土地借料</t>
    <rPh sb="0" eb="2">
      <t>トチ</t>
    </rPh>
    <rPh sb="2" eb="4">
      <t>シャクリョウ</t>
    </rPh>
    <phoneticPr fontId="5"/>
  </si>
  <si>
    <t>支払回数</t>
    <phoneticPr fontId="5"/>
  </si>
  <si>
    <t>件</t>
    <rPh sb="0" eb="1">
      <t>ケン</t>
    </rPh>
    <phoneticPr fontId="5"/>
  </si>
  <si>
    <t>-</t>
    <phoneticPr fontId="5"/>
  </si>
  <si>
    <t>-</t>
    <phoneticPr fontId="5"/>
  </si>
  <si>
    <t>指導調査室調べ</t>
    <phoneticPr fontId="5"/>
  </si>
  <si>
    <t>支給件数</t>
    <phoneticPr fontId="5"/>
  </si>
  <si>
    <t>単位当たりコスト ＝ Ｘ ／ Ｙ
Ｘ：「執行額（百万円）」 
Ｙ：「支給件数（件）」　　　　</t>
    <phoneticPr fontId="5"/>
  </si>
  <si>
    <t>　Ｘ　/　Ｙ</t>
    <phoneticPr fontId="5"/>
  </si>
  <si>
    <t>25/2</t>
    <phoneticPr fontId="5"/>
  </si>
  <si>
    <t>26/2</t>
    <phoneticPr fontId="5"/>
  </si>
  <si>
    <t>29/2</t>
    <phoneticPr fontId="5"/>
  </si>
  <si>
    <t>30/2</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</si>
  <si>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</si>
  <si>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</si>
  <si>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</si>
  <si>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</si>
  <si>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</si>
  <si>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</si>
  <si>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</si>
  <si>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</si>
  <si>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</si>
  <si>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</si>
  <si>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国として原爆死没者の尊い犠牲を銘記して哀悼の意を表すとともに、永遠の平和を祈念し、併せて原爆の惨禍に関する全世界の人々の理解を深め、その体験を後代に継承する。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</si>
  <si>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</si>
  <si>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</si>
  <si>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</si>
  <si>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</si>
  <si>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</si>
  <si>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</si>
  <si>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</si>
  <si>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</si>
  <si>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</si>
  <si>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</si>
  <si>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</si>
  <si>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無</t>
  </si>
  <si>
    <t>有</t>
  </si>
  <si>
    <t>国立原爆死没者追悼平和祈念館は都市公園内に設置されていることから、法令（都市公園法、広島市公園条例及び長崎市都市公園条例）の規定に基づき、土地借料（公園使用料）を支払う必要がある。</t>
    <phoneticPr fontId="5"/>
  </si>
  <si>
    <t>法令（都市公園法、広島市公園条例及び長崎市都市公園条例）の規定に基づき、公園の使用者である国が、広島市及び長崎市に対し土地借料（公園使用料）を支払う必要がある。</t>
    <phoneticPr fontId="5"/>
  </si>
  <si>
    <t>都市公園法、広島市公園条例及び長崎市都市公園条例に基づき支払われる土地借料であり、国立広島原爆死没者追悼平和祈念館及び国立長崎原爆死没者追悼平和祈念館の運営により原爆死没者の尊い犠牲を銘記し追悼の意を表し、永遠の平和を祈念するという政策目的達成に向けて、優先度の高い事業である。</t>
    <phoneticPr fontId="5"/>
  </si>
  <si>
    <t>祈念館を運営するためには広島市及び長崎市より土地を借り上げる必要があり、当該二市以外に事業を実施することは不可能であるため。</t>
    <phoneticPr fontId="5"/>
  </si>
  <si>
    <t>事業に要する経費について精査を行っており、妥当である。</t>
    <phoneticPr fontId="5"/>
  </si>
  <si>
    <t>本事業に要する経費の使途は、広島市・長崎市の公園設置許可に伴う使用料である。</t>
    <phoneticPr fontId="5"/>
  </si>
  <si>
    <t>成果実績は成果目標に見合ったものとなっており、適切に実施されている。</t>
    <phoneticPr fontId="5"/>
  </si>
  <si>
    <t>活動実績は見込みに合ったものとなっている。</t>
    <phoneticPr fontId="5"/>
  </si>
  <si>
    <t>-</t>
    <phoneticPr fontId="5"/>
  </si>
  <si>
    <t>平成29年度～令和元年度の執行率はほぼ100％であり、祈念館運営のための必要経費として、適切に予算を確保し、執行した。</t>
    <rPh sb="7" eb="9">
      <t>レイワ</t>
    </rPh>
    <rPh sb="9" eb="10">
      <t>ガン</t>
    </rPh>
    <rPh sb="10" eb="12">
      <t>ネンド</t>
    </rPh>
    <phoneticPr fontId="5"/>
  </si>
  <si>
    <t>広島市及び長崎市の条例等に基づき支払う経費であり、適切な予算執行を行っている。</t>
    <phoneticPr fontId="5"/>
  </si>
  <si>
    <t>165</t>
    <phoneticPr fontId="5"/>
  </si>
  <si>
    <t>165</t>
    <phoneticPr fontId="5"/>
  </si>
  <si>
    <t>137</t>
    <phoneticPr fontId="5"/>
  </si>
  <si>
    <t>162</t>
    <phoneticPr fontId="5"/>
  </si>
  <si>
    <t>174</t>
    <phoneticPr fontId="5"/>
  </si>
  <si>
    <t>183</t>
    <phoneticPr fontId="5"/>
  </si>
  <si>
    <t>183</t>
    <phoneticPr fontId="5"/>
  </si>
  <si>
    <t>186</t>
    <phoneticPr fontId="5"/>
  </si>
  <si>
    <t>197</t>
    <phoneticPr fontId="5"/>
  </si>
  <si>
    <t>A.広島市</t>
  </si>
  <si>
    <t>B.長崎市</t>
  </si>
  <si>
    <t>使用料</t>
    <rPh sb="0" eb="3">
      <t>シヨウリョウ</t>
    </rPh>
    <phoneticPr fontId="5"/>
  </si>
  <si>
    <t>-</t>
    <phoneticPr fontId="5"/>
  </si>
  <si>
    <t>広島市</t>
    <phoneticPr fontId="5"/>
  </si>
  <si>
    <t>土地使用料</t>
    <phoneticPr fontId="5"/>
  </si>
  <si>
    <t>長崎市</t>
    <phoneticPr fontId="5"/>
  </si>
  <si>
    <t>広島市及び長崎市に対し土地借料（使用料）を支払うために必要な経費であり、引き続き、必要な予算額を確保し、適正な執行に努めること。</t>
    <phoneticPr fontId="5"/>
  </si>
  <si>
    <t>点検対象外</t>
    <rPh sb="0" eb="5">
      <t>テンケンタイショウガイ</t>
    </rPh>
    <phoneticPr fontId="5"/>
  </si>
  <si>
    <t>現状通り</t>
    <rPh sb="0" eb="3">
      <t>ゲンジョウドオ</t>
    </rPh>
    <phoneticPr fontId="5"/>
  </si>
  <si>
    <t>-</t>
    <phoneticPr fontId="5"/>
  </si>
  <si>
    <t>-</t>
    <phoneticPr fontId="5"/>
  </si>
  <si>
    <t>総務課指導調査室</t>
    <rPh sb="0" eb="3">
      <t>ソウムカ</t>
    </rPh>
    <phoneticPr fontId="5"/>
  </si>
  <si>
    <t>百万円</t>
    <rPh sb="0" eb="2">
      <t>ヒャクマン</t>
    </rPh>
    <rPh sb="2" eb="3">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</si>
</sst>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40821</xdr:colOff>
      <xdr:row>742</xdr:row>
      <xdr:rowOff>340179</xdr:rowOff>
    </xdr:from>
    <xdr:to>
      <xdr:col>32</xdr:col>
      <xdr:colOff>87318</xdr:colOff>
      <xdr:row>744</xdr:row>
      <xdr:rowOff>172609</xdr:rowOff>
    </xdr:to>
    <xdr:sp macro="" textlink="">
      <xdr:nvSpPr>
        <xdr:cNvPr id="2" name="正方形/長方形 1"/>
        <xdr:cNvSpPr/>
      </xdr:nvSpPr>
      <xdr:spPr>
        <a:xfrm>
          <a:off x="4441371" y="43050279"/>
          <a:ext cx="2046747" cy="537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29</a:t>
          </a:r>
          <a:r>
            <a:rPr kumimoji="1" lang="ja-JP" altLang="en-US" sz="1100">
              <a:solidFill>
                <a:schemeClr val="tx1"/>
              </a:solidFill>
            </a:rPr>
            <a:t>百万円</a:t>
          </a:r>
        </a:p>
      </xdr:txBody>
    </xdr:sp>
    <xdr:clientData/>
  </xdr:twoCellAnchor>
  <xdr:twoCellAnchor>
    <xdr:from>
      <xdr:col>22</xdr:col>
      <xdr:colOff>0</xdr:colOff>
      <xdr:row>745</xdr:row>
      <xdr:rowOff>0</xdr:rowOff>
    </xdr:from>
    <xdr:to>
      <xdr:col>32</xdr:col>
      <xdr:colOff>71236</xdr:colOff>
      <xdr:row>746</xdr:row>
      <xdr:rowOff>114213</xdr:rowOff>
    </xdr:to>
    <xdr:grpSp>
      <xdr:nvGrpSpPr>
        <xdr:cNvPr id="3" name="グループ化 5"/>
        <xdr:cNvGrpSpPr>
          <a:grpSpLocks/>
        </xdr:cNvGrpSpPr>
      </xdr:nvGrpSpPr>
      <xdr:grpSpPr bwMode="auto">
        <a:xfrm>
          <a:off x="4530811" y="42605068"/>
          <a:ext cx="2130695" cy="461746"/>
          <a:chOff x="3776363" y="14769353"/>
          <a:chExt cx="2073106" cy="717176"/>
        </a:xfrm>
      </xdr:grpSpPr>
      <xdr:sp macro="" textlink="">
        <xdr:nvSpPr>
          <xdr:cNvPr id="4" name="右大かっこ 3"/>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163285</xdr:colOff>
      <xdr:row>745</xdr:row>
      <xdr:rowOff>81643</xdr:rowOff>
    </xdr:from>
    <xdr:to>
      <xdr:col>32</xdr:col>
      <xdr:colOff>67557</xdr:colOff>
      <xdr:row>745</xdr:row>
      <xdr:rowOff>306107</xdr:rowOff>
    </xdr:to>
    <xdr:sp macro="" textlink="">
      <xdr:nvSpPr>
        <xdr:cNvPr id="6" name="テキスト ボックス 5"/>
        <xdr:cNvSpPr txBox="1"/>
      </xdr:nvSpPr>
      <xdr:spPr>
        <a:xfrm>
          <a:off x="4563835" y="43849018"/>
          <a:ext cx="1904522" cy="22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使用料の支払い。</a:t>
          </a:r>
        </a:p>
      </xdr:txBody>
    </xdr:sp>
    <xdr:clientData/>
  </xdr:twoCellAnchor>
  <xdr:twoCellAnchor>
    <xdr:from>
      <xdr:col>18</xdr:col>
      <xdr:colOff>149679</xdr:colOff>
      <xdr:row>746</xdr:row>
      <xdr:rowOff>68036</xdr:rowOff>
    </xdr:from>
    <xdr:to>
      <xdr:col>36</xdr:col>
      <xdr:colOff>33705</xdr:colOff>
      <xdr:row>748</xdr:row>
      <xdr:rowOff>80465</xdr:rowOff>
    </xdr:to>
    <xdr:grpSp>
      <xdr:nvGrpSpPr>
        <xdr:cNvPr id="7" name="グループ化 16"/>
        <xdr:cNvGrpSpPr>
          <a:grpSpLocks/>
        </xdr:cNvGrpSpPr>
      </xdr:nvGrpSpPr>
      <xdr:grpSpPr bwMode="auto">
        <a:xfrm>
          <a:off x="3856706" y="43020637"/>
          <a:ext cx="3591053" cy="707497"/>
          <a:chOff x="3036000" y="15397676"/>
          <a:chExt cx="3482929" cy="907677"/>
        </a:xfrm>
      </xdr:grpSpPr>
      <xdr:cxnSp macro="">
        <xdr:nvCxnSpPr>
          <xdr:cNvPr id="8" name="直線コネクタ 7"/>
          <xdr:cNvCxnSpPr/>
        </xdr:nvCxnSpPr>
        <xdr:spPr>
          <a:xfrm rot="5400000">
            <a:off x="4534107" y="15622207"/>
            <a:ext cx="4490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V="1">
            <a:off x="3036000" y="15856292"/>
            <a:ext cx="3473516" cy="95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rot="5400000">
            <a:off x="2816247" y="16085600"/>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rot="5400000">
            <a:off x="6299176" y="16066491"/>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176893</xdr:colOff>
      <xdr:row>748</xdr:row>
      <xdr:rowOff>149678</xdr:rowOff>
    </xdr:from>
    <xdr:to>
      <xdr:col>26</xdr:col>
      <xdr:colOff>177668</xdr:colOff>
      <xdr:row>749</xdr:row>
      <xdr:rowOff>4139</xdr:rowOff>
    </xdr:to>
    <xdr:sp macro="" textlink="">
      <xdr:nvSpPr>
        <xdr:cNvPr id="12" name="テキスト ボックス 11"/>
        <xdr:cNvSpPr txBox="1"/>
      </xdr:nvSpPr>
      <xdr:spPr>
        <a:xfrm>
          <a:off x="2977243" y="44974328"/>
          <a:ext cx="2401075" cy="206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mn-ea"/>
            </a:rPr>
            <a:t>【随意契約（その他）】</a:t>
          </a:r>
          <a:endParaRPr lang="ja-JP" altLang="en-US"/>
        </a:p>
      </xdr:txBody>
    </xdr:sp>
    <xdr:clientData/>
  </xdr:twoCellAnchor>
  <xdr:twoCellAnchor>
    <xdr:from>
      <xdr:col>13</xdr:col>
      <xdr:colOff>81643</xdr:colOff>
      <xdr:row>749</xdr:row>
      <xdr:rowOff>108858</xdr:rowOff>
    </xdr:from>
    <xdr:to>
      <xdr:col>23</xdr:col>
      <xdr:colOff>146824</xdr:colOff>
      <xdr:row>750</xdr:row>
      <xdr:rowOff>295073</xdr:rowOff>
    </xdr:to>
    <xdr:sp macro="" textlink="">
      <xdr:nvSpPr>
        <xdr:cNvPr id="13" name="正方形/長方形 12"/>
        <xdr:cNvSpPr/>
      </xdr:nvSpPr>
      <xdr:spPr>
        <a:xfrm>
          <a:off x="2681968" y="45285933"/>
          <a:ext cx="2065431" cy="5386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Ａ．広島市</a:t>
          </a:r>
          <a:endParaRPr kumimoji="1" lang="en-US" altLang="ja-JP" sz="1100">
            <a:solidFill>
              <a:schemeClr val="tx1"/>
            </a:solidFill>
          </a:endParaRPr>
        </a:p>
        <a:p>
          <a:pPr algn="ctr"/>
          <a:r>
            <a:rPr kumimoji="1" lang="en-US" altLang="ja-JP" sz="1100">
              <a:solidFill>
                <a:schemeClr val="tx1"/>
              </a:solidFill>
            </a:rPr>
            <a:t>18</a:t>
          </a:r>
          <a:r>
            <a:rPr kumimoji="1" lang="ja-JP" altLang="en-US" sz="1100">
              <a:solidFill>
                <a:schemeClr val="tx1"/>
              </a:solidFill>
            </a:rPr>
            <a:t>百万円</a:t>
          </a:r>
        </a:p>
      </xdr:txBody>
    </xdr:sp>
    <xdr:clientData/>
  </xdr:twoCellAnchor>
  <xdr:twoCellAnchor>
    <xdr:from>
      <xdr:col>13</xdr:col>
      <xdr:colOff>68036</xdr:colOff>
      <xdr:row>751</xdr:row>
      <xdr:rowOff>81643</xdr:rowOff>
    </xdr:from>
    <xdr:to>
      <xdr:col>23</xdr:col>
      <xdr:colOff>144401</xdr:colOff>
      <xdr:row>752</xdr:row>
      <xdr:rowOff>299548</xdr:rowOff>
    </xdr:to>
    <xdr:grpSp>
      <xdr:nvGrpSpPr>
        <xdr:cNvPr id="14" name="グループ化 18"/>
        <xdr:cNvGrpSpPr>
          <a:grpSpLocks/>
        </xdr:cNvGrpSpPr>
      </xdr:nvGrpSpPr>
      <xdr:grpSpPr bwMode="auto">
        <a:xfrm>
          <a:off x="2745333" y="44771913"/>
          <a:ext cx="2135825" cy="565439"/>
          <a:chOff x="3776363" y="14769353"/>
          <a:chExt cx="2073106" cy="717176"/>
        </a:xfrm>
      </xdr:grpSpPr>
      <xdr:sp macro="" textlink="">
        <xdr:nvSpPr>
          <xdr:cNvPr id="15" name="右大かっこ 14"/>
          <xdr:cNvSpPr/>
        </xdr:nvSpPr>
        <xdr:spPr>
          <a:xfrm>
            <a:off x="5708121" y="14769353"/>
            <a:ext cx="141348"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76363" y="14769353"/>
            <a:ext cx="141348"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190499</xdr:colOff>
      <xdr:row>751</xdr:row>
      <xdr:rowOff>95250</xdr:rowOff>
    </xdr:from>
    <xdr:to>
      <xdr:col>23</xdr:col>
      <xdr:colOff>76753</xdr:colOff>
      <xdr:row>752</xdr:row>
      <xdr:rowOff>308275</xdr:rowOff>
    </xdr:to>
    <xdr:sp macro="" textlink="">
      <xdr:nvSpPr>
        <xdr:cNvPr id="17" name="テキスト ボックス 16"/>
        <xdr:cNvSpPr txBox="1"/>
      </xdr:nvSpPr>
      <xdr:spPr>
        <a:xfrm>
          <a:off x="2790824" y="45977175"/>
          <a:ext cx="1886504" cy="565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twoCellAnchor>
    <xdr:from>
      <xdr:col>32</xdr:col>
      <xdr:colOff>176891</xdr:colOff>
      <xdr:row>748</xdr:row>
      <xdr:rowOff>149679</xdr:rowOff>
    </xdr:from>
    <xdr:to>
      <xdr:col>44</xdr:col>
      <xdr:colOff>194127</xdr:colOff>
      <xdr:row>749</xdr:row>
      <xdr:rowOff>40543</xdr:rowOff>
    </xdr:to>
    <xdr:sp macro="" textlink="">
      <xdr:nvSpPr>
        <xdr:cNvPr id="18" name="テキスト ボックス 17"/>
        <xdr:cNvSpPr txBox="1"/>
      </xdr:nvSpPr>
      <xdr:spPr>
        <a:xfrm>
          <a:off x="6577691" y="44974329"/>
          <a:ext cx="2417536" cy="2432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31</xdr:col>
      <xdr:colOff>81644</xdr:colOff>
      <xdr:row>749</xdr:row>
      <xdr:rowOff>108857</xdr:rowOff>
    </xdr:from>
    <xdr:to>
      <xdr:col>41</xdr:col>
      <xdr:colOff>116936</xdr:colOff>
      <xdr:row>750</xdr:row>
      <xdr:rowOff>290762</xdr:rowOff>
    </xdr:to>
    <xdr:sp macro="" textlink="">
      <xdr:nvSpPr>
        <xdr:cNvPr id="19" name="正方形/長方形 18"/>
        <xdr:cNvSpPr/>
      </xdr:nvSpPr>
      <xdr:spPr>
        <a:xfrm>
          <a:off x="6282419" y="45285932"/>
          <a:ext cx="2035542" cy="5343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Ｂ．長崎市</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p>
      </xdr:txBody>
    </xdr:sp>
    <xdr:clientData/>
  </xdr:twoCellAnchor>
  <xdr:twoCellAnchor>
    <xdr:from>
      <xdr:col>31</xdr:col>
      <xdr:colOff>68036</xdr:colOff>
      <xdr:row>751</xdr:row>
      <xdr:rowOff>54428</xdr:rowOff>
    </xdr:from>
    <xdr:to>
      <xdr:col>41</xdr:col>
      <xdr:colOff>126300</xdr:colOff>
      <xdr:row>752</xdr:row>
      <xdr:rowOff>322168</xdr:rowOff>
    </xdr:to>
    <xdr:grpSp>
      <xdr:nvGrpSpPr>
        <xdr:cNvPr id="20" name="グループ化 23"/>
        <xdr:cNvGrpSpPr>
          <a:grpSpLocks/>
        </xdr:cNvGrpSpPr>
      </xdr:nvGrpSpPr>
      <xdr:grpSpPr bwMode="auto">
        <a:xfrm>
          <a:off x="6452360" y="44744698"/>
          <a:ext cx="2117724" cy="615274"/>
          <a:chOff x="3776363" y="14769353"/>
          <a:chExt cx="2073106" cy="717176"/>
        </a:xfrm>
      </xdr:grpSpPr>
      <xdr:sp macro="" textlink="">
        <xdr:nvSpPr>
          <xdr:cNvPr id="21" name="右大かっこ 20"/>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122465</xdr:colOff>
      <xdr:row>751</xdr:row>
      <xdr:rowOff>95250</xdr:rowOff>
    </xdr:from>
    <xdr:to>
      <xdr:col>40</xdr:col>
      <xdr:colOff>174899</xdr:colOff>
      <xdr:row>752</xdr:row>
      <xdr:rowOff>229114</xdr:rowOff>
    </xdr:to>
    <xdr:sp macro="" textlink="">
      <xdr:nvSpPr>
        <xdr:cNvPr id="23" name="テキスト ボックス 22"/>
        <xdr:cNvSpPr txBox="1"/>
      </xdr:nvSpPr>
      <xdr:spPr>
        <a:xfrm>
          <a:off x="6323240" y="45977175"/>
          <a:ext cx="1852659" cy="4862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4" zoomScale="74" zoomScaleNormal="75" zoomScaleSheetLayoutView="74" zoomScalePageLayoutView="85" workbookViewId="0">
      <selection activeCell="AG704" sqref="AG704:AX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215</v>
      </c>
      <c r="AT2" s="969"/>
      <c r="AU2" s="969"/>
      <c r="AV2" s="51" t="str">
        <f>IF(AW2="", "", "-")</f>
        <v/>
      </c>
      <c r="AW2" s="914"/>
      <c r="AX2" s="914"/>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565</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514</v>
      </c>
      <c r="H5" s="843"/>
      <c r="I5" s="843"/>
      <c r="J5" s="843"/>
      <c r="K5" s="843"/>
      <c r="L5" s="843"/>
      <c r="M5" s="844" t="s">
        <v>66</v>
      </c>
      <c r="N5" s="845"/>
      <c r="O5" s="845"/>
      <c r="P5" s="845"/>
      <c r="Q5" s="845"/>
      <c r="R5" s="846"/>
      <c r="S5" s="847" t="s">
        <v>70</v>
      </c>
      <c r="T5" s="843"/>
      <c r="U5" s="843"/>
      <c r="V5" s="843"/>
      <c r="W5" s="843"/>
      <c r="X5" s="848"/>
      <c r="Y5" s="698" t="s">
        <v>3</v>
      </c>
      <c r="Z5" s="546"/>
      <c r="AA5" s="546"/>
      <c r="AB5" s="546"/>
      <c r="AC5" s="546"/>
      <c r="AD5" s="547"/>
      <c r="AE5" s="699" t="s">
        <v>642</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5" t="s">
        <v>394</v>
      </c>
      <c r="Z7" s="446"/>
      <c r="AA7" s="446"/>
      <c r="AB7" s="446"/>
      <c r="AC7" s="446"/>
      <c r="AD7" s="926"/>
      <c r="AE7" s="915" t="s">
        <v>568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v>
      </c>
      <c r="H8" s="720"/>
      <c r="I8" s="720"/>
      <c r="J8" s="720"/>
      <c r="K8" s="720"/>
      <c r="L8" s="720"/>
      <c r="M8" s="720"/>
      <c r="N8" s="720"/>
      <c r="O8" s="720"/>
      <c r="P8" s="720"/>
      <c r="Q8" s="720"/>
      <c r="R8" s="720"/>
      <c r="S8" s="720"/>
      <c r="T8" s="720"/>
      <c r="U8" s="720"/>
      <c r="V8" s="720"/>
      <c r="W8" s="720"/>
      <c r="X8" s="937"/>
      <c r="Y8" s="849" t="s">
        <v>260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569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9" t="s">
        <v>24</v>
      </c>
      <c r="B12" s="980"/>
      <c r="C12" s="980"/>
      <c r="D12" s="980"/>
      <c r="E12" s="980"/>
      <c r="F12" s="981"/>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26</v>
      </c>
      <c r="Q13" s="658"/>
      <c r="R13" s="658"/>
      <c r="S13" s="658"/>
      <c r="T13" s="658"/>
      <c r="U13" s="658"/>
      <c r="V13" s="659"/>
      <c r="W13" s="657">
        <v>26</v>
      </c>
      <c r="X13" s="658"/>
      <c r="Y13" s="658"/>
      <c r="Z13" s="658"/>
      <c r="AA13" s="658"/>
      <c r="AB13" s="658"/>
      <c r="AC13" s="659"/>
      <c r="AD13" s="657">
        <v>29</v>
      </c>
      <c r="AE13" s="658"/>
      <c r="AF13" s="658"/>
      <c r="AG13" s="658"/>
      <c r="AH13" s="658"/>
      <c r="AI13" s="658"/>
      <c r="AJ13" s="659"/>
      <c r="AK13" s="657">
        <v>30</v>
      </c>
      <c r="AL13" s="658"/>
      <c r="AM13" s="658"/>
      <c r="AN13" s="658"/>
      <c r="AO13" s="658"/>
      <c r="AP13" s="658"/>
      <c r="AQ13" s="659"/>
      <c r="AR13" s="922">
        <v>30</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t="s">
        <v>640</v>
      </c>
      <c r="AS15" s="658"/>
      <c r="AT15" s="658"/>
      <c r="AU15" s="658"/>
      <c r="AV15" s="658"/>
      <c r="AW15" s="658"/>
      <c r="AX15" s="805"/>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1">
        <f>SUM(P13:V17)</f>
        <v>26</v>
      </c>
      <c r="Q18" s="882"/>
      <c r="R18" s="882"/>
      <c r="S18" s="882"/>
      <c r="T18" s="882"/>
      <c r="U18" s="882"/>
      <c r="V18" s="883"/>
      <c r="W18" s="881">
        <f>SUM(W13:AC17)</f>
        <v>26</v>
      </c>
      <c r="X18" s="882"/>
      <c r="Y18" s="882"/>
      <c r="Z18" s="882"/>
      <c r="AA18" s="882"/>
      <c r="AB18" s="882"/>
      <c r="AC18" s="883"/>
      <c r="AD18" s="881">
        <f>SUM(AD13:AJ17)</f>
        <v>29</v>
      </c>
      <c r="AE18" s="882"/>
      <c r="AF18" s="882"/>
      <c r="AG18" s="882"/>
      <c r="AH18" s="882"/>
      <c r="AI18" s="882"/>
      <c r="AJ18" s="883"/>
      <c r="AK18" s="881">
        <f>SUM(AK13:AQ17)</f>
        <v>30</v>
      </c>
      <c r="AL18" s="882"/>
      <c r="AM18" s="882"/>
      <c r="AN18" s="882"/>
      <c r="AO18" s="882"/>
      <c r="AP18" s="882"/>
      <c r="AQ18" s="883"/>
      <c r="AR18" s="881">
        <f>SUM(AR13:AX17)</f>
        <v>30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25</v>
      </c>
      <c r="Q19" s="658"/>
      <c r="R19" s="658"/>
      <c r="S19" s="658"/>
      <c r="T19" s="658"/>
      <c r="U19" s="658"/>
      <c r="V19" s="659"/>
      <c r="W19" s="657">
        <v>26</v>
      </c>
      <c r="X19" s="658"/>
      <c r="Y19" s="658"/>
      <c r="Z19" s="658"/>
      <c r="AA19" s="658"/>
      <c r="AB19" s="658"/>
      <c r="AC19" s="659"/>
      <c r="AD19" s="657">
        <v>29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9" t="s">
        <v>10</v>
      </c>
      <c r="H20" s="880"/>
      <c r="I20" s="880"/>
      <c r="J20" s="880"/>
      <c r="K20" s="880"/>
      <c r="L20" s="880"/>
      <c r="M20" s="880"/>
      <c r="N20" s="880"/>
      <c r="O20" s="880"/>
      <c r="P20" s="316">
        <f>IF(P18=0, "-", SUM(P19)/P18)</f>
        <v>0.96153846153846156</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0.96153846153846156</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433</v>
      </c>
      <c r="B22" s="950"/>
      <c r="C22" s="950"/>
      <c r="D22" s="950"/>
      <c r="E22" s="950"/>
      <c r="F22" s="951"/>
      <c r="G22" s="987" t="s">
        <v>337</v>
      </c>
      <c r="H22" s="220"/>
      <c r="I22" s="220"/>
      <c r="J22" s="220"/>
      <c r="K22" s="220"/>
      <c r="L22" s="220"/>
      <c r="M22" s="220"/>
      <c r="N22" s="220"/>
      <c r="O22" s="221"/>
      <c r="P22" s="938" t="s">
        <v>434</v>
      </c>
      <c r="Q22" s="220"/>
      <c r="R22" s="220"/>
      <c r="S22" s="220"/>
      <c r="T22" s="220"/>
      <c r="U22" s="220"/>
      <c r="V22" s="221"/>
      <c r="W22" s="938" t="s">
        <v>435</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573</v>
      </c>
      <c r="H23" s="989"/>
      <c r="I23" s="989"/>
      <c r="J23" s="989"/>
      <c r="K23" s="989"/>
      <c r="L23" s="989"/>
      <c r="M23" s="989"/>
      <c r="N23" s="989"/>
      <c r="O23" s="990"/>
      <c r="P23" s="922">
        <v>30</v>
      </c>
      <c r="Q23" s="923"/>
      <c r="R23" s="923"/>
      <c r="S23" s="923"/>
      <c r="T23" s="923"/>
      <c r="U23" s="923"/>
      <c r="V23" s="939"/>
      <c r="W23" s="922">
        <v>30</v>
      </c>
      <c r="X23" s="923"/>
      <c r="Y23" s="923"/>
      <c r="Z23" s="923"/>
      <c r="AA23" s="923"/>
      <c r="AB23" s="923"/>
      <c r="AC23" s="939"/>
      <c r="AD23" s="959" t="s">
        <v>641</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57"/>
      <c r="Q24" s="658"/>
      <c r="R24" s="658"/>
      <c r="S24" s="658"/>
      <c r="T24" s="658"/>
      <c r="U24" s="658"/>
      <c r="V24" s="659"/>
      <c r="W24" s="657"/>
      <c r="X24" s="658"/>
      <c r="Y24" s="658"/>
      <c r="Z24" s="658"/>
      <c r="AA24" s="658"/>
      <c r="AB24" s="658"/>
      <c r="AC24" s="659"/>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7"/>
      <c r="Q25" s="658"/>
      <c r="R25" s="658"/>
      <c r="S25" s="658"/>
      <c r="T25" s="658"/>
      <c r="U25" s="658"/>
      <c r="V25" s="659"/>
      <c r="W25" s="657"/>
      <c r="X25" s="658"/>
      <c r="Y25" s="658"/>
      <c r="Z25" s="658"/>
      <c r="AA25" s="658"/>
      <c r="AB25" s="658"/>
      <c r="AC25" s="659"/>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7"/>
      <c r="Q26" s="658"/>
      <c r="R26" s="658"/>
      <c r="S26" s="658"/>
      <c r="T26" s="658"/>
      <c r="U26" s="658"/>
      <c r="V26" s="659"/>
      <c r="W26" s="657"/>
      <c r="X26" s="658"/>
      <c r="Y26" s="658"/>
      <c r="Z26" s="658"/>
      <c r="AA26" s="658"/>
      <c r="AB26" s="658"/>
      <c r="AC26" s="659"/>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7"/>
      <c r="Q27" s="658"/>
      <c r="R27" s="658"/>
      <c r="S27" s="658"/>
      <c r="T27" s="658"/>
      <c r="U27" s="658"/>
      <c r="V27" s="659"/>
      <c r="W27" s="657"/>
      <c r="X27" s="658"/>
      <c r="Y27" s="658"/>
      <c r="Z27" s="658"/>
      <c r="AA27" s="658"/>
      <c r="AB27" s="658"/>
      <c r="AC27" s="659"/>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7">
        <f>AK13</f>
        <v>30</v>
      </c>
      <c r="Q29" s="658"/>
      <c r="R29" s="658"/>
      <c r="S29" s="658"/>
      <c r="T29" s="658"/>
      <c r="U29" s="658"/>
      <c r="V29" s="659"/>
      <c r="W29" s="970">
        <f>AR13</f>
        <v>30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397</v>
      </c>
      <c r="AF30" s="862"/>
      <c r="AG30" s="862"/>
      <c r="AH30" s="863"/>
      <c r="AI30" s="861" t="s">
        <v>419</v>
      </c>
      <c r="AJ30" s="862"/>
      <c r="AK30" s="862"/>
      <c r="AL30" s="863"/>
      <c r="AM30" s="918" t="s">
        <v>424</v>
      </c>
      <c r="AN30" s="918"/>
      <c r="AO30" s="918"/>
      <c r="AP30" s="861"/>
      <c r="AQ30" s="767" t="s">
        <v>235</v>
      </c>
      <c r="AR30" s="768"/>
      <c r="AS30" s="768"/>
      <c r="AT30" s="769"/>
      <c r="AU30" s="774" t="s">
        <v>134</v>
      </c>
      <c r="AV30" s="774"/>
      <c r="AW30" s="774"/>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46.5" customHeight="1" x14ac:dyDescent="0.15">
      <c r="A32" s="403"/>
      <c r="B32" s="401"/>
      <c r="C32" s="401"/>
      <c r="D32" s="401"/>
      <c r="E32" s="401"/>
      <c r="F32" s="402"/>
      <c r="G32" s="564" t="s">
        <v>572</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v>2</v>
      </c>
      <c r="AF32" s="217"/>
      <c r="AG32" s="217"/>
      <c r="AH32" s="217"/>
      <c r="AI32" s="216">
        <v>2</v>
      </c>
      <c r="AJ32" s="217"/>
      <c r="AK32" s="217"/>
      <c r="AL32" s="217"/>
      <c r="AM32" s="216">
        <v>2</v>
      </c>
      <c r="AN32" s="217"/>
      <c r="AO32" s="217"/>
      <c r="AP32" s="217"/>
      <c r="AQ32" s="340" t="s">
        <v>576</v>
      </c>
      <c r="AR32" s="206"/>
      <c r="AS32" s="206"/>
      <c r="AT32" s="341"/>
      <c r="AU32" s="217" t="s">
        <v>577</v>
      </c>
      <c r="AV32" s="217"/>
      <c r="AW32" s="217"/>
      <c r="AX32" s="219"/>
    </row>
    <row r="33" spans="1:50" ht="46.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v>2</v>
      </c>
      <c r="AF33" s="217"/>
      <c r="AG33" s="217"/>
      <c r="AH33" s="217"/>
      <c r="AI33" s="216">
        <v>2</v>
      </c>
      <c r="AJ33" s="217"/>
      <c r="AK33" s="217"/>
      <c r="AL33" s="217"/>
      <c r="AM33" s="216">
        <v>2</v>
      </c>
      <c r="AN33" s="217"/>
      <c r="AO33" s="217"/>
      <c r="AP33" s="217"/>
      <c r="AQ33" s="340" t="s">
        <v>577</v>
      </c>
      <c r="AR33" s="206"/>
      <c r="AS33" s="206"/>
      <c r="AT33" s="341"/>
      <c r="AU33" s="217">
        <v>2</v>
      </c>
      <c r="AV33" s="217"/>
      <c r="AW33" s="217"/>
      <c r="AX33" s="219"/>
    </row>
    <row r="34" spans="1:50" ht="46.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576</v>
      </c>
      <c r="AR34" s="206"/>
      <c r="AS34" s="206"/>
      <c r="AT34" s="341"/>
      <c r="AU34" s="217" t="s">
        <v>577</v>
      </c>
      <c r="AV34" s="217"/>
      <c r="AW34" s="217"/>
      <c r="AX34" s="219"/>
    </row>
    <row r="35" spans="1:50" ht="23.25" customHeight="1" x14ac:dyDescent="0.15">
      <c r="A35" s="224" t="s">
        <v>385</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hidden="1"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8"/>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v>2</v>
      </c>
      <c r="AF101" s="217"/>
      <c r="AG101" s="217"/>
      <c r="AH101" s="218"/>
      <c r="AI101" s="216">
        <v>2</v>
      </c>
      <c r="AJ101" s="217"/>
      <c r="AK101" s="217"/>
      <c r="AL101" s="218"/>
      <c r="AM101" s="216">
        <v>2</v>
      </c>
      <c r="AN101" s="217"/>
      <c r="AO101" s="217"/>
      <c r="AP101" s="218"/>
      <c r="AQ101" s="216" t="s">
        <v>576</v>
      </c>
      <c r="AR101" s="217"/>
      <c r="AS101" s="217"/>
      <c r="AT101" s="218"/>
      <c r="AU101" s="216" t="s">
        <v>640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421">
        <v>2</v>
      </c>
      <c r="AF102" s="421"/>
      <c r="AG102" s="421"/>
      <c r="AH102" s="421"/>
      <c r="AI102" s="421">
        <v>2</v>
      </c>
      <c r="AJ102" s="421"/>
      <c r="AK102" s="421"/>
      <c r="AL102" s="421"/>
      <c r="AM102" s="421">
        <v>2</v>
      </c>
      <c r="AN102" s="421"/>
      <c r="AO102" s="421"/>
      <c r="AP102" s="421"/>
      <c r="AQ102" s="271">
        <v>2</v>
      </c>
      <c r="AR102" s="272"/>
      <c r="AS102" s="272"/>
      <c r="AT102" s="317"/>
      <c r="AU102" s="271">
        <v>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643</v>
      </c>
      <c r="AC116" s="466"/>
      <c r="AD116" s="467"/>
      <c r="AE116" s="421">
        <v>13</v>
      </c>
      <c r="AF116" s="421"/>
      <c r="AG116" s="421"/>
      <c r="AH116" s="421"/>
      <c r="AI116" s="421">
        <v>13</v>
      </c>
      <c r="AJ116" s="421"/>
      <c r="AK116" s="421"/>
      <c r="AL116" s="421"/>
      <c r="AM116" s="421">
        <v>15</v>
      </c>
      <c r="AN116" s="421"/>
      <c r="AO116" s="421"/>
      <c r="AP116" s="421"/>
      <c r="AQ116" s="421">
        <v>15</v>
      </c>
      <c r="AR116" s="421"/>
      <c r="AS116" s="421"/>
      <c r="AT116" s="421"/>
      <c r="AU116" s="421"/>
      <c r="AV116" s="421"/>
      <c r="AW116" s="421"/>
      <c r="AX116" s="553"/>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581</v>
      </c>
      <c r="AC117" s="476"/>
      <c r="AD117" s="477"/>
      <c r="AE117" s="554" t="s">
        <v>582</v>
      </c>
      <c r="AF117" s="554"/>
      <c r="AG117" s="554"/>
      <c r="AH117" s="554"/>
      <c r="AI117" s="554" t="s">
        <v>583</v>
      </c>
      <c r="AJ117" s="554"/>
      <c r="AK117" s="554"/>
      <c r="AL117" s="554"/>
      <c r="AM117" s="554" t="s">
        <v>584</v>
      </c>
      <c r="AN117" s="554"/>
      <c r="AO117" s="554"/>
      <c r="AP117" s="554"/>
      <c r="AQ117" s="554" t="s">
        <v>585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236</v>
      </c>
      <c r="AT133" s="133"/>
      <c r="AU133" s="199" t="s">
        <v>576</v>
      </c>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t="s">
        <v>590</v>
      </c>
      <c r="AF134" s="206"/>
      <c r="AG134" s="206"/>
      <c r="AH134" s="206"/>
      <c r="AI134" s="205" t="s">
        <v>577</v>
      </c>
      <c r="AJ134" s="206"/>
      <c r="AK134" s="206"/>
      <c r="AL134" s="206"/>
      <c r="AM134" s="205" t="s">
        <v>576</v>
      </c>
      <c r="AN134" s="206"/>
      <c r="AO134" s="206"/>
      <c r="AP134" s="206"/>
      <c r="AQ134" s="205" t="s">
        <v>577</v>
      </c>
      <c r="AR134" s="206"/>
      <c r="AS134" s="206"/>
      <c r="AT134" s="206"/>
      <c r="AU134" s="205" t="s">
        <v>577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591</v>
      </c>
      <c r="AF135" s="206"/>
      <c r="AG135" s="206"/>
      <c r="AH135" s="206"/>
      <c r="AI135" s="205" t="s">
        <v>592</v>
      </c>
      <c r="AJ135" s="206"/>
      <c r="AK135" s="206"/>
      <c r="AL135" s="206"/>
      <c r="AM135" s="205" t="s">
        <v>593</v>
      </c>
      <c r="AN135" s="206"/>
      <c r="AO135" s="206"/>
      <c r="AP135" s="206"/>
      <c r="AQ135" s="205" t="s">
        <v>594</v>
      </c>
      <c r="AR135" s="206"/>
      <c r="AS135" s="206"/>
      <c r="AT135" s="206"/>
      <c r="AU135" s="205" t="s">
        <v>595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577</v>
      </c>
      <c r="H154" s="104"/>
      <c r="I154" s="104"/>
      <c r="J154" s="104"/>
      <c r="K154" s="104"/>
      <c r="L154" s="104"/>
      <c r="M154" s="104"/>
      <c r="N154" s="104"/>
      <c r="O154" s="104"/>
      <c r="P154" s="105"/>
      <c r="Q154" s="124" t="s">
        <v>591</v>
      </c>
      <c r="R154" s="104"/>
      <c r="S154" s="104"/>
      <c r="T154" s="104"/>
      <c r="U154" s="104"/>
      <c r="V154" s="104"/>
      <c r="W154" s="104"/>
      <c r="X154" s="104"/>
      <c r="Y154" s="104"/>
      <c r="Z154" s="104"/>
      <c r="AA154" s="291"/>
      <c r="AB154" s="140" t="s">
        <v>577</v>
      </c>
      <c r="AC154" s="141"/>
      <c r="AD154" s="141"/>
      <c r="AE154" s="146" t="s">
        <v>577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4"/>
      <c r="E430" s="173" t="s">
        <v>405</v>
      </c>
      <c r="F430" s="901"/>
      <c r="G430" s="902" t="s">
        <v>255</v>
      </c>
      <c r="H430" s="122"/>
      <c r="I430" s="122"/>
      <c r="J430" s="903" t="s">
        <v>577</v>
      </c>
      <c r="K430" s="904"/>
      <c r="L430" s="904"/>
      <c r="M430" s="904"/>
      <c r="N430" s="904"/>
      <c r="O430" s="904"/>
      <c r="P430" s="904"/>
      <c r="Q430" s="904"/>
      <c r="R430" s="904"/>
      <c r="S430" s="904"/>
      <c r="T430" s="905"/>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577</v>
      </c>
      <c r="AF432" s="199"/>
      <c r="AG432" s="132" t="s">
        <v>236</v>
      </c>
      <c r="AH432" s="133"/>
      <c r="AI432" s="155"/>
      <c r="AJ432" s="155"/>
      <c r="AK432" s="155"/>
      <c r="AL432" s="153"/>
      <c r="AM432" s="155"/>
      <c r="AN432" s="155"/>
      <c r="AO432" s="155"/>
      <c r="AP432" s="153"/>
      <c r="AQ432" s="590" t="s">
        <v>600</v>
      </c>
      <c r="AR432" s="199"/>
      <c r="AS432" s="132" t="s">
        <v>236</v>
      </c>
      <c r="AT432" s="133"/>
      <c r="AU432" s="199" t="s">
        <v>576</v>
      </c>
      <c r="AV432" s="199"/>
      <c r="AW432" s="132" t="s">
        <v>181</v>
      </c>
      <c r="AX432" s="194"/>
    </row>
    <row r="433" spans="1:50" ht="23.25" customHeight="1" x14ac:dyDescent="0.15">
      <c r="A433" s="188"/>
      <c r="B433" s="185"/>
      <c r="C433" s="179"/>
      <c r="D433" s="185"/>
      <c r="E433" s="342"/>
      <c r="F433" s="343"/>
      <c r="G433" s="103" t="s">
        <v>577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40" t="s">
        <v>577</v>
      </c>
      <c r="AF433" s="206"/>
      <c r="AG433" s="206"/>
      <c r="AH433" s="206"/>
      <c r="AI433" s="340" t="s">
        <v>576</v>
      </c>
      <c r="AJ433" s="206"/>
      <c r="AK433" s="206"/>
      <c r="AL433" s="206"/>
      <c r="AM433" s="340" t="s">
        <v>577</v>
      </c>
      <c r="AN433" s="206"/>
      <c r="AO433" s="206"/>
      <c r="AP433" s="341"/>
      <c r="AQ433" s="340" t="s">
        <v>577</v>
      </c>
      <c r="AR433" s="206"/>
      <c r="AS433" s="206"/>
      <c r="AT433" s="341"/>
      <c r="AU433" s="206" t="s">
        <v>577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591</v>
      </c>
      <c r="AC434" s="204"/>
      <c r="AD434" s="204"/>
      <c r="AE434" s="340" t="s">
        <v>597</v>
      </c>
      <c r="AF434" s="206"/>
      <c r="AG434" s="206"/>
      <c r="AH434" s="341"/>
      <c r="AI434" s="340" t="s">
        <v>577</v>
      </c>
      <c r="AJ434" s="206"/>
      <c r="AK434" s="206"/>
      <c r="AL434" s="206"/>
      <c r="AM434" s="340" t="s">
        <v>577</v>
      </c>
      <c r="AN434" s="206"/>
      <c r="AO434" s="206"/>
      <c r="AP434" s="341"/>
      <c r="AQ434" s="340" t="s">
        <v>576</v>
      </c>
      <c r="AR434" s="206"/>
      <c r="AS434" s="206"/>
      <c r="AT434" s="341"/>
      <c r="AU434" s="206" t="s">
        <v>601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598</v>
      </c>
      <c r="AF435" s="206"/>
      <c r="AG435" s="206"/>
      <c r="AH435" s="341"/>
      <c r="AI435" s="340" t="s">
        <v>598</v>
      </c>
      <c r="AJ435" s="206"/>
      <c r="AK435" s="206"/>
      <c r="AL435" s="206"/>
      <c r="AM435" s="340" t="s">
        <v>599</v>
      </c>
      <c r="AN435" s="206"/>
      <c r="AO435" s="206"/>
      <c r="AP435" s="341"/>
      <c r="AQ435" s="340" t="s">
        <v>577</v>
      </c>
      <c r="AR435" s="206"/>
      <c r="AS435" s="206"/>
      <c r="AT435" s="341"/>
      <c r="AU435" s="206" t="s">
        <v>577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577</v>
      </c>
      <c r="AF457" s="199"/>
      <c r="AG457" s="132" t="s">
        <v>236</v>
      </c>
      <c r="AH457" s="133"/>
      <c r="AI457" s="155"/>
      <c r="AJ457" s="155"/>
      <c r="AK457" s="155"/>
      <c r="AL457" s="153"/>
      <c r="AM457" s="155"/>
      <c r="AN457" s="155"/>
      <c r="AO457" s="155"/>
      <c r="AP457" s="153"/>
      <c r="AQ457" s="590" t="s">
        <v>577</v>
      </c>
      <c r="AR457" s="199"/>
      <c r="AS457" s="132" t="s">
        <v>236</v>
      </c>
      <c r="AT457" s="133"/>
      <c r="AU457" s="199" t="s">
        <v>576</v>
      </c>
      <c r="AV457" s="199"/>
      <c r="AW457" s="132" t="s">
        <v>181</v>
      </c>
      <c r="AX457" s="194"/>
    </row>
    <row r="458" spans="1:50" ht="23.25" customHeight="1" x14ac:dyDescent="0.15">
      <c r="A458" s="188"/>
      <c r="B458" s="185"/>
      <c r="C458" s="179"/>
      <c r="D458" s="185"/>
      <c r="E458" s="342"/>
      <c r="F458" s="343"/>
      <c r="G458" s="103" t="s">
        <v>577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576</v>
      </c>
      <c r="AC458" s="212"/>
      <c r="AD458" s="212"/>
      <c r="AE458" s="340" t="s">
        <v>577</v>
      </c>
      <c r="AF458" s="206"/>
      <c r="AG458" s="206"/>
      <c r="AH458" s="206"/>
      <c r="AI458" s="340" t="s">
        <v>577</v>
      </c>
      <c r="AJ458" s="206"/>
      <c r="AK458" s="206"/>
      <c r="AL458" s="206"/>
      <c r="AM458" s="340" t="s">
        <v>604</v>
      </c>
      <c r="AN458" s="206"/>
      <c r="AO458" s="206"/>
      <c r="AP458" s="341"/>
      <c r="AQ458" s="340" t="s">
        <v>601</v>
      </c>
      <c r="AR458" s="206"/>
      <c r="AS458" s="206"/>
      <c r="AT458" s="341"/>
      <c r="AU458" s="206" t="s">
        <v>591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577</v>
      </c>
      <c r="AC459" s="204"/>
      <c r="AD459" s="204"/>
      <c r="AE459" s="340" t="s">
        <v>602</v>
      </c>
      <c r="AF459" s="206"/>
      <c r="AG459" s="206"/>
      <c r="AH459" s="341"/>
      <c r="AI459" s="340" t="s">
        <v>577</v>
      </c>
      <c r="AJ459" s="206"/>
      <c r="AK459" s="206"/>
      <c r="AL459" s="206"/>
      <c r="AM459" s="340" t="s">
        <v>577</v>
      </c>
      <c r="AN459" s="206"/>
      <c r="AO459" s="206"/>
      <c r="AP459" s="341"/>
      <c r="AQ459" s="340" t="s">
        <v>577</v>
      </c>
      <c r="AR459" s="206"/>
      <c r="AS459" s="206"/>
      <c r="AT459" s="341"/>
      <c r="AU459" s="206" t="s">
        <v>591</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603</v>
      </c>
      <c r="AF460" s="206"/>
      <c r="AG460" s="206"/>
      <c r="AH460" s="341"/>
      <c r="AI460" s="340" t="s">
        <v>576</v>
      </c>
      <c r="AJ460" s="206"/>
      <c r="AK460" s="206"/>
      <c r="AL460" s="206"/>
      <c r="AM460" s="340" t="s">
        <v>605</v>
      </c>
      <c r="AN460" s="206"/>
      <c r="AO460" s="206"/>
      <c r="AP460" s="341"/>
      <c r="AQ460" s="340" t="s">
        <v>592</v>
      </c>
      <c r="AR460" s="206"/>
      <c r="AS460" s="206"/>
      <c r="AT460" s="341"/>
      <c r="AU460" s="206" t="s">
        <v>605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69.75" customHeight="1" x14ac:dyDescent="0.15">
      <c r="A702" s="873" t="s">
        <v>140</v>
      </c>
      <c r="B702" s="874"/>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606</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69.75"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6" t="s">
        <v>606</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95.25" customHeight="1" x14ac:dyDescent="0.15">
      <c r="A704" s="877"/>
      <c r="B704" s="878"/>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606</v>
      </c>
      <c r="AE704" s="783"/>
      <c r="AF704" s="783"/>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4" t="s">
        <v>607</v>
      </c>
      <c r="AE705" s="715"/>
      <c r="AF705" s="715"/>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3"/>
      <c r="D706" s="794"/>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5"/>
      <c r="D707" s="796"/>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609</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607</v>
      </c>
      <c r="AE708" s="605"/>
      <c r="AF708" s="605"/>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606</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607</v>
      </c>
      <c r="AE710" s="327"/>
      <c r="AF710" s="327"/>
      <c r="AG710" s="100" t="s">
        <v>577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606</v>
      </c>
      <c r="AE711" s="327"/>
      <c r="AF711" s="327"/>
      <c r="AG711" s="100" t="s">
        <v>615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607</v>
      </c>
      <c r="AE712" s="783"/>
      <c r="AF712" s="783"/>
      <c r="AG712" s="809" t="s">
        <v>577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607</v>
      </c>
      <c r="AE713" s="327"/>
      <c r="AF713" s="663"/>
      <c r="AG713" s="100" t="s">
        <v>577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607</v>
      </c>
      <c r="AE714" s="807"/>
      <c r="AF714" s="808"/>
      <c r="AG714" s="736" t="s">
        <v>577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606</v>
      </c>
      <c r="AE715" s="605"/>
      <c r="AF715" s="656"/>
      <c r="AG715" s="742" t="s">
        <v>616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607</v>
      </c>
      <c r="AE716" s="627"/>
      <c r="AF716" s="627"/>
      <c r="AG716" s="100" t="s">
        <v>577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606</v>
      </c>
      <c r="AE717" s="327"/>
      <c r="AF717" s="327"/>
      <c r="AG717" s="100" t="s">
        <v>617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607</v>
      </c>
      <c r="AE718" s="327"/>
      <c r="AF718" s="327"/>
      <c r="AG718" s="126" t="s">
        <v>576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607</v>
      </c>
      <c r="AE719" s="605"/>
      <c r="AF719" s="605"/>
      <c r="AG719" s="124" t="s">
        <v>618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1"/>
      <c r="C726" s="814" t="s">
        <v>53</v>
      </c>
      <c r="D726" s="840"/>
      <c r="E726" s="840"/>
      <c r="F726" s="841"/>
      <c r="G726" s="577" t="s">
        <v>619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2"/>
      <c r="B727" s="803"/>
      <c r="C727" s="748" t="s">
        <v>57</v>
      </c>
      <c r="D727" s="749"/>
      <c r="E727" s="749"/>
      <c r="F727" s="750"/>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8" t="s">
        <v>639</v>
      </c>
      <c r="B731" s="799"/>
      <c r="C731" s="799"/>
      <c r="D731" s="799"/>
      <c r="E731" s="800"/>
      <c r="F731" s="729" t="s">
        <v>637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640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408</v>
      </c>
      <c r="B737" s="209"/>
      <c r="C737" s="209"/>
      <c r="D737" s="210"/>
      <c r="E737" s="992" t="s">
        <v>621</v>
      </c>
      <c r="F737" s="992"/>
      <c r="G737" s="992"/>
      <c r="H737" s="992"/>
      <c r="I737" s="992"/>
      <c r="J737" s="992"/>
      <c r="K737" s="992"/>
      <c r="L737" s="992"/>
      <c r="M737" s="992"/>
      <c r="N737" s="365" t="s">
        <v>403</v>
      </c>
      <c r="O737" s="365"/>
      <c r="P737" s="365"/>
      <c r="Q737" s="365"/>
      <c r="R737" s="992" t="s">
        <v>622</v>
      </c>
      <c r="S737" s="992"/>
      <c r="T737" s="992"/>
      <c r="U737" s="992"/>
      <c r="V737" s="992"/>
      <c r="W737" s="992"/>
      <c r="X737" s="992"/>
      <c r="Y737" s="992"/>
      <c r="Z737" s="992"/>
      <c r="AA737" s="365" t="s">
        <v>402</v>
      </c>
      <c r="AB737" s="365"/>
      <c r="AC737" s="365"/>
      <c r="AD737" s="365"/>
      <c r="AE737" s="992" t="s">
        <v>623</v>
      </c>
      <c r="AF737" s="992"/>
      <c r="AG737" s="992"/>
      <c r="AH737" s="992"/>
      <c r="AI737" s="992"/>
      <c r="AJ737" s="992"/>
      <c r="AK737" s="992"/>
      <c r="AL737" s="992"/>
      <c r="AM737" s="992"/>
      <c r="AN737" s="365" t="s">
        <v>401</v>
      </c>
      <c r="AO737" s="365"/>
      <c r="AP737" s="365"/>
      <c r="AQ737" s="365"/>
      <c r="AR737" s="998" t="s">
        <v>624</v>
      </c>
      <c r="AS737" s="999"/>
      <c r="AT737" s="999"/>
      <c r="AU737" s="999"/>
      <c r="AV737" s="999"/>
      <c r="AW737" s="999"/>
      <c r="AX737" s="1000"/>
      <c r="AY737" s="88"/>
      <c r="AZ737" s="88"/>
    </row>
    <row r="738" spans="1:52" ht="24.75" customHeight="1" x14ac:dyDescent="0.15">
      <c r="A738" s="991" t="s">
        <v>400</v>
      </c>
      <c r="B738" s="209"/>
      <c r="C738" s="209"/>
      <c r="D738" s="210"/>
      <c r="E738" s="992" t="s">
        <v>625</v>
      </c>
      <c r="F738" s="992"/>
      <c r="G738" s="992"/>
      <c r="H738" s="992"/>
      <c r="I738" s="992"/>
      <c r="J738" s="992"/>
      <c r="K738" s="992"/>
      <c r="L738" s="992"/>
      <c r="M738" s="992"/>
      <c r="N738" s="365" t="s">
        <v>399</v>
      </c>
      <c r="O738" s="365"/>
      <c r="P738" s="365"/>
      <c r="Q738" s="365"/>
      <c r="R738" s="992" t="s">
        <v>626</v>
      </c>
      <c r="S738" s="992"/>
      <c r="T738" s="992"/>
      <c r="U738" s="992"/>
      <c r="V738" s="992"/>
      <c r="W738" s="992"/>
      <c r="X738" s="992"/>
      <c r="Y738" s="992"/>
      <c r="Z738" s="992"/>
      <c r="AA738" s="365" t="s">
        <v>398</v>
      </c>
      <c r="AB738" s="365"/>
      <c r="AC738" s="365"/>
      <c r="AD738" s="365"/>
      <c r="AE738" s="992" t="s">
        <v>627</v>
      </c>
      <c r="AF738" s="992"/>
      <c r="AG738" s="992"/>
      <c r="AH738" s="992"/>
      <c r="AI738" s="992"/>
      <c r="AJ738" s="992"/>
      <c r="AK738" s="992"/>
      <c r="AL738" s="992"/>
      <c r="AM738" s="992"/>
      <c r="AN738" s="365" t="s">
        <v>397</v>
      </c>
      <c r="AO738" s="365"/>
      <c r="AP738" s="365"/>
      <c r="AQ738" s="365"/>
      <c r="AR738" s="998" t="s">
        <v>628</v>
      </c>
      <c r="AS738" s="999"/>
      <c r="AT738" s="999"/>
      <c r="AU738" s="999"/>
      <c r="AV738" s="999"/>
      <c r="AW738" s="999"/>
      <c r="AX738" s="1000"/>
    </row>
    <row r="739" spans="1:52" ht="24.75" customHeight="1" x14ac:dyDescent="0.15">
      <c r="A739" s="991" t="s">
        <v>396</v>
      </c>
      <c r="B739" s="209"/>
      <c r="C739" s="209"/>
      <c r="D739" s="210"/>
      <c r="E739" s="992" t="s">
        <v>629</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420</v>
      </c>
      <c r="B740" s="974"/>
      <c r="C740" s="974"/>
      <c r="D740" s="975"/>
      <c r="E740" s="976" t="s">
        <v>564</v>
      </c>
      <c r="F740" s="977"/>
      <c r="G740" s="977"/>
      <c r="H740" s="92" t="str">
        <f>IF(E740="", "", "(")</f>
        <v>(</v>
      </c>
      <c r="I740" s="977"/>
      <c r="J740" s="977"/>
      <c r="K740" s="92" t="str">
        <f>IF(OR(I740="　", I740=""), "", "-")</f>
        <v/>
      </c>
      <c r="L740" s="978">
        <v>206</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630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631</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597"/>
    </row>
    <row r="781" spans="1:50" ht="24.75" customHeight="1" x14ac:dyDescent="0.15">
      <c r="A781" s="631"/>
      <c r="B781" s="632"/>
      <c r="C781" s="632"/>
      <c r="D781" s="632"/>
      <c r="E781" s="632"/>
      <c r="F781" s="633"/>
      <c r="G781" s="814"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7"/>
      <c r="AC781" s="814"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51.75" customHeight="1" x14ac:dyDescent="0.15">
      <c r="A782" s="631"/>
      <c r="B782" s="632"/>
      <c r="C782" s="632"/>
      <c r="D782" s="632"/>
      <c r="E782" s="632"/>
      <c r="F782" s="633"/>
      <c r="G782" s="670" t="s">
        <v>632</v>
      </c>
      <c r="H782" s="671"/>
      <c r="I782" s="671"/>
      <c r="J782" s="671"/>
      <c r="K782" s="672"/>
      <c r="L782" s="664" t="s">
        <v>632</v>
      </c>
      <c r="M782" s="665"/>
      <c r="N782" s="665"/>
      <c r="O782" s="665"/>
      <c r="P782" s="665"/>
      <c r="Q782" s="665"/>
      <c r="R782" s="665"/>
      <c r="S782" s="665"/>
      <c r="T782" s="665"/>
      <c r="U782" s="665"/>
      <c r="V782" s="665"/>
      <c r="W782" s="665"/>
      <c r="X782" s="666"/>
      <c r="Y782" s="388">
        <v>18</v>
      </c>
      <c r="Z782" s="389"/>
      <c r="AA782" s="389"/>
      <c r="AB782" s="804"/>
      <c r="AC782" s="670" t="s">
        <v>632</v>
      </c>
      <c r="AD782" s="671"/>
      <c r="AE782" s="671"/>
      <c r="AF782" s="671"/>
      <c r="AG782" s="672"/>
      <c r="AH782" s="664" t="s">
        <v>632</v>
      </c>
      <c r="AI782" s="665"/>
      <c r="AJ782" s="665"/>
      <c r="AK782" s="665"/>
      <c r="AL782" s="665"/>
      <c r="AM782" s="665"/>
      <c r="AN782" s="665"/>
      <c r="AO782" s="665"/>
      <c r="AP782" s="665"/>
      <c r="AQ782" s="665"/>
      <c r="AR782" s="665"/>
      <c r="AS782" s="665"/>
      <c r="AT782" s="666"/>
      <c r="AU782" s="388">
        <v>11</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47.25" customHeight="1" x14ac:dyDescent="0.15">
      <c r="A792" s="631"/>
      <c r="B792" s="632"/>
      <c r="C792" s="632"/>
      <c r="D792" s="632"/>
      <c r="E792" s="632"/>
      <c r="F792" s="633"/>
      <c r="G792" s="825" t="s">
        <v>20</v>
      </c>
      <c r="H792" s="826"/>
      <c r="I792" s="826"/>
      <c r="J792" s="826"/>
      <c r="K792" s="826"/>
      <c r="L792" s="827"/>
      <c r="M792" s="828"/>
      <c r="N792" s="828"/>
      <c r="O792" s="828"/>
      <c r="P792" s="828"/>
      <c r="Q792" s="828"/>
      <c r="R792" s="828"/>
      <c r="S792" s="828"/>
      <c r="T792" s="828"/>
      <c r="U792" s="828"/>
      <c r="V792" s="828"/>
      <c r="W792" s="828"/>
      <c r="X792" s="829"/>
      <c r="Y792" s="830">
        <f>SUM(Y782:AB791)</f>
        <v>18</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11</v>
      </c>
      <c r="AV792" s="831"/>
      <c r="AW792" s="831"/>
      <c r="AX792" s="833"/>
    </row>
    <row r="793" spans="1:50" ht="24.75" hidden="1" customHeight="1" x14ac:dyDescent="0.15">
      <c r="A793" s="631"/>
      <c r="B793" s="632"/>
      <c r="C793" s="632"/>
      <c r="D793" s="632"/>
      <c r="E793" s="632"/>
      <c r="F793" s="633"/>
      <c r="G793" s="836" t="s">
        <v>322</v>
      </c>
      <c r="H793" s="837"/>
      <c r="I793" s="837"/>
      <c r="J793" s="837"/>
      <c r="K793" s="837"/>
      <c r="L793" s="837"/>
      <c r="M793" s="837"/>
      <c r="N793" s="837"/>
      <c r="O793" s="837"/>
      <c r="P793" s="837"/>
      <c r="Q793" s="837"/>
      <c r="R793" s="837"/>
      <c r="S793" s="837"/>
      <c r="T793" s="837"/>
      <c r="U793" s="837"/>
      <c r="V793" s="837"/>
      <c r="W793" s="837"/>
      <c r="X793" s="837"/>
      <c r="Y793" s="837"/>
      <c r="Z793" s="837"/>
      <c r="AA793" s="837"/>
      <c r="AB793" s="838"/>
      <c r="AC793" s="836" t="s">
        <v>321</v>
      </c>
      <c r="AD793" s="837"/>
      <c r="AE793" s="837"/>
      <c r="AF793" s="837"/>
      <c r="AG793" s="837"/>
      <c r="AH793" s="837"/>
      <c r="AI793" s="837"/>
      <c r="AJ793" s="837"/>
      <c r="AK793" s="837"/>
      <c r="AL793" s="837"/>
      <c r="AM793" s="837"/>
      <c r="AN793" s="837"/>
      <c r="AO793" s="837"/>
      <c r="AP793" s="837"/>
      <c r="AQ793" s="837"/>
      <c r="AR793" s="837"/>
      <c r="AS793" s="837"/>
      <c r="AT793" s="837"/>
      <c r="AU793" s="837"/>
      <c r="AV793" s="837"/>
      <c r="AW793" s="837"/>
      <c r="AX793" s="839"/>
    </row>
    <row r="794" spans="1:50" ht="24.75" hidden="1" customHeight="1" x14ac:dyDescent="0.15">
      <c r="A794" s="631"/>
      <c r="B794" s="632"/>
      <c r="C794" s="632"/>
      <c r="D794" s="632"/>
      <c r="E794" s="632"/>
      <c r="F794" s="633"/>
      <c r="G794" s="814"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7"/>
      <c r="AC794" s="814"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4"/>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1"/>
      <c r="B806" s="632"/>
      <c r="C806" s="632"/>
      <c r="D806" s="632"/>
      <c r="E806" s="632"/>
      <c r="F806" s="633"/>
      <c r="G806" s="836" t="s">
        <v>323</v>
      </c>
      <c r="H806" s="837"/>
      <c r="I806" s="837"/>
      <c r="J806" s="837"/>
      <c r="K806" s="837"/>
      <c r="L806" s="837"/>
      <c r="M806" s="837"/>
      <c r="N806" s="837"/>
      <c r="O806" s="837"/>
      <c r="P806" s="837"/>
      <c r="Q806" s="837"/>
      <c r="R806" s="837"/>
      <c r="S806" s="837"/>
      <c r="T806" s="837"/>
      <c r="U806" s="837"/>
      <c r="V806" s="837"/>
      <c r="W806" s="837"/>
      <c r="X806" s="837"/>
      <c r="Y806" s="837"/>
      <c r="Z806" s="837"/>
      <c r="AA806" s="837"/>
      <c r="AB806" s="838"/>
      <c r="AC806" s="836" t="s">
        <v>324</v>
      </c>
      <c r="AD806" s="837"/>
      <c r="AE806" s="837"/>
      <c r="AF806" s="837"/>
      <c r="AG806" s="837"/>
      <c r="AH806" s="837"/>
      <c r="AI806" s="837"/>
      <c r="AJ806" s="837"/>
      <c r="AK806" s="837"/>
      <c r="AL806" s="837"/>
      <c r="AM806" s="837"/>
      <c r="AN806" s="837"/>
      <c r="AO806" s="837"/>
      <c r="AP806" s="837"/>
      <c r="AQ806" s="837"/>
      <c r="AR806" s="837"/>
      <c r="AS806" s="837"/>
      <c r="AT806" s="837"/>
      <c r="AU806" s="837"/>
      <c r="AV806" s="837"/>
      <c r="AW806" s="837"/>
      <c r="AX806" s="839"/>
    </row>
    <row r="807" spans="1:50" ht="24.75" hidden="1" customHeight="1" x14ac:dyDescent="0.15">
      <c r="A807" s="631"/>
      <c r="B807" s="632"/>
      <c r="C807" s="632"/>
      <c r="D807" s="632"/>
      <c r="E807" s="632"/>
      <c r="F807" s="633"/>
      <c r="G807" s="814"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7"/>
      <c r="AC807" s="814"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4"/>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1"/>
      <c r="B819" s="632"/>
      <c r="C819" s="632"/>
      <c r="D819" s="632"/>
      <c r="E819" s="632"/>
      <c r="F819" s="633"/>
      <c r="G819" s="836" t="s">
        <v>269</v>
      </c>
      <c r="H819" s="837"/>
      <c r="I819" s="837"/>
      <c r="J819" s="837"/>
      <c r="K819" s="837"/>
      <c r="L819" s="837"/>
      <c r="M819" s="837"/>
      <c r="N819" s="837"/>
      <c r="O819" s="837"/>
      <c r="P819" s="837"/>
      <c r="Q819" s="837"/>
      <c r="R819" s="837"/>
      <c r="S819" s="837"/>
      <c r="T819" s="837"/>
      <c r="U819" s="837"/>
      <c r="V819" s="837"/>
      <c r="W819" s="837"/>
      <c r="X819" s="837"/>
      <c r="Y819" s="837"/>
      <c r="Z819" s="837"/>
      <c r="AA819" s="837"/>
      <c r="AB819" s="838"/>
      <c r="AC819" s="836" t="s">
        <v>183</v>
      </c>
      <c r="AD819" s="837"/>
      <c r="AE819" s="837"/>
      <c r="AF819" s="837"/>
      <c r="AG819" s="837"/>
      <c r="AH819" s="837"/>
      <c r="AI819" s="837"/>
      <c r="AJ819" s="837"/>
      <c r="AK819" s="837"/>
      <c r="AL819" s="837"/>
      <c r="AM819" s="837"/>
      <c r="AN819" s="837"/>
      <c r="AO819" s="837"/>
      <c r="AP819" s="837"/>
      <c r="AQ819" s="837"/>
      <c r="AR819" s="837"/>
      <c r="AS819" s="837"/>
      <c r="AT819" s="837"/>
      <c r="AU819" s="837"/>
      <c r="AV819" s="837"/>
      <c r="AW819" s="837"/>
      <c r="AX819" s="839"/>
    </row>
    <row r="820" spans="1:50" ht="24.75" hidden="1" customHeight="1" x14ac:dyDescent="0.15">
      <c r="A820" s="631"/>
      <c r="B820" s="632"/>
      <c r="C820" s="632"/>
      <c r="D820" s="632"/>
      <c r="E820" s="632"/>
      <c r="F820" s="633"/>
      <c r="G820" s="814"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7"/>
      <c r="AC820" s="814"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4"/>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634</v>
      </c>
      <c r="D838" s="347"/>
      <c r="E838" s="347"/>
      <c r="F838" s="347"/>
      <c r="G838" s="347"/>
      <c r="H838" s="347"/>
      <c r="I838" s="347"/>
      <c r="J838" s="348">
        <v>9000020341002</v>
      </c>
      <c r="K838" s="349"/>
      <c r="L838" s="349"/>
      <c r="M838" s="349"/>
      <c r="N838" s="349"/>
      <c r="O838" s="349"/>
      <c r="P838" s="362" t="s">
        <v>635</v>
      </c>
      <c r="Q838" s="350"/>
      <c r="R838" s="350"/>
      <c r="S838" s="350"/>
      <c r="T838" s="350"/>
      <c r="U838" s="350"/>
      <c r="V838" s="350"/>
      <c r="W838" s="350"/>
      <c r="X838" s="350"/>
      <c r="Y838" s="351">
        <v>18</v>
      </c>
      <c r="Z838" s="352"/>
      <c r="AA838" s="352"/>
      <c r="AB838" s="353"/>
      <c r="AC838" s="363" t="s">
        <v>384</v>
      </c>
      <c r="AD838" s="371"/>
      <c r="AE838" s="371"/>
      <c r="AF838" s="371"/>
      <c r="AG838" s="371"/>
      <c r="AH838" s="372" t="s">
        <v>577</v>
      </c>
      <c r="AI838" s="373"/>
      <c r="AJ838" s="373"/>
      <c r="AK838" s="373"/>
      <c r="AL838" s="357">
        <v>100</v>
      </c>
      <c r="AM838" s="358"/>
      <c r="AN838" s="358"/>
      <c r="AO838" s="359"/>
      <c r="AP838" s="360" t="s">
        <v>577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636</v>
      </c>
      <c r="D871" s="347"/>
      <c r="E871" s="347"/>
      <c r="F871" s="347"/>
      <c r="G871" s="347"/>
      <c r="H871" s="347"/>
      <c r="I871" s="347"/>
      <c r="J871" s="348">
        <v>6000020422011</v>
      </c>
      <c r="K871" s="349"/>
      <c r="L871" s="349"/>
      <c r="M871" s="349"/>
      <c r="N871" s="349"/>
      <c r="O871" s="349"/>
      <c r="P871" s="362" t="s">
        <v>635</v>
      </c>
      <c r="Q871" s="350"/>
      <c r="R871" s="350"/>
      <c r="S871" s="350"/>
      <c r="T871" s="350"/>
      <c r="U871" s="350"/>
      <c r="V871" s="350"/>
      <c r="W871" s="350"/>
      <c r="X871" s="350"/>
      <c r="Y871" s="351">
        <v>11</v>
      </c>
      <c r="Z871" s="352"/>
      <c r="AA871" s="352"/>
      <c r="AB871" s="353"/>
      <c r="AC871" s="363" t="s">
        <v>384</v>
      </c>
      <c r="AD871" s="371"/>
      <c r="AE871" s="371"/>
      <c r="AF871" s="371"/>
      <c r="AG871" s="371"/>
      <c r="AH871" s="372" t="s">
        <v>577</v>
      </c>
      <c r="AI871" s="373"/>
      <c r="AJ871" s="373"/>
      <c r="AK871" s="373"/>
      <c r="AL871" s="357">
        <v>100</v>
      </c>
      <c r="AM871" s="358"/>
      <c r="AN871" s="358"/>
      <c r="AO871" s="359"/>
      <c r="AP871" s="360" t="s">
        <v>591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588</v>
      </c>
      <c r="F1103" s="375"/>
      <c r="G1103" s="375"/>
      <c r="H1103" s="375"/>
      <c r="I1103" s="375"/>
      <c r="J1103" s="348" t="s">
        <v>577</v>
      </c>
      <c r="K1103" s="349"/>
      <c r="L1103" s="349"/>
      <c r="M1103" s="349"/>
      <c r="N1103" s="349"/>
      <c r="O1103" s="349"/>
      <c r="P1103" s="362" t="s">
        <v>633</v>
      </c>
      <c r="Q1103" s="350"/>
      <c r="R1103" s="350"/>
      <c r="S1103" s="350"/>
      <c r="T1103" s="350"/>
      <c r="U1103" s="350"/>
      <c r="V1103" s="350"/>
      <c r="W1103" s="350"/>
      <c r="X1103" s="350"/>
      <c r="Y1103" s="351" t="s">
        <v>577</v>
      </c>
      <c r="Z1103" s="352"/>
      <c r="AA1103" s="352"/>
      <c r="AB1103" s="353"/>
      <c r="AC1103" s="354"/>
      <c r="AD1103" s="354"/>
      <c r="AE1103" s="354"/>
      <c r="AF1103" s="354"/>
      <c r="AG1103" s="354"/>
      <c r="AH1103" s="355" t="s">
        <v>576</v>
      </c>
      <c r="AI1103" s="356"/>
      <c r="AJ1103" s="356"/>
      <c r="AK1103" s="356"/>
      <c r="AL1103" s="357" t="s">
        <v>577</v>
      </c>
      <c r="AM1103" s="358"/>
      <c r="AN1103" s="358"/>
      <c r="AO1103" s="359"/>
      <c r="AP1103" s="360" t="s">
        <v>577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83">
    <cfRule type="expression" dxfId="2803" priority="13901">
      <formula>IF(RIGHT(TEXT(Y783,"0.#"),1)=".",FALSE,TRUE)</formula>
    </cfRule>
    <cfRule type="expression" dxfId="2802" priority="13902">
      <formula>IF(RIGHT(TEXT(Y783,"0.#"),1)=".",TRUE,FALSE)</formula>
    </cfRule>
  </conditionalFormatting>
  <conditionalFormatting sqref="Y792">
    <cfRule type="expression" dxfId="2801" priority="13897">
      <formula>IF(RIGHT(TEXT(Y792,"0.#"),1)=".",FALSE,TRUE)</formula>
    </cfRule>
    <cfRule type="expression" dxfId="2800" priority="13898">
      <formula>IF(RIGHT(TEXT(Y792,"0.#"),1)=".",TRUE,FALSE)</formula>
    </cfRule>
  </conditionalFormatting>
  <conditionalFormatting sqref="Y823:Y830 Y821 Y810:Y817 Y808 Y797:Y804 Y795">
    <cfRule type="expression" dxfId="2799" priority="13679">
      <formula>IF(RIGHT(TEXT(Y795,"0.#"),1)=".",FALSE,TRUE)</formula>
    </cfRule>
    <cfRule type="expression" dxfId="2798" priority="13680">
      <formula>IF(RIGHT(TEXT(Y795,"0.#"),1)=".",TRUE,FALSE)</formula>
    </cfRule>
  </conditionalFormatting>
  <conditionalFormatting sqref="P16:AQ17 P15:AX15 P13:AX13">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E101 AQ101">
    <cfRule type="expression" dxfId="2793" priority="13717">
      <formula>IF(RIGHT(TEXT(AE101,"0.#"),1)=".",FALSE,TRUE)</formula>
    </cfRule>
    <cfRule type="expression" dxfId="2792" priority="13718">
      <formula>IF(RIGHT(TEXT(AE101,"0.#"),1)=".",TRUE,FALSE)</formula>
    </cfRule>
  </conditionalFormatting>
  <conditionalFormatting sqref="Y784:Y791 Y782">
    <cfRule type="expression" dxfId="2791" priority="13703">
      <formula>IF(RIGHT(TEXT(Y782,"0.#"),1)=".",FALSE,TRUE)</formula>
    </cfRule>
    <cfRule type="expression" dxfId="2790" priority="13704">
      <formula>IF(RIGHT(TEXT(Y782,"0.#"),1)=".",TRUE,FALSE)</formula>
    </cfRule>
  </conditionalFormatting>
  <conditionalFormatting sqref="AU783">
    <cfRule type="expression" dxfId="2789" priority="13701">
      <formula>IF(RIGHT(TEXT(AU783,"0.#"),1)=".",FALSE,TRUE)</formula>
    </cfRule>
    <cfRule type="expression" dxfId="2788" priority="13702">
      <formula>IF(RIGHT(TEXT(AU783,"0.#"),1)=".",TRUE,FALSE)</formula>
    </cfRule>
  </conditionalFormatting>
  <conditionalFormatting sqref="AU792">
    <cfRule type="expression" dxfId="2787" priority="13699">
      <formula>IF(RIGHT(TEXT(AU792,"0.#"),1)=".",FALSE,TRUE)</formula>
    </cfRule>
    <cfRule type="expression" dxfId="2786" priority="13700">
      <formula>IF(RIGHT(TEXT(AU792,"0.#"),1)=".",TRUE,FALSE)</formula>
    </cfRule>
  </conditionalFormatting>
  <conditionalFormatting sqref="AU784:AU791 AU782">
    <cfRule type="expression" dxfId="2785" priority="13697">
      <formula>IF(RIGHT(TEXT(AU782,"0.#"),1)=".",FALSE,TRUE)</formula>
    </cfRule>
    <cfRule type="expression" dxfId="2784" priority="13698">
      <formula>IF(RIGHT(TEXT(AU782,"0.#"),1)=".",TRUE,FALSE)</formula>
    </cfRule>
  </conditionalFormatting>
  <conditionalFormatting sqref="Y822 Y809 Y796">
    <cfRule type="expression" dxfId="2783" priority="13683">
      <formula>IF(RIGHT(TEXT(Y796,"0.#"),1)=".",FALSE,TRUE)</formula>
    </cfRule>
    <cfRule type="expression" dxfId="2782" priority="13684">
      <formula>IF(RIGHT(TEXT(Y796,"0.#"),1)=".",TRUE,FALSE)</formula>
    </cfRule>
  </conditionalFormatting>
  <conditionalFormatting sqref="Y831 Y818 Y805">
    <cfRule type="expression" dxfId="2781" priority="13681">
      <formula>IF(RIGHT(TEXT(Y805,"0.#"),1)=".",FALSE,TRUE)</formula>
    </cfRule>
    <cfRule type="expression" dxfId="2780" priority="13682">
      <formula>IF(RIGHT(TEXT(Y805,"0.#"),1)=".",TRUE,FALSE)</formula>
    </cfRule>
  </conditionalFormatting>
  <conditionalFormatting sqref="AU822 AU809 AU796">
    <cfRule type="expression" dxfId="2779" priority="13677">
      <formula>IF(RIGHT(TEXT(AU796,"0.#"),1)=".",FALSE,TRUE)</formula>
    </cfRule>
    <cfRule type="expression" dxfId="2778" priority="13678">
      <formula>IF(RIGHT(TEXT(AU796,"0.#"),1)=".",TRUE,FALSE)</formula>
    </cfRule>
  </conditionalFormatting>
  <conditionalFormatting sqref="AU831 AU818 AU805">
    <cfRule type="expression" dxfId="2777" priority="13675">
      <formula>IF(RIGHT(TEXT(AU805,"0.#"),1)=".",FALSE,TRUE)</formula>
    </cfRule>
    <cfRule type="expression" dxfId="2776" priority="13676">
      <formula>IF(RIGHT(TEXT(AU805,"0.#"),1)=".",TRUE,FALSE)</formula>
    </cfRule>
  </conditionalFormatting>
  <conditionalFormatting sqref="AU823:AU830 AU821 AU810:AU817 AU808 AU797:AU804 AU795">
    <cfRule type="expression" dxfId="2775" priority="13673">
      <formula>IF(RIGHT(TEXT(AU795,"0.#"),1)=".",FALSE,TRUE)</formula>
    </cfRule>
    <cfRule type="expression" dxfId="2774" priority="13674">
      <formula>IF(RIGHT(TEXT(AU795,"0.#"),1)=".",TRUE,FALSE)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M32">
    <cfRule type="expression" dxfId="2755" priority="13477">
      <formula>IF(RIGHT(TEXT(AM32,"0.#"),1)=".",FALSE,TRUE)</formula>
    </cfRule>
    <cfRule type="expression" dxfId="2754" priority="13478">
      <formula>IF(RIGHT(TEXT(AM32,"0.#"),1)=".",TRUE,FALSE)</formula>
    </cfRule>
  </conditionalFormatting>
  <conditionalFormatting sqref="AM33">
    <cfRule type="expression" dxfId="2753" priority="13475">
      <formula>IF(RIGHT(TEXT(AM33,"0.#"),1)=".",FALSE,TRUE)</formula>
    </cfRule>
    <cfRule type="expression" dxfId="2752" priority="13476">
      <formula>IF(RIGHT(TEXT(AM33,"0.#"),1)=".",TRUE,FALSE)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I101">
    <cfRule type="expression" dxfId="2663" priority="13249">
      <formula>IF(RIGHT(TEXT(AI101,"0.#"),1)=".",FALSE,TRUE)</formula>
    </cfRule>
    <cfRule type="expression" dxfId="2662" priority="13250">
      <formula>IF(RIGHT(TEXT(AI101,"0.#"),1)=".",TRUE,FALSE)</formula>
    </cfRule>
  </conditionalFormatting>
  <conditionalFormatting sqref="AM101">
    <cfRule type="expression" dxfId="2661" priority="13247">
      <formula>IF(RIGHT(TEXT(AM101,"0.#"),1)=".",FALSE,TRUE)</formula>
    </cfRule>
    <cfRule type="expression" dxfId="2660" priority="13248">
      <formula>IF(RIGHT(TEXT(AM101,"0.#"),1)=".",TRUE,FALSE)</formula>
    </cfRule>
  </conditionalFormatting>
  <conditionalFormatting sqref="AE102">
    <cfRule type="expression" dxfId="2659" priority="13245">
      <formula>IF(RIGHT(TEXT(AE102,"0.#"),1)=".",FALSE,TRUE)</formula>
    </cfRule>
    <cfRule type="expression" dxfId="2658" priority="13246">
      <formula>IF(RIGHT(TEXT(AE102,"0.#"),1)=".",TRUE,FALSE)</formula>
    </cfRule>
  </conditionalFormatting>
  <conditionalFormatting sqref="AI102">
    <cfRule type="expression" dxfId="2657" priority="13243">
      <formula>IF(RIGHT(TEXT(AI102,"0.#"),1)=".",FALSE,TRUE)</formula>
    </cfRule>
    <cfRule type="expression" dxfId="2656" priority="13244">
      <formula>IF(RIGHT(TEXT(AI102,"0.#"),1)=".",TRUE,FALSE)</formula>
    </cfRule>
  </conditionalFormatting>
  <conditionalFormatting sqref="AM102">
    <cfRule type="expression" dxfId="2655" priority="13241">
      <formula>IF(RIGHT(TEXT(AM102,"0.#"),1)=".",FALSE,TRUE)</formula>
    </cfRule>
    <cfRule type="expression" dxfId="2654" priority="13242">
      <formula>IF(RIGHT(TEXT(AM102,"0.#"),1)=".",TRUE,FALSE)</formula>
    </cfRule>
  </conditionalFormatting>
  <conditionalFormatting sqref="AQ102">
    <cfRule type="expression" dxfId="2653" priority="13239">
      <formula>IF(RIGHT(TEXT(AQ102,"0.#"),1)=".",FALSE,TRUE)</formula>
    </cfRule>
    <cfRule type="expression" dxfId="2652" priority="13240">
      <formula>IF(RIGHT(TEXT(AQ102,"0.#"),1)=".",TRUE,FALSE)</formula>
    </cfRule>
  </conditionalFormatting>
  <conditionalFormatting sqref="AE104">
    <cfRule type="expression" dxfId="2651" priority="13237">
      <formula>IF(RIGHT(TEXT(AE104,"0.#"),1)=".",FALSE,TRUE)</formula>
    </cfRule>
    <cfRule type="expression" dxfId="2650" priority="13238">
      <formula>IF(RIGHT(TEXT(AE104,"0.#"),1)=".",TRUE,FALSE)</formula>
    </cfRule>
  </conditionalFormatting>
  <conditionalFormatting sqref="AI104">
    <cfRule type="expression" dxfId="2649" priority="13235">
      <formula>IF(RIGHT(TEXT(AI104,"0.#"),1)=".",FALSE,TRUE)</formula>
    </cfRule>
    <cfRule type="expression" dxfId="2648" priority="13236">
      <formula>IF(RIGHT(TEXT(AI104,"0.#"),1)=".",TRUE,FALSE)</formula>
    </cfRule>
  </conditionalFormatting>
  <conditionalFormatting sqref="AM104">
    <cfRule type="expression" dxfId="2647" priority="13233">
      <formula>IF(RIGHT(TEXT(AM104,"0.#"),1)=".",FALSE,TRUE)</formula>
    </cfRule>
    <cfRule type="expression" dxfId="2646" priority="13234">
      <formula>IF(RIGHT(TEXT(AM104,"0.#"),1)=".",TRUE,FALSE)</formula>
    </cfRule>
  </conditionalFormatting>
  <conditionalFormatting sqref="AE105">
    <cfRule type="expression" dxfId="2645" priority="13231">
      <formula>IF(RIGHT(TEXT(AE105,"0.#"),1)=".",FALSE,TRUE)</formula>
    </cfRule>
    <cfRule type="expression" dxfId="2644" priority="13232">
      <formula>IF(RIGHT(TEXT(AE105,"0.#"),1)=".",TRUE,FALSE)</formula>
    </cfRule>
  </conditionalFormatting>
  <conditionalFormatting sqref="AI105">
    <cfRule type="expression" dxfId="2643" priority="13229">
      <formula>IF(RIGHT(TEXT(AI105,"0.#"),1)=".",FALSE,TRUE)</formula>
    </cfRule>
    <cfRule type="expression" dxfId="2642" priority="13230">
      <formula>IF(RIGHT(TEXT(AI105,"0.#"),1)=".",TRUE,FALSE)</formula>
    </cfRule>
  </conditionalFormatting>
  <conditionalFormatting sqref="AM105">
    <cfRule type="expression" dxfId="2641" priority="13227">
      <formula>IF(RIGHT(TEXT(AM105,"0.#"),1)=".",FALSE,TRUE)</formula>
    </cfRule>
    <cfRule type="expression" dxfId="2640" priority="13228">
      <formula>IF(RIGHT(TEXT(AM105,"0.#"),1)=".",TRUE,FALSE)</formula>
    </cfRule>
  </conditionalFormatting>
  <conditionalFormatting sqref="AE107">
    <cfRule type="expression" dxfId="2639" priority="13223">
      <formula>IF(RIGHT(TEXT(AE107,"0.#"),1)=".",FALSE,TRUE)</formula>
    </cfRule>
    <cfRule type="expression" dxfId="2638" priority="13224">
      <formula>IF(RIGHT(TEXT(AE107,"0.#"),1)=".",TRUE,FALSE)</formula>
    </cfRule>
  </conditionalFormatting>
  <conditionalFormatting sqref="AI107">
    <cfRule type="expression" dxfId="2637" priority="13221">
      <formula>IF(RIGHT(TEXT(AI107,"0.#"),1)=".",FALSE,TRUE)</formula>
    </cfRule>
    <cfRule type="expression" dxfId="2636" priority="13222">
      <formula>IF(RIGHT(TEXT(AI107,"0.#"),1)=".",TRUE,FALSE)</formula>
    </cfRule>
  </conditionalFormatting>
  <conditionalFormatting sqref="AM107">
    <cfRule type="expression" dxfId="2635" priority="13219">
      <formula>IF(RIGHT(TEXT(AM107,"0.#"),1)=".",FALSE,TRUE)</formula>
    </cfRule>
    <cfRule type="expression" dxfId="2634" priority="13220">
      <formula>IF(RIGHT(TEXT(AM107,"0.#"),1)=".",TRUE,FALSE)</formula>
    </cfRule>
  </conditionalFormatting>
  <conditionalFormatting sqref="AE108">
    <cfRule type="expression" dxfId="2633" priority="13217">
      <formula>IF(RIGHT(TEXT(AE108,"0.#"),1)=".",FALSE,TRUE)</formula>
    </cfRule>
    <cfRule type="expression" dxfId="2632" priority="13218">
      <formula>IF(RIGHT(TEXT(AE108,"0.#"),1)=".",TRUE,FALSE)</formula>
    </cfRule>
  </conditionalFormatting>
  <conditionalFormatting sqref="AI108">
    <cfRule type="expression" dxfId="2631" priority="13215">
      <formula>IF(RIGHT(TEXT(AI108,"0.#"),1)=".",FALSE,TRUE)</formula>
    </cfRule>
    <cfRule type="expression" dxfId="2630" priority="13216">
      <formula>IF(RIGHT(TEXT(AI108,"0.#"),1)=".",TRUE,FALSE)</formula>
    </cfRule>
  </conditionalFormatting>
  <conditionalFormatting sqref="AM108">
    <cfRule type="expression" dxfId="2629" priority="13213">
      <formula>IF(RIGHT(TEXT(AM108,"0.#"),1)=".",FALSE,TRUE)</formula>
    </cfRule>
    <cfRule type="expression" dxfId="2628" priority="13214">
      <formula>IF(RIGHT(TEXT(AM108,"0.#"),1)=".",TRUE,FALSE)</formula>
    </cfRule>
  </conditionalFormatting>
  <conditionalFormatting sqref="AE110">
    <cfRule type="expression" dxfId="2627" priority="13209">
      <formula>IF(RIGHT(TEXT(AE110,"0.#"),1)=".",FALSE,TRUE)</formula>
    </cfRule>
    <cfRule type="expression" dxfId="2626" priority="13210">
      <formula>IF(RIGHT(TEXT(AE110,"0.#"),1)=".",TRUE,FALSE)</formula>
    </cfRule>
  </conditionalFormatting>
  <conditionalFormatting sqref="AI110">
    <cfRule type="expression" dxfId="2625" priority="13207">
      <formula>IF(RIGHT(TEXT(AI110,"0.#"),1)=".",FALSE,TRUE)</formula>
    </cfRule>
    <cfRule type="expression" dxfId="2624" priority="13208">
      <formula>IF(RIGHT(TEXT(AI110,"0.#"),1)=".",TRUE,FALSE)</formula>
    </cfRule>
  </conditionalFormatting>
  <conditionalFormatting sqref="AM110">
    <cfRule type="expression" dxfId="2623" priority="13205">
      <formula>IF(RIGHT(TEXT(AM110,"0.#"),1)=".",FALSE,TRUE)</formula>
    </cfRule>
    <cfRule type="expression" dxfId="2622" priority="13206">
      <formula>IF(RIGHT(TEXT(AM110,"0.#"),1)=".",TRUE,FALSE)</formula>
    </cfRule>
  </conditionalFormatting>
  <conditionalFormatting sqref="AE111">
    <cfRule type="expression" dxfId="2621" priority="13203">
      <formula>IF(RIGHT(TEXT(AE111,"0.#"),1)=".",FALSE,TRUE)</formula>
    </cfRule>
    <cfRule type="expression" dxfId="2620" priority="13204">
      <formula>IF(RIGHT(TEXT(AE111,"0.#"),1)=".",TRUE,FALSE)</formula>
    </cfRule>
  </conditionalFormatting>
  <conditionalFormatting sqref="AI111">
    <cfRule type="expression" dxfId="2619" priority="13201">
      <formula>IF(RIGHT(TEXT(AI111,"0.#"),1)=".",FALSE,TRUE)</formula>
    </cfRule>
    <cfRule type="expression" dxfId="2618" priority="13202">
      <formula>IF(RIGHT(TEXT(AI111,"0.#"),1)=".",TRUE,FALSE)</formula>
    </cfRule>
  </conditionalFormatting>
  <conditionalFormatting sqref="AM111">
    <cfRule type="expression" dxfId="2617" priority="13199">
      <formula>IF(RIGHT(TEXT(AM111,"0.#"),1)=".",FALSE,TRUE)</formula>
    </cfRule>
    <cfRule type="expression" dxfId="2616" priority="13200">
      <formula>IF(RIGHT(TEXT(AM111,"0.#"),1)=".",TRUE,FALSE)</formula>
    </cfRule>
  </conditionalFormatting>
  <conditionalFormatting sqref="AE113">
    <cfRule type="expression" dxfId="2615" priority="13195">
      <formula>IF(RIGHT(TEXT(AE113,"0.#"),1)=".",FALSE,TRUE)</formula>
    </cfRule>
    <cfRule type="expression" dxfId="2614" priority="13196">
      <formula>IF(RIGHT(TEXT(AE113,"0.#"),1)=".",TRUE,FALSE)</formula>
    </cfRule>
  </conditionalFormatting>
  <conditionalFormatting sqref="AI113">
    <cfRule type="expression" dxfId="2613" priority="13193">
      <formula>IF(RIGHT(TEXT(AI113,"0.#"),1)=".",FALSE,TRUE)</formula>
    </cfRule>
    <cfRule type="expression" dxfId="2612" priority="13194">
      <formula>IF(RIGHT(TEXT(AI113,"0.#"),1)=".",TRUE,FALSE)</formula>
    </cfRule>
  </conditionalFormatting>
  <conditionalFormatting sqref="AM113">
    <cfRule type="expression" dxfId="2611" priority="13191">
      <formula>IF(RIGHT(TEXT(AM113,"0.#"),1)=".",FALSE,TRUE)</formula>
    </cfRule>
    <cfRule type="expression" dxfId="2610" priority="13192">
      <formula>IF(RIGHT(TEXT(AM113,"0.#"),1)=".",TRUE,FALSE)</formula>
    </cfRule>
  </conditionalFormatting>
  <conditionalFormatting sqref="AE114">
    <cfRule type="expression" dxfId="2609" priority="13189">
      <formula>IF(RIGHT(TEXT(AE114,"0.#"),1)=".",FALSE,TRUE)</formula>
    </cfRule>
    <cfRule type="expression" dxfId="2608" priority="13190">
      <formula>IF(RIGHT(TEXT(AE114,"0.#"),1)=".",TRUE,FALSE)</formula>
    </cfRule>
  </conditionalFormatting>
  <conditionalFormatting sqref="AI114">
    <cfRule type="expression" dxfId="2607" priority="13187">
      <formula>IF(RIGHT(TEXT(AI114,"0.#"),1)=".",FALSE,TRUE)</formula>
    </cfRule>
    <cfRule type="expression" dxfId="2606" priority="13188">
      <formula>IF(RIGHT(TEXT(AI114,"0.#"),1)=".",TRUE,FALSE)</formula>
    </cfRule>
  </conditionalFormatting>
  <conditionalFormatting sqref="AM114">
    <cfRule type="expression" dxfId="2605" priority="13185">
      <formula>IF(RIGHT(TEXT(AM114,"0.#"),1)=".",FALSE,TRUE)</formula>
    </cfRule>
    <cfRule type="expression" dxfId="2604" priority="13186">
      <formula>IF(RIGHT(TEXT(AM114,"0.#"),1)=".",TRUE,FALSE)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40:AO867">
    <cfRule type="expression" dxfId="2521" priority="6651">
      <formula>IF(AND(AL840&gt;=0, RIGHT(TEXT(AL840,"0.#"),1)&lt;&gt;"."),TRUE,FALSE)</formula>
    </cfRule>
    <cfRule type="expression" dxfId="2520" priority="6652">
      <formula>IF(AND(AL840&gt;=0, RIGHT(TEXT(AL840,"0.#"),1)="."),TRUE,FALSE)</formula>
    </cfRule>
    <cfRule type="expression" dxfId="2519" priority="6653">
      <formula>IF(AND(AL840&lt;0, RIGHT(TEXT(AL840,"0.#"),1)&lt;&gt;"."),TRUE,FALSE)</formula>
    </cfRule>
    <cfRule type="expression" dxfId="2518" priority="6654">
      <formula>IF(AND(AL840&lt;0, RIGHT(TEXT(AL840,"0.#"),1)="."),TRUE,FALSE)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40:Y867">
    <cfRule type="expression" dxfId="2447" priority="2979">
      <formula>IF(RIGHT(TEXT(Y840,"0.#"),1)=".",FALSE,TRUE)</formula>
    </cfRule>
    <cfRule type="expression" dxfId="2446" priority="2980">
      <formula>IF(RIGHT(TEXT(Y840,"0.#"),1)=".",TRUE,FALSE)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3:AO1132">
    <cfRule type="expression" dxfId="2417" priority="2885">
      <formula>IF(AND(AL1103&gt;=0, RIGHT(TEXT(AL1103,"0.#"),1)&lt;&gt;"."),TRUE,FALSE)</formula>
    </cfRule>
    <cfRule type="expression" dxfId="2416" priority="2886">
      <formula>IF(AND(AL1103&gt;=0, RIGHT(TEXT(AL1103,"0.#"),1)="."),TRUE,FALSE)</formula>
    </cfRule>
    <cfRule type="expression" dxfId="2415" priority="2887">
      <formula>IF(AND(AL1103&lt;0, RIGHT(TEXT(AL1103,"0.#"),1)&lt;&gt;"."),TRUE,FALSE)</formula>
    </cfRule>
    <cfRule type="expression" dxfId="2414" priority="2888">
      <formula>IF(AND(AL1103&lt;0, RIGHT(TEXT(AL1103,"0.#"),1)="."),TRUE,FALSE)</formula>
    </cfRule>
  </conditionalFormatting>
  <conditionalFormatting sqref="Y1103:Y1132">
    <cfRule type="expression" dxfId="2413" priority="2883">
      <formula>IF(RIGHT(TEXT(Y1103,"0.#"),1)=".",FALSE,TRUE)</formula>
    </cfRule>
    <cfRule type="expression" dxfId="2412" priority="2884">
      <formula>IF(RIGHT(TEXT(Y1103,"0.#"),1)=".",TRUE,FALSE)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9:AO839">
    <cfRule type="expression" dxfId="2403" priority="2837">
      <formula>IF(AND(AL839&gt;=0, RIGHT(TEXT(AL839,"0.#"),1)&lt;&gt;"."),TRUE,FALSE)</formula>
    </cfRule>
    <cfRule type="expression" dxfId="2402" priority="2838">
      <formula>IF(AND(AL839&gt;=0, RIGHT(TEXT(AL839,"0.#"),1)="."),TRUE,FALSE)</formula>
    </cfRule>
    <cfRule type="expression" dxfId="2401" priority="2839">
      <formula>IF(AND(AL839&lt;0, RIGHT(TEXT(AL839,"0.#"),1)&lt;&gt;"."),TRUE,FALSE)</formula>
    </cfRule>
    <cfRule type="expression" dxfId="2400" priority="2840">
      <formula>IF(AND(AL839&lt;0, RIGHT(TEXT(AL839,"0.#"),1)="."),TRUE,FALSE)</formula>
    </cfRule>
  </conditionalFormatting>
  <conditionalFormatting sqref="Y838:Y839">
    <cfRule type="expression" dxfId="2399" priority="2835">
      <formula>IF(RIGHT(TEXT(Y838,"0.#"),1)=".",FALSE,TRUE)</formula>
    </cfRule>
    <cfRule type="expression" dxfId="2398" priority="2836">
      <formula>IF(RIGHT(TEXT(Y838,"0.#"),1)=".",TRUE,FALSE)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3:Y900">
    <cfRule type="expression" dxfId="2081" priority="2095">
      <formula>IF(RIGHT(TEXT(Y873,"0.#"),1)=".",FALSE,TRUE)</formula>
    </cfRule>
    <cfRule type="expression" dxfId="2080" priority="2096">
      <formula>IF(RIGHT(TEXT(Y873,"0.#"),1)=".",TRUE,FALSE)</formula>
    </cfRule>
  </conditionalFormatting>
  <conditionalFormatting sqref="Y871:Y872">
    <cfRule type="expression" dxfId="2079" priority="2089">
      <formula>IF(RIGHT(TEXT(Y871,"0.#"),1)=".",FALSE,TRUE)</formula>
    </cfRule>
    <cfRule type="expression" dxfId="2078" priority="2090">
      <formula>IF(RIGHT(TEXT(Y871,"0.#"),1)=".",TRUE,FALSE)</formula>
    </cfRule>
  </conditionalFormatting>
  <conditionalFormatting sqref="Y906:Y933">
    <cfRule type="expression" dxfId="2077" priority="2083">
      <formula>IF(RIGHT(TEXT(Y906,"0.#"),1)=".",FALSE,TRUE)</formula>
    </cfRule>
    <cfRule type="expression" dxfId="2076" priority="2084">
      <formula>IF(RIGHT(TEXT(Y906,"0.#"),1)=".",TRUE,FALSE)</formula>
    </cfRule>
  </conditionalFormatting>
  <conditionalFormatting sqref="Y904:Y905">
    <cfRule type="expression" dxfId="2075" priority="2077">
      <formula>IF(RIGHT(TEXT(Y904,"0.#"),1)=".",FALSE,TRUE)</formula>
    </cfRule>
    <cfRule type="expression" dxfId="2074" priority="2078">
      <formula>IF(RIGHT(TEXT(Y904,"0.#"),1)=".",TRUE,FALSE)</formula>
    </cfRule>
  </conditionalFormatting>
  <conditionalFormatting sqref="Y939:Y966">
    <cfRule type="expression" dxfId="2073" priority="2071">
      <formula>IF(RIGHT(TEXT(Y939,"0.#"),1)=".",FALSE,TRUE)</formula>
    </cfRule>
    <cfRule type="expression" dxfId="2072" priority="2072">
      <formula>IF(RIGHT(TEXT(Y939,"0.#"),1)=".",TRUE,FALSE)</formula>
    </cfRule>
  </conditionalFormatting>
  <conditionalFormatting sqref="Y937:Y938">
    <cfRule type="expression" dxfId="2071" priority="2065">
      <formula>IF(RIGHT(TEXT(Y937,"0.#"),1)=".",FALSE,TRUE)</formula>
    </cfRule>
    <cfRule type="expression" dxfId="2070" priority="2066">
      <formula>IF(RIGHT(TEXT(Y937,"0.#"),1)=".",TRUE,FALSE)</formula>
    </cfRule>
  </conditionalFormatting>
  <conditionalFormatting sqref="Y972:Y999">
    <cfRule type="expression" dxfId="2069" priority="2059">
      <formula>IF(RIGHT(TEXT(Y972,"0.#"),1)=".",FALSE,TRUE)</formula>
    </cfRule>
    <cfRule type="expression" dxfId="2068" priority="2060">
      <formula>IF(RIGHT(TEXT(Y972,"0.#"),1)=".",TRUE,FALSE)</formula>
    </cfRule>
  </conditionalFormatting>
  <conditionalFormatting sqref="Y970:Y971">
    <cfRule type="expression" dxfId="2067" priority="2053">
      <formula>IF(RIGHT(TEXT(Y970,"0.#"),1)=".",FALSE,TRUE)</formula>
    </cfRule>
    <cfRule type="expression" dxfId="2066" priority="2054">
      <formula>IF(RIGHT(TEXT(Y970,"0.#"),1)=".",TRUE,FALSE)</formula>
    </cfRule>
  </conditionalFormatting>
  <conditionalFormatting sqref="Y1005:Y1032">
    <cfRule type="expression" dxfId="2065" priority="2047">
      <formula>IF(RIGHT(TEXT(Y1005,"0.#"),1)=".",FALSE,TRUE)</formula>
    </cfRule>
    <cfRule type="expression" dxfId="2064" priority="2048">
      <formula>IF(RIGHT(TEXT(Y1005,"0.#"),1)=".",TRUE,FALSE)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3:AO900">
    <cfRule type="expression" dxfId="1985" priority="2097">
      <formula>IF(AND(AL873&gt;=0, RIGHT(TEXT(AL873,"0.#"),1)&lt;&gt;"."),TRUE,FALSE)</formula>
    </cfRule>
    <cfRule type="expression" dxfId="1984" priority="2098">
      <formula>IF(AND(AL873&gt;=0, RIGHT(TEXT(AL873,"0.#"),1)="."),TRUE,FALSE)</formula>
    </cfRule>
    <cfRule type="expression" dxfId="1983" priority="2099">
      <formula>IF(AND(AL873&lt;0, RIGHT(TEXT(AL873,"0.#"),1)&lt;&gt;"."),TRUE,FALSE)</formula>
    </cfRule>
    <cfRule type="expression" dxfId="1982" priority="2100">
      <formula>IF(AND(AL873&lt;0, RIGHT(TEXT(AL873,"0.#"),1)="."),TRUE,FALSE)</formula>
    </cfRule>
  </conditionalFormatting>
  <conditionalFormatting sqref="AL872:AO872">
    <cfRule type="expression" dxfId="1981" priority="2091">
      <formula>IF(AND(AL872&gt;=0, RIGHT(TEXT(AL872,"0.#"),1)&lt;&gt;"."),TRUE,FALSE)</formula>
    </cfRule>
    <cfRule type="expression" dxfId="1980" priority="2092">
      <formula>IF(AND(AL872&gt;=0, RIGHT(TEXT(AL872,"0.#"),1)="."),TRUE,FALSE)</formula>
    </cfRule>
    <cfRule type="expression" dxfId="1979" priority="2093">
      <formula>IF(AND(AL872&lt;0, RIGHT(TEXT(AL872,"0.#"),1)&lt;&gt;"."),TRUE,FALSE)</formula>
    </cfRule>
    <cfRule type="expression" dxfId="1978" priority="2094">
      <formula>IF(AND(AL872&lt;0, RIGHT(TEXT(AL872,"0.#"),1)="."),TRUE,FALSE)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4:AO905">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0:AO971">
    <cfRule type="expression" dxfId="1957" priority="2055">
      <formula>IF(AND(AL970&gt;=0, RIGHT(TEXT(AL970,"0.#"),1)&lt;&gt;"."),TRUE,FALSE)</formula>
    </cfRule>
    <cfRule type="expression" dxfId="1956" priority="2056">
      <formula>IF(AND(AL970&gt;=0, RIGHT(TEXT(AL970,"0.#"),1)="."),TRUE,FALSE)</formula>
    </cfRule>
    <cfRule type="expression" dxfId="1955" priority="2057">
      <formula>IF(AND(AL970&lt;0, RIGHT(TEXT(AL970,"0.#"),1)&lt;&gt;"."),TRUE,FALSE)</formula>
    </cfRule>
    <cfRule type="expression" dxfId="1954" priority="2058">
      <formula>IF(AND(AL970&lt;0, RIGHT(TEXT(AL970,"0.#"),1)="."),TRUE,FALSE)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40" max="49" man="1"/>
    <brk id="1138"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7" sqref="A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606</v>
      </c>
      <c r="H2" s="13" t="str">
        <f>IF(G2="","",F2)</f>
        <v>一般会計</v>
      </c>
      <c r="I2" s="13" t="str">
        <f>IF(H2="","",IF(I1&lt;&gt;"",CONCATENATE(I1,"、",H2),H2))</f>
        <v>一般会計</v>
      </c>
      <c r="K2" s="14" t="s">
        <v>103</v>
      </c>
      <c r="L2" s="15" t="s">
        <v>606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606</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28"/>
      <c r="AA2" s="829"/>
      <c r="AB2" s="1034" t="s">
        <v>11</v>
      </c>
      <c r="AC2" s="1035"/>
      <c r="AD2" s="1036"/>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28"/>
      <c r="AA9" s="829"/>
      <c r="AB9" s="1034" t="s">
        <v>11</v>
      </c>
      <c r="AC9" s="1035"/>
      <c r="AD9" s="1036"/>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28"/>
      <c r="AA16" s="829"/>
      <c r="AB16" s="1034" t="s">
        <v>11</v>
      </c>
      <c r="AC16" s="1035"/>
      <c r="AD16" s="1036"/>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28"/>
      <c r="AA23" s="829"/>
      <c r="AB23" s="1034" t="s">
        <v>11</v>
      </c>
      <c r="AC23" s="1035"/>
      <c r="AD23" s="1036"/>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28"/>
      <c r="AA30" s="829"/>
      <c r="AB30" s="1034" t="s">
        <v>11</v>
      </c>
      <c r="AC30" s="1035"/>
      <c r="AD30" s="1036"/>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28"/>
      <c r="AA37" s="829"/>
      <c r="AB37" s="1034" t="s">
        <v>11</v>
      </c>
      <c r="AC37" s="1035"/>
      <c r="AD37" s="1036"/>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28"/>
      <c r="AA44" s="829"/>
      <c r="AB44" s="1034" t="s">
        <v>11</v>
      </c>
      <c r="AC44" s="1035"/>
      <c r="AD44" s="1036"/>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28"/>
      <c r="AA51" s="829"/>
      <c r="AB51" s="242" t="s">
        <v>11</v>
      </c>
      <c r="AC51" s="1035"/>
      <c r="AD51" s="1036"/>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28"/>
      <c r="AA58" s="829"/>
      <c r="AB58" s="1034" t="s">
        <v>11</v>
      </c>
      <c r="AC58" s="1035"/>
      <c r="AD58" s="1036"/>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28"/>
      <c r="AA65" s="829"/>
      <c r="AB65" s="1034" t="s">
        <v>11</v>
      </c>
      <c r="AC65" s="1035"/>
      <c r="AD65" s="1036"/>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836" t="s">
        <v>371</v>
      </c>
      <c r="H2" s="837"/>
      <c r="I2" s="837"/>
      <c r="J2" s="837"/>
      <c r="K2" s="837"/>
      <c r="L2" s="837"/>
      <c r="M2" s="837"/>
      <c r="N2" s="837"/>
      <c r="O2" s="837"/>
      <c r="P2" s="837"/>
      <c r="Q2" s="837"/>
      <c r="R2" s="837"/>
      <c r="S2" s="837"/>
      <c r="T2" s="837"/>
      <c r="U2" s="837"/>
      <c r="V2" s="837"/>
      <c r="W2" s="837"/>
      <c r="X2" s="837"/>
      <c r="Y2" s="837"/>
      <c r="Z2" s="837"/>
      <c r="AA2" s="837"/>
      <c r="AB2" s="838"/>
      <c r="AC2" s="836" t="s">
        <v>373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8"/>
      <c r="I3" s="668"/>
      <c r="J3" s="668"/>
      <c r="K3" s="668"/>
      <c r="L3" s="667" t="s">
        <v>18</v>
      </c>
      <c r="M3" s="668"/>
      <c r="N3" s="668"/>
      <c r="O3" s="668"/>
      <c r="P3" s="668"/>
      <c r="Q3" s="668"/>
      <c r="R3" s="668"/>
      <c r="S3" s="668"/>
      <c r="T3" s="668"/>
      <c r="U3" s="668"/>
      <c r="V3" s="668"/>
      <c r="W3" s="668"/>
      <c r="X3" s="669"/>
      <c r="Y3" s="653" t="s">
        <v>19</v>
      </c>
      <c r="Z3" s="654"/>
      <c r="AA3" s="654"/>
      <c r="AB3" s="797"/>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4"/>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836" t="s">
        <v>271</v>
      </c>
      <c r="H15" s="837"/>
      <c r="I15" s="837"/>
      <c r="J15" s="837"/>
      <c r="K15" s="837"/>
      <c r="L15" s="837"/>
      <c r="M15" s="837"/>
      <c r="N15" s="837"/>
      <c r="O15" s="837"/>
      <c r="P15" s="837"/>
      <c r="Q15" s="837"/>
      <c r="R15" s="837"/>
      <c r="S15" s="837"/>
      <c r="T15" s="837"/>
      <c r="U15" s="837"/>
      <c r="V15" s="837"/>
      <c r="W15" s="837"/>
      <c r="X15" s="837"/>
      <c r="Y15" s="837"/>
      <c r="Z15" s="837"/>
      <c r="AA15" s="837"/>
      <c r="AB15" s="838"/>
      <c r="AC15" s="836" t="s">
        <v>272</v>
      </c>
      <c r="AD15" s="837"/>
      <c r="AE15" s="837"/>
      <c r="AF15" s="837"/>
      <c r="AG15" s="837"/>
      <c r="AH15" s="837"/>
      <c r="AI15" s="837"/>
      <c r="AJ15" s="837"/>
      <c r="AK15" s="837"/>
      <c r="AL15" s="837"/>
      <c r="AM15" s="837"/>
      <c r="AN15" s="837"/>
      <c r="AO15" s="837"/>
      <c r="AP15" s="837"/>
      <c r="AQ15" s="837"/>
      <c r="AR15" s="837"/>
      <c r="AS15" s="837"/>
      <c r="AT15" s="837"/>
      <c r="AU15" s="837"/>
      <c r="AV15" s="837"/>
      <c r="AW15" s="837"/>
      <c r="AX15" s="839"/>
    </row>
    <row r="16" spans="1:50" ht="25.5" customHeight="1" x14ac:dyDescent="0.15">
      <c r="A16" s="1052"/>
      <c r="B16" s="1053"/>
      <c r="C16" s="1053"/>
      <c r="D16" s="1053"/>
      <c r="E16" s="1053"/>
      <c r="F16" s="1054"/>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7"/>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4"/>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836" t="s">
        <v>270</v>
      </c>
      <c r="H28" s="837"/>
      <c r="I28" s="837"/>
      <c r="J28" s="837"/>
      <c r="K28" s="837"/>
      <c r="L28" s="837"/>
      <c r="M28" s="837"/>
      <c r="N28" s="837"/>
      <c r="O28" s="837"/>
      <c r="P28" s="837"/>
      <c r="Q28" s="837"/>
      <c r="R28" s="837"/>
      <c r="S28" s="837"/>
      <c r="T28" s="837"/>
      <c r="U28" s="837"/>
      <c r="V28" s="837"/>
      <c r="W28" s="837"/>
      <c r="X28" s="837"/>
      <c r="Y28" s="837"/>
      <c r="Z28" s="837"/>
      <c r="AA28" s="837"/>
      <c r="AB28" s="838"/>
      <c r="AC28" s="836" t="s">
        <v>273</v>
      </c>
      <c r="AD28" s="837"/>
      <c r="AE28" s="837"/>
      <c r="AF28" s="837"/>
      <c r="AG28" s="837"/>
      <c r="AH28" s="837"/>
      <c r="AI28" s="837"/>
      <c r="AJ28" s="837"/>
      <c r="AK28" s="837"/>
      <c r="AL28" s="837"/>
      <c r="AM28" s="837"/>
      <c r="AN28" s="837"/>
      <c r="AO28" s="837"/>
      <c r="AP28" s="837"/>
      <c r="AQ28" s="837"/>
      <c r="AR28" s="837"/>
      <c r="AS28" s="837"/>
      <c r="AT28" s="837"/>
      <c r="AU28" s="837"/>
      <c r="AV28" s="837"/>
      <c r="AW28" s="837"/>
      <c r="AX28" s="839"/>
    </row>
    <row r="29" spans="1:50" ht="24.75" customHeight="1" x14ac:dyDescent="0.15">
      <c r="A29" s="1052"/>
      <c r="B29" s="1053"/>
      <c r="C29" s="1053"/>
      <c r="D29" s="1053"/>
      <c r="E29" s="1053"/>
      <c r="F29" s="1054"/>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7"/>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4"/>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836" t="s">
        <v>318</v>
      </c>
      <c r="H41" s="837"/>
      <c r="I41" s="837"/>
      <c r="J41" s="837"/>
      <c r="K41" s="837"/>
      <c r="L41" s="837"/>
      <c r="M41" s="837"/>
      <c r="N41" s="837"/>
      <c r="O41" s="837"/>
      <c r="P41" s="837"/>
      <c r="Q41" s="837"/>
      <c r="R41" s="837"/>
      <c r="S41" s="837"/>
      <c r="T41" s="837"/>
      <c r="U41" s="837"/>
      <c r="V41" s="837"/>
      <c r="W41" s="837"/>
      <c r="X41" s="837"/>
      <c r="Y41" s="837"/>
      <c r="Z41" s="837"/>
      <c r="AA41" s="837"/>
      <c r="AB41" s="838"/>
      <c r="AC41" s="836" t="s">
        <v>184</v>
      </c>
      <c r="AD41" s="837"/>
      <c r="AE41" s="837"/>
      <c r="AF41" s="837"/>
      <c r="AG41" s="837"/>
      <c r="AH41" s="837"/>
      <c r="AI41" s="837"/>
      <c r="AJ41" s="837"/>
      <c r="AK41" s="837"/>
      <c r="AL41" s="837"/>
      <c r="AM41" s="837"/>
      <c r="AN41" s="837"/>
      <c r="AO41" s="837"/>
      <c r="AP41" s="837"/>
      <c r="AQ41" s="837"/>
      <c r="AR41" s="837"/>
      <c r="AS41" s="837"/>
      <c r="AT41" s="837"/>
      <c r="AU41" s="837"/>
      <c r="AV41" s="837"/>
      <c r="AW41" s="837"/>
      <c r="AX41" s="839"/>
    </row>
    <row r="42" spans="1:50" ht="24.75" customHeight="1" x14ac:dyDescent="0.15">
      <c r="A42" s="1052"/>
      <c r="B42" s="1053"/>
      <c r="C42" s="1053"/>
      <c r="D42" s="1053"/>
      <c r="E42" s="1053"/>
      <c r="F42" s="1054"/>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7"/>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4"/>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836" t="s">
        <v>185</v>
      </c>
      <c r="H55" s="837"/>
      <c r="I55" s="837"/>
      <c r="J55" s="837"/>
      <c r="K55" s="837"/>
      <c r="L55" s="837"/>
      <c r="M55" s="837"/>
      <c r="N55" s="837"/>
      <c r="O55" s="837"/>
      <c r="P55" s="837"/>
      <c r="Q55" s="837"/>
      <c r="R55" s="837"/>
      <c r="S55" s="837"/>
      <c r="T55" s="837"/>
      <c r="U55" s="837"/>
      <c r="V55" s="837"/>
      <c r="W55" s="837"/>
      <c r="X55" s="837"/>
      <c r="Y55" s="837"/>
      <c r="Z55" s="837"/>
      <c r="AA55" s="837"/>
      <c r="AB55" s="838"/>
      <c r="AC55" s="836" t="s">
        <v>274</v>
      </c>
      <c r="AD55" s="837"/>
      <c r="AE55" s="837"/>
      <c r="AF55" s="837"/>
      <c r="AG55" s="837"/>
      <c r="AH55" s="837"/>
      <c r="AI55" s="837"/>
      <c r="AJ55" s="837"/>
      <c r="AK55" s="837"/>
      <c r="AL55" s="837"/>
      <c r="AM55" s="837"/>
      <c r="AN55" s="837"/>
      <c r="AO55" s="837"/>
      <c r="AP55" s="837"/>
      <c r="AQ55" s="837"/>
      <c r="AR55" s="837"/>
      <c r="AS55" s="837"/>
      <c r="AT55" s="837"/>
      <c r="AU55" s="837"/>
      <c r="AV55" s="837"/>
      <c r="AW55" s="837"/>
      <c r="AX55" s="839"/>
    </row>
    <row r="56" spans="1:50" ht="24.75" customHeight="1" x14ac:dyDescent="0.15">
      <c r="A56" s="1052"/>
      <c r="B56" s="1053"/>
      <c r="C56" s="1053"/>
      <c r="D56" s="1053"/>
      <c r="E56" s="1053"/>
      <c r="F56" s="1054"/>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7"/>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4"/>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836" t="s">
        <v>275</v>
      </c>
      <c r="H68" s="837"/>
      <c r="I68" s="837"/>
      <c r="J68" s="837"/>
      <c r="K68" s="837"/>
      <c r="L68" s="837"/>
      <c r="M68" s="837"/>
      <c r="N68" s="837"/>
      <c r="O68" s="837"/>
      <c r="P68" s="837"/>
      <c r="Q68" s="837"/>
      <c r="R68" s="837"/>
      <c r="S68" s="837"/>
      <c r="T68" s="837"/>
      <c r="U68" s="837"/>
      <c r="V68" s="837"/>
      <c r="W68" s="837"/>
      <c r="X68" s="837"/>
      <c r="Y68" s="837"/>
      <c r="Z68" s="837"/>
      <c r="AA68" s="837"/>
      <c r="AB68" s="838"/>
      <c r="AC68" s="836" t="s">
        <v>276</v>
      </c>
      <c r="AD68" s="837"/>
      <c r="AE68" s="837"/>
      <c r="AF68" s="837"/>
      <c r="AG68" s="837"/>
      <c r="AH68" s="837"/>
      <c r="AI68" s="837"/>
      <c r="AJ68" s="837"/>
      <c r="AK68" s="837"/>
      <c r="AL68" s="837"/>
      <c r="AM68" s="837"/>
      <c r="AN68" s="837"/>
      <c r="AO68" s="837"/>
      <c r="AP68" s="837"/>
      <c r="AQ68" s="837"/>
      <c r="AR68" s="837"/>
      <c r="AS68" s="837"/>
      <c r="AT68" s="837"/>
      <c r="AU68" s="837"/>
      <c r="AV68" s="837"/>
      <c r="AW68" s="837"/>
      <c r="AX68" s="839"/>
    </row>
    <row r="69" spans="1:50" ht="25.5" customHeight="1" x14ac:dyDescent="0.15">
      <c r="A69" s="1052"/>
      <c r="B69" s="1053"/>
      <c r="C69" s="1053"/>
      <c r="D69" s="1053"/>
      <c r="E69" s="1053"/>
      <c r="F69" s="1054"/>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7"/>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4"/>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836" t="s">
        <v>277</v>
      </c>
      <c r="H81" s="837"/>
      <c r="I81" s="837"/>
      <c r="J81" s="837"/>
      <c r="K81" s="837"/>
      <c r="L81" s="837"/>
      <c r="M81" s="837"/>
      <c r="N81" s="837"/>
      <c r="O81" s="837"/>
      <c r="P81" s="837"/>
      <c r="Q81" s="837"/>
      <c r="R81" s="837"/>
      <c r="S81" s="837"/>
      <c r="T81" s="837"/>
      <c r="U81" s="837"/>
      <c r="V81" s="837"/>
      <c r="W81" s="837"/>
      <c r="X81" s="837"/>
      <c r="Y81" s="837"/>
      <c r="Z81" s="837"/>
      <c r="AA81" s="837"/>
      <c r="AB81" s="838"/>
      <c r="AC81" s="836" t="s">
        <v>278</v>
      </c>
      <c r="AD81" s="837"/>
      <c r="AE81" s="837"/>
      <c r="AF81" s="837"/>
      <c r="AG81" s="837"/>
      <c r="AH81" s="837"/>
      <c r="AI81" s="837"/>
      <c r="AJ81" s="837"/>
      <c r="AK81" s="837"/>
      <c r="AL81" s="837"/>
      <c r="AM81" s="837"/>
      <c r="AN81" s="837"/>
      <c r="AO81" s="837"/>
      <c r="AP81" s="837"/>
      <c r="AQ81" s="837"/>
      <c r="AR81" s="837"/>
      <c r="AS81" s="837"/>
      <c r="AT81" s="837"/>
      <c r="AU81" s="837"/>
      <c r="AV81" s="837"/>
      <c r="AW81" s="837"/>
      <c r="AX81" s="839"/>
    </row>
    <row r="82" spans="1:50" ht="24.75" customHeight="1" x14ac:dyDescent="0.15">
      <c r="A82" s="1052"/>
      <c r="B82" s="1053"/>
      <c r="C82" s="1053"/>
      <c r="D82" s="1053"/>
      <c r="E82" s="1053"/>
      <c r="F82" s="1054"/>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7"/>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4"/>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836" t="s">
        <v>279</v>
      </c>
      <c r="H94" s="837"/>
      <c r="I94" s="837"/>
      <c r="J94" s="837"/>
      <c r="K94" s="837"/>
      <c r="L94" s="837"/>
      <c r="M94" s="837"/>
      <c r="N94" s="837"/>
      <c r="O94" s="837"/>
      <c r="P94" s="837"/>
      <c r="Q94" s="837"/>
      <c r="R94" s="837"/>
      <c r="S94" s="837"/>
      <c r="T94" s="837"/>
      <c r="U94" s="837"/>
      <c r="V94" s="837"/>
      <c r="W94" s="837"/>
      <c r="X94" s="837"/>
      <c r="Y94" s="837"/>
      <c r="Z94" s="837"/>
      <c r="AA94" s="837"/>
      <c r="AB94" s="838"/>
      <c r="AC94" s="836" t="s">
        <v>186</v>
      </c>
      <c r="AD94" s="837"/>
      <c r="AE94" s="837"/>
      <c r="AF94" s="837"/>
      <c r="AG94" s="837"/>
      <c r="AH94" s="837"/>
      <c r="AI94" s="837"/>
      <c r="AJ94" s="837"/>
      <c r="AK94" s="837"/>
      <c r="AL94" s="837"/>
      <c r="AM94" s="837"/>
      <c r="AN94" s="837"/>
      <c r="AO94" s="837"/>
      <c r="AP94" s="837"/>
      <c r="AQ94" s="837"/>
      <c r="AR94" s="837"/>
      <c r="AS94" s="837"/>
      <c r="AT94" s="837"/>
      <c r="AU94" s="837"/>
      <c r="AV94" s="837"/>
      <c r="AW94" s="837"/>
      <c r="AX94" s="839"/>
    </row>
    <row r="95" spans="1:50" ht="24.75" customHeight="1" x14ac:dyDescent="0.15">
      <c r="A95" s="1052"/>
      <c r="B95" s="1053"/>
      <c r="C95" s="1053"/>
      <c r="D95" s="1053"/>
      <c r="E95" s="1053"/>
      <c r="F95" s="1054"/>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7"/>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4"/>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836" t="s">
        <v>187</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280</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row>
    <row r="109" spans="1:50" ht="24.75" customHeight="1" x14ac:dyDescent="0.15">
      <c r="A109" s="1052"/>
      <c r="B109" s="1053"/>
      <c r="C109" s="1053"/>
      <c r="D109" s="1053"/>
      <c r="E109" s="1053"/>
      <c r="F109" s="1054"/>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7"/>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4"/>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836" t="s">
        <v>281</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282</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row>
    <row r="122" spans="1:50" ht="25.5" customHeight="1" x14ac:dyDescent="0.15">
      <c r="A122" s="1052"/>
      <c r="B122" s="1053"/>
      <c r="C122" s="1053"/>
      <c r="D122" s="1053"/>
      <c r="E122" s="1053"/>
      <c r="F122" s="1054"/>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7"/>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4"/>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836" t="s">
        <v>283</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284</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row>
    <row r="135" spans="1:50" ht="24.75" customHeight="1" x14ac:dyDescent="0.15">
      <c r="A135" s="1052"/>
      <c r="B135" s="1053"/>
      <c r="C135" s="1053"/>
      <c r="D135" s="1053"/>
      <c r="E135" s="1053"/>
      <c r="F135" s="1054"/>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7"/>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4"/>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836" t="s">
        <v>285</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188</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row>
    <row r="148" spans="1:50" ht="24.75" customHeight="1" x14ac:dyDescent="0.15">
      <c r="A148" s="1052"/>
      <c r="B148" s="1053"/>
      <c r="C148" s="1053"/>
      <c r="D148" s="1053"/>
      <c r="E148" s="1053"/>
      <c r="F148" s="1054"/>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7"/>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4"/>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836" t="s">
        <v>189</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286</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row>
    <row r="162" spans="1:50" ht="24.75" customHeight="1" x14ac:dyDescent="0.15">
      <c r="A162" s="1052"/>
      <c r="B162" s="1053"/>
      <c r="C162" s="1053"/>
      <c r="D162" s="1053"/>
      <c r="E162" s="1053"/>
      <c r="F162" s="1054"/>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7"/>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4"/>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836" t="s">
        <v>287</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288</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row>
    <row r="175" spans="1:50" ht="25.5" customHeight="1" x14ac:dyDescent="0.15">
      <c r="A175" s="1052"/>
      <c r="B175" s="1053"/>
      <c r="C175" s="1053"/>
      <c r="D175" s="1053"/>
      <c r="E175" s="1053"/>
      <c r="F175" s="1054"/>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7"/>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4"/>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836" t="s">
        <v>290</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289</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row>
    <row r="188" spans="1:50" ht="24.75" customHeight="1" x14ac:dyDescent="0.15">
      <c r="A188" s="1052"/>
      <c r="B188" s="1053"/>
      <c r="C188" s="1053"/>
      <c r="D188" s="1053"/>
      <c r="E188" s="1053"/>
      <c r="F188" s="1054"/>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7"/>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4"/>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836" t="s">
        <v>291</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190</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row>
    <row r="201" spans="1:50" ht="24.75" customHeight="1" x14ac:dyDescent="0.15">
      <c r="A201" s="1052"/>
      <c r="B201" s="1053"/>
      <c r="C201" s="1053"/>
      <c r="D201" s="1053"/>
      <c r="E201" s="1053"/>
      <c r="F201" s="1054"/>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7"/>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4"/>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836" t="s">
        <v>191</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292</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row>
    <row r="215" spans="1:50" ht="24.75" customHeight="1" x14ac:dyDescent="0.15">
      <c r="A215" s="1052"/>
      <c r="B215" s="1053"/>
      <c r="C215" s="1053"/>
      <c r="D215" s="1053"/>
      <c r="E215" s="1053"/>
      <c r="F215" s="1054"/>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7"/>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4"/>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836" t="s">
        <v>293</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294</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row>
    <row r="228" spans="1:50" ht="25.5" customHeight="1" x14ac:dyDescent="0.15">
      <c r="A228" s="1052"/>
      <c r="B228" s="1053"/>
      <c r="C228" s="1053"/>
      <c r="D228" s="1053"/>
      <c r="E228" s="1053"/>
      <c r="F228" s="1054"/>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7"/>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4"/>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836" t="s">
        <v>295</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296</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row>
    <row r="241" spans="1:50" ht="24.75" customHeight="1" x14ac:dyDescent="0.15">
      <c r="A241" s="1052"/>
      <c r="B241" s="1053"/>
      <c r="C241" s="1053"/>
      <c r="D241" s="1053"/>
      <c r="E241" s="1053"/>
      <c r="F241" s="1054"/>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7"/>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4"/>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836" t="s">
        <v>297</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192</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row>
    <row r="254" spans="1:50" ht="24.75" customHeight="1" x14ac:dyDescent="0.15">
      <c r="A254" s="1052"/>
      <c r="B254" s="1053"/>
      <c r="C254" s="1053"/>
      <c r="D254" s="1053"/>
      <c r="E254" s="1053"/>
      <c r="F254" s="1054"/>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7"/>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4"/>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2020-10-01T07:08:58Z</cp:lastPrinted>
  <dcterms:created xsi:type="dcterms:W3CDTF">2012-03-13T00:50:25Z</dcterms:created>
  <dcterms:modified xsi:type="dcterms:W3CDTF">2020-11-22T11:50:25Z</dcterms:modified>
</cp:coreProperties>
</file>