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<sst xmlns="http://schemas.openxmlformats.org/spreadsheetml/2006/main" count="2896" uniqueCount="650">
  <si>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</si>
  <si>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</si>
  <si>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</si>
  <si>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</si>
  <si>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</si>
  <si>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</si>
  <si>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</si>
  <si>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</si>
  <si>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</si>
  <si>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</si>
  <si>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</si>
  <si>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</si>
  <si>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</si>
  <si>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</si>
  <si>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</si>
  <si>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</si>
  <si>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</si>
  <si>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</si>
  <si>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</si>
  <si>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</si>
  <si>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</si>
  <si>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</si>
  <si>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</si>
  <si>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</si>
  <si>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</si>
  <si>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</si>
  <si>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</si>
  <si>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</si>
  <si>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</si>
  <si>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</si>
  <si>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</si>
  <si>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</si>
  <si>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</si>
  <si>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</si>
  <si>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</si>
  <si>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</si>
  <si>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</si>
  <si>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</si>
  <si>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</si>
  <si>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</si>
  <si>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</si>
  <si>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</si>
  <si>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</si>
  <si>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</si>
  <si>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</si>
  <si>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</si>
  <si>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</si>
  <si>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</si>
  <si>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</si>
  <si>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</si>
  <si>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</si>
  <si>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</si>
  <si>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</si>
  <si>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</si>
  <si>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</si>
  <si>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</si>
  <si>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</si>
  <si>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</si>
  <si>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</si>
  <si>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</si>
  <si>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</si>
  <si>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</si>
  <si>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</si>
  <si>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</si>
  <si>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</si>
  <si>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</si>
  <si>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</si>
  <si>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</si>
  <si>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</si>
  <si>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</si>
  <si>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</si>
  <si>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</si>
  <si>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</si>
  <si>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</si>
  <si>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</si>
  <si>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</si>
  <si>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</si>
  <si>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</si>
  <si>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</si>
  <si>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</si>
  <si>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</si>
  <si>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</si>
  <si>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</si>
  <si>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</si>
  <si>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</si>
  <si>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</si>
  <si>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</si>
  <si>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</si>
  <si>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</si>
  <si>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</si>
  <si>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</si>
  <si>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</si>
  <si>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</si>
  <si>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</si>
  <si>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</si>
  <si>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</si>
  <si>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</si>
  <si>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</si>
  <si>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</si>
  <si>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</si>
  <si>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</si>
  <si>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</si>
  <si>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</si>
  <si>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</si>
  <si>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</si>
  <si>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</si>
  <si>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</si>
  <si>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</si>
  <si>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</si>
  <si>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</si>
  <si>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</si>
  <si>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</si>
  <si>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</si>
  <si>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</si>
  <si>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</si>
  <si>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</si>
  <si>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</si>
  <si>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</si>
  <si>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</si>
  <si>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</si>
  <si>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</si>
  <si>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</si>
  <si>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</si>
  <si>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</si>
  <si>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</si>
  <si>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</si>
  <si>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</si>
  <si>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</si>
  <si>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</si>
  <si>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</si>
  <si>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</si>
  <si>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</si>
  <si>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</si>
  <si>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</si>
  <si>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</si>
  <si>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</si>
  <si>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</si>
  <si>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</si>
  <si>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</si>
  <si>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</si>
  <si>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</si>
  <si>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</si>
  <si>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</si>
  <si>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</si>
  <si>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</si>
  <si>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</si>
  <si>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</si>
  <si>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</si>
  <si>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</si>
  <si>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</si>
  <si>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</si>
  <si>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</si>
  <si>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</si>
  <si>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</si>
  <si>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</si>
  <si>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</si>
  <si>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</si>
  <si>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</si>
  <si>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</si>
  <si>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</si>
  <si>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</si>
  <si>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</si>
  <si>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</si>
  <si>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</si>
  <si>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</si>
  <si>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</si>
  <si>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</si>
  <si>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</si>
  <si>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</si>
  <si>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</si>
  <si>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</si>
  <si>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</si>
  <si>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</si>
  <si>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</si>
  <si>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</si>
  <si>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</si>
  <si>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</si>
  <si>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</si>
  <si>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</si>
  <si>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</si>
  <si>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</si>
  <si>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</si>
  <si>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</si>
  <si>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</si>
  <si>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</si>
  <si>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</si>
  <si>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</si>
  <si>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</si>
  <si>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</si>
  <si>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</si>
  <si>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</si>
  <si>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</si>
  <si>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</si>
  <si>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</si>
  <si>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</si>
  <si>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</si>
  <si>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</si>
  <si>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</si>
  <si>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</si>
  <si>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</si>
  <si>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</si>
  <si>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</si>
  <si>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</si>
  <si>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</si>
  <si>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</si>
  <si>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</si>
  <si>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</si>
  <si>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</si>
  <si>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</si>
  <si>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</si>
  <si>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</si>
  <si>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</si>
  <si>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</si>
  <si>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</si>
  <si>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</si>
  <si>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</si>
  <si>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</si>
  <si>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</si>
  <si>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</si>
  <si>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</si>
  <si>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</si>
  <si>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</si>
  <si>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</si>
  <si>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</si>
  <si>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</si>
  <si>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</si>
  <si>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</si>
  <si>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</si>
  <si>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</si>
  <si>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</si>
  <si>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</si>
  <si>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</si>
  <si>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</si>
  <si>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</si>
  <si>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</si>
  <si>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</si>
  <si>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</si>
  <si>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</si>
  <si>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</si>
  <si>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</si>
  <si>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</si>
  <si>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</si>
  <si>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</si>
  <si>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</si>
  <si>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</si>
  <si>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</si>
  <si>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</si>
  <si>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</si>
  <si>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</si>
  <si>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</si>
  <si>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</si>
  <si>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</si>
  <si>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</si>
  <si>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</si>
  <si>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</si>
  <si>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</si>
  <si>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</si>
  <si>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</si>
  <si>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</si>
  <si>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</si>
  <si>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</si>
  <si>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</si>
  <si>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</si>
  <si>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</si>
  <si>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</si>
  <si>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</si>
  <si>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</si>
  <si>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</si>
  <si>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</si>
  <si>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</si>
  <si>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</si>
  <si>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</si>
  <si>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</si>
  <si>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</si>
  <si>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</si>
  <si>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</si>
  <si>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</si>
  <si>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</si>
  <si>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</si>
  <si>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</si>
  <si>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</si>
  <si>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</si>
  <si>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</si>
  <si>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</si>
  <si>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</si>
  <si>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</si>
  <si>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</si>
  <si>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</si>
  <si>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</si>
  <si>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</si>
  <si>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</si>
  <si>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</si>
  <si>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</si>
  <si>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</si>
  <si>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</si>
  <si>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</si>
  <si>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</si>
  <si>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</si>
  <si>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</si>
  <si>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</si>
  <si>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</si>
  <si>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</si>
  <si>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</si>
  <si>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</si>
  <si>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</si>
  <si>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</si>
  <si>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</si>
  <si>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</si>
  <si>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</si>
  <si>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</si>
  <si>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</si>
  <si>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</si>
  <si>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</si>
  <si>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</si>
  <si>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</si>
  <si>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</si>
  <si>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</si>
  <si>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</si>
  <si>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</si>
  <si>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</si>
  <si>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</si>
  <si>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</si>
  <si>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</si>
  <si>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</si>
  <si>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</si>
  <si>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</si>
  <si>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</si>
  <si>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</si>
  <si>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</si>
  <si>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</si>
  <si>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</si>
  <si>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</si>
  <si>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</si>
  <si>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</si>
  <si>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</si>
  <si>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</si>
  <si>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</si>
  <si>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</si>
  <si>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</si>
  <si>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</si>
  <si>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</si>
  <si>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</si>
  <si>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</si>
  <si>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</si>
  <si>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</si>
  <si>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</si>
  <si>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</si>
  <si>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</si>
  <si>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</si>
  <si>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</si>
  <si>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</si>
  <si>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</si>
  <si>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</si>
  <si>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</si>
  <si>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</si>
  <si>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</si>
  <si>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</si>
  <si>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</si>
  <si>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</si>
  <si>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</si>
  <si>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</si>
  <si>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</si>
  <si>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</si>
  <si>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</si>
  <si>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</si>
  <si>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</si>
  <si>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</si>
  <si>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</si>
  <si>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</si>
  <si>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</si>
  <si>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</si>
  <si>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</si>
  <si>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</si>
  <si>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</si>
  <si>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</si>
  <si>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</si>
  <si>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</si>
  <si>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</si>
  <si>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</si>
  <si>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</si>
  <si>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</si>
  <si>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</si>
  <si>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</si>
  <si>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</si>
  <si>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</si>
  <si>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</si>
  <si>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</si>
  <si>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</si>
  <si>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</si>
  <si>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</si>
  <si>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</si>
  <si>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</si>
  <si>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</si>
  <si>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</si>
  <si>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</si>
  <si>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</si>
  <si>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</si>
  <si>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</si>
  <si>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</si>
  <si>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</si>
  <si>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</si>
  <si>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</si>
  <si>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</si>
  <si>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</si>
  <si>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</si>
  <si>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</si>
  <si>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</si>
  <si>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</si>
  <si>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</si>
  <si>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</si>
  <si>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</si>
  <si>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</si>
  <si>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</si>
  <si>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</si>
  <si>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</si>
  <si>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</si>
  <si>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</si>
  <si>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</si>
  <si>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</si>
  <si>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</si>
  <si>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</si>
  <si>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</si>
  <si>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</si>
  <si>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</si>
  <si>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</si>
  <si>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</si>
  <si>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</si>
  <si>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</si>
  <si>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</si>
  <si>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</si>
  <si>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</si>
  <si>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</si>
  <si>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</si>
  <si>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</si>
  <si>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</si>
  <si>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</si>
  <si>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</si>
  <si>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</si>
  <si>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</si>
  <si>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</si>
  <si>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</si>
  <si>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</si>
  <si>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</si>
  <si>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</si>
  <si>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</si>
  <si>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</si>
  <si>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</si>
  <si>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</si>
  <si>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</si>
  <si>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</si>
  <si>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</si>
  <si>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</si>
  <si>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</si>
  <si>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</si>
  <si>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</si>
  <si>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</si>
  <si>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</si>
  <si>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</si>
  <si>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</si>
  <si>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</si>
  <si>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</si>
  <si>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</si>
  <si>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</si>
  <si>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</si>
  <si>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</si>
  <si>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</si>
  <si>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</si>
  <si>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</si>
  <si>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</si>
  <si>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</si>
  <si>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</si>
  <si>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</si>
  <si>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</si>
  <si>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</si>
  <si>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</si>
  <si>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</si>
  <si>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</si>
  <si>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</si>
  <si>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</si>
  <si>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</si>
  <si>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</si>
  <si>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</si>
  <si>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</si>
  <si>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</si>
  <si>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</si>
  <si>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</si>
  <si>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</si>
  <si>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</si>
  <si>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</si>
  <si>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</si>
  <si>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</si>
  <si>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</si>
  <si>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</si>
  <si>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</si>
  <si>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</si>
  <si>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</si>
  <si>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</si>
  <si>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</si>
  <si>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</si>
  <si>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</si>
  <si>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</si>
  <si>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</si>
  <si>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</si>
  <si>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</si>
  <si>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</si>
  <si>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</si>
  <si>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</si>
  <si>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</si>
  <si>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</si>
  <si>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</si>
  <si>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</si>
  <si>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</si>
  <si>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</si>
  <si>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</si>
  <si>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</si>
  <si>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</si>
  <si>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</si>
  <si>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</si>
  <si>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</si>
  <si>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</si>
  <si>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</si>
  <si>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</si>
  <si>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</si>
  <si>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</si>
  <si>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</si>
  <si>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</si>
  <si>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</si>
  <si>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</si>
  <si>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</si>
  <si>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</si>
  <si>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</si>
  <si>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</si>
  <si>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</si>
  <si>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</si>
  <si>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</si>
  <si>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</si>
  <si>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</si>
  <si>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</si>
  <si>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</si>
  <si>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</si>
  <si>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</si>
  <si>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</si>
  <si>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</si>
  <si>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</si>
  <si>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</si>
  <si>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</si>
  <si>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</si>
  <si>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</si>
  <si>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</si>
  <si>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</si>
  <si>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</si>
  <si>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</si>
  <si>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</si>
  <si>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</si>
  <si>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</si>
  <si>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</si>
  <si>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</si>
  <si>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</si>
  <si>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</si>
  <si>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</si>
  <si>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</si>
  <si>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</si>
  <si>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</si>
  <si>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原爆症調査研究委託費（原爆被爆者の臨床情報の保管及び活用に関する研究）</t>
    <phoneticPr fontId="5"/>
  </si>
  <si>
    <t>健康局</t>
    <phoneticPr fontId="5"/>
  </si>
  <si>
    <t>総務課指導調査室</t>
    <phoneticPr fontId="5"/>
  </si>
  <si>
    <t>総務課指導調査室
加賀山　成久</t>
    <phoneticPr fontId="5"/>
  </si>
  <si>
    <t>原子爆弾被爆者に対する援護に関する法律
第４０条第１項</t>
    <phoneticPr fontId="5"/>
  </si>
  <si>
    <t>原爆症調査研究委託事業実施要領（原爆被爆者の臨床情報の保管及び活用に関する研究）</t>
    <phoneticPr fontId="5"/>
  </si>
  <si>
    <t>当委託費は、原爆放射能の健康影響に関する調査研究を行うことにより、原爆被爆者の健康の保持・増進及び福祉の向上を図ることを目的とする。</t>
    <phoneticPr fontId="5"/>
  </si>
  <si>
    <t>令和元年度研究課題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rPh sb="0" eb="2">
      <t>レイワ</t>
    </rPh>
    <rPh sb="2" eb="3">
      <t>ガン</t>
    </rPh>
    <phoneticPr fontId="5"/>
  </si>
  <si>
    <t>-</t>
  </si>
  <si>
    <t>-</t>
    <phoneticPr fontId="5"/>
  </si>
  <si>
    <t>-</t>
    <phoneticPr fontId="5"/>
  </si>
  <si>
    <t>原爆症調査研究等委託費</t>
    <phoneticPr fontId="5"/>
  </si>
  <si>
    <t>原爆放射能後障害に関する調査研究を行い、報告書をまとめることを目標とする。</t>
    <phoneticPr fontId="5"/>
  </si>
  <si>
    <t>報告書数</t>
    <phoneticPr fontId="5"/>
  </si>
  <si>
    <t>冊</t>
    <rPh sb="0" eb="1">
      <t>サツ</t>
    </rPh>
    <phoneticPr fontId="5"/>
  </si>
  <si>
    <t>-</t>
    <phoneticPr fontId="5"/>
  </si>
  <si>
    <t>-</t>
    <phoneticPr fontId="5"/>
  </si>
  <si>
    <t>-</t>
    <phoneticPr fontId="5"/>
  </si>
  <si>
    <t>指導調査室調べ</t>
    <phoneticPr fontId="5"/>
  </si>
  <si>
    <t>委託件数</t>
    <phoneticPr fontId="5"/>
  </si>
  <si>
    <t>件</t>
    <rPh sb="0" eb="1">
      <t>ケン</t>
    </rPh>
    <phoneticPr fontId="5"/>
  </si>
  <si>
    <t>-</t>
    <phoneticPr fontId="5"/>
  </si>
  <si>
    <t>単位当たりコスト ＝ X／Y
X：「執行額（百万円）」 
　Y：「委託件数（件）」　　　</t>
    <phoneticPr fontId="5"/>
  </si>
  <si>
    <t>百万円</t>
    <rPh sb="0" eb="1">
      <t>ヒャク</t>
    </rPh>
    <rPh sb="1" eb="3">
      <t>マンエン</t>
    </rPh>
    <phoneticPr fontId="8"/>
  </si>
  <si>
    <t>X / Y</t>
  </si>
  <si>
    <t>10/1</t>
  </si>
  <si>
    <t>10/1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</si>
  <si>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</si>
  <si>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</si>
  <si>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</si>
  <si>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</si>
  <si>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</si>
  <si>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</si>
  <si>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</si>
  <si>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</si>
  <si>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</si>
  <si>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</si>
  <si>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</si>
  <si>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</si>
  <si>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t>
    <phoneticPr fontId="5"/>
  </si>
  <si>
    <t>-</t>
    <phoneticPr fontId="5"/>
  </si>
  <si>
    <t>-</t>
    <phoneticPr fontId="5"/>
  </si>
  <si>
    <t>-</t>
    <phoneticPr fontId="5"/>
  </si>
  <si>
    <t>-</t>
    <phoneticPr fontId="5"/>
  </si>
  <si>
    <t>○</t>
  </si>
  <si>
    <t>△</t>
  </si>
  <si>
    <t>無</t>
  </si>
  <si>
    <t>‐</t>
  </si>
  <si>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</si>
  <si>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</si>
  <si>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</si>
  <si>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</si>
  <si>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</si>
  <si>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</si>
  <si>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</si>
  <si>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</si>
  <si>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</si>
  <si>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phoneticPr fontId="5"/>
  </si>
  <si>
    <t>厚生労働省</t>
  </si>
  <si>
    <t>原爆症調査研究委託費（原爆被爆者の生物試料の保管及び活用に関する研究）</t>
    <phoneticPr fontId="5"/>
  </si>
  <si>
    <t>令和元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レイワ</t>
    </rPh>
    <rPh sb="2" eb="3">
      <t>ガン</t>
    </rPh>
    <phoneticPr fontId="5"/>
  </si>
  <si>
    <t>155</t>
  </si>
  <si>
    <t>164</t>
  </si>
  <si>
    <t>173</t>
  </si>
  <si>
    <t>127</t>
  </si>
  <si>
    <t>152</t>
  </si>
  <si>
    <t>176</t>
  </si>
  <si>
    <t>A.日本赤十字社</t>
    <phoneticPr fontId="5"/>
  </si>
  <si>
    <t>賃金</t>
    <rPh sb="0" eb="2">
      <t>チンギン</t>
    </rPh>
    <phoneticPr fontId="5"/>
  </si>
  <si>
    <t>保管料</t>
    <rPh sb="0" eb="3">
      <t>ホカンリョウ</t>
    </rPh>
    <phoneticPr fontId="5"/>
  </si>
  <si>
    <t>報酬</t>
    <rPh sb="0" eb="2">
      <t>ホウシュウ</t>
    </rPh>
    <phoneticPr fontId="5"/>
  </si>
  <si>
    <t>研究従事職員等の賃金</t>
    <rPh sb="0" eb="2">
      <t>ケンキュウ</t>
    </rPh>
    <rPh sb="2" eb="4">
      <t>ジュウジ</t>
    </rPh>
    <rPh sb="4" eb="6">
      <t>ショクイン</t>
    </rPh>
    <rPh sb="6" eb="7">
      <t>トウ</t>
    </rPh>
    <rPh sb="8" eb="10">
      <t>チンギン</t>
    </rPh>
    <phoneticPr fontId="5"/>
  </si>
  <si>
    <t>カルテ保管料</t>
    <rPh sb="3" eb="6">
      <t>ホカンリョウ</t>
    </rPh>
    <phoneticPr fontId="5"/>
  </si>
  <si>
    <t>長崎大学原爆後障害医療研究所被爆者リンケージ作業</t>
    <rPh sb="0" eb="2">
      <t>ナガサキ</t>
    </rPh>
    <rPh sb="2" eb="4">
      <t>ダイガク</t>
    </rPh>
    <rPh sb="4" eb="6">
      <t>ゲンバク</t>
    </rPh>
    <rPh sb="6" eb="7">
      <t>アト</t>
    </rPh>
    <rPh sb="7" eb="9">
      <t>ショウガイ</t>
    </rPh>
    <rPh sb="9" eb="11">
      <t>イリョウ</t>
    </rPh>
    <rPh sb="11" eb="14">
      <t>ケンキュウショ</t>
    </rPh>
    <rPh sb="14" eb="17">
      <t>ヒバクシャ</t>
    </rPh>
    <rPh sb="22" eb="24">
      <t>サギョウ</t>
    </rPh>
    <phoneticPr fontId="5"/>
  </si>
  <si>
    <t>日本赤十字社</t>
    <phoneticPr fontId="5"/>
  </si>
  <si>
    <t>原爆被爆者の臨床情報の保管及び活用に関する研究事業</t>
    <phoneticPr fontId="5"/>
  </si>
  <si>
    <t>－</t>
    <phoneticPr fontId="5"/>
  </si>
  <si>
    <t>－</t>
    <phoneticPr fontId="5"/>
  </si>
  <si>
    <t>-</t>
    <phoneticPr fontId="5"/>
  </si>
  <si>
    <t>-</t>
    <phoneticPr fontId="5"/>
  </si>
  <si>
    <t>各項目の点検の結果、本事業は妥当であり、令和2年度も引き続き調査研究を行う。</t>
    <rPh sb="20" eb="22">
      <t>レイワ</t>
    </rPh>
    <phoneticPr fontId="5"/>
  </si>
  <si>
    <t>187</t>
    <phoneticPr fontId="5"/>
  </si>
  <si>
    <t>共済費</t>
    <phoneticPr fontId="5"/>
  </si>
  <si>
    <t>研究従事職員等の共済費</t>
    <phoneticPr fontId="5"/>
  </si>
  <si>
    <t>点検対象外</t>
    <rPh sb="0" eb="5">
      <t>テンケンタイショウガイ</t>
    </rPh>
    <phoneticPr fontId="5"/>
  </si>
  <si>
    <t>原爆放射能の健康影響に関する調査研究を行い、原爆被爆者の健康の保持・増進及び福祉の向上を図るために必要な事業であり、引き続き、必要な予算額を確保し、適正な執行に努めること。</t>
    <rPh sb="49" eb="51">
      <t>ヒツヨウ</t>
    </rPh>
    <rPh sb="52" eb="54">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</si>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</sst>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30</xdr:col>
      <xdr:colOff>41402</xdr:colOff>
      <xdr:row>743</xdr:row>
      <xdr:rowOff>292690</xdr:rowOff>
    </xdr:to>
    <xdr:sp macro="" textlink="">
      <xdr:nvSpPr>
        <xdr:cNvPr id="2" name="正方形/長方形 1"/>
        <xdr:cNvSpPr/>
      </xdr:nvSpPr>
      <xdr:spPr>
        <a:xfrm>
          <a:off x="4000500" y="4353877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744</xdr:row>
      <xdr:rowOff>108856</xdr:rowOff>
    </xdr:from>
    <xdr:to>
      <xdr:col>31</xdr:col>
      <xdr:colOff>26634</xdr:colOff>
      <xdr:row>747</xdr:row>
      <xdr:rowOff>67954</xdr:rowOff>
    </xdr:to>
    <xdr:grpSp>
      <xdr:nvGrpSpPr>
        <xdr:cNvPr id="3" name="グループ化 2"/>
        <xdr:cNvGrpSpPr>
          <a:grpSpLocks/>
        </xdr:cNvGrpSpPr>
      </xdr:nvGrpSpPr>
      <xdr:grpSpPr bwMode="auto">
        <a:xfrm>
          <a:off x="3926580" y="41838653"/>
          <a:ext cx="2484378" cy="1001700"/>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744</xdr:row>
      <xdr:rowOff>176893</xdr:rowOff>
    </xdr:from>
    <xdr:to>
      <xdr:col>29</xdr:col>
      <xdr:colOff>144076</xdr:colOff>
      <xdr:row>748</xdr:row>
      <xdr:rowOff>128764</xdr:rowOff>
    </xdr:to>
    <xdr:sp macro="" textlink="">
      <xdr:nvSpPr>
        <xdr:cNvPr id="6" name="テキスト ボックス 5"/>
        <xdr:cNvSpPr txBox="1"/>
      </xdr:nvSpPr>
      <xdr:spPr>
        <a:xfrm>
          <a:off x="4054928" y="44420518"/>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748</xdr:row>
      <xdr:rowOff>13607</xdr:rowOff>
    </xdr:from>
    <xdr:to>
      <xdr:col>25</xdr:col>
      <xdr:colOff>68035</xdr:colOff>
      <xdr:row>750</xdr:row>
      <xdr:rowOff>307878</xdr:rowOff>
    </xdr:to>
    <xdr:cxnSp macro="">
      <xdr:nvCxnSpPr>
        <xdr:cNvPr id="7" name="直線矢印コネクタ 6"/>
        <xdr:cNvCxnSpPr/>
      </xdr:nvCxnSpPr>
      <xdr:spPr bwMode="auto">
        <a:xfrm>
          <a:off x="5068660" y="45666932"/>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751</xdr:row>
      <xdr:rowOff>54429</xdr:rowOff>
    </xdr:from>
    <xdr:to>
      <xdr:col>30</xdr:col>
      <xdr:colOff>31217</xdr:colOff>
      <xdr:row>753</xdr:row>
      <xdr:rowOff>92049</xdr:rowOff>
    </xdr:to>
    <xdr:sp macro="" textlink="">
      <xdr:nvSpPr>
        <xdr:cNvPr id="8" name="テキスト ボックス 7"/>
        <xdr:cNvSpPr txBox="1"/>
      </xdr:nvSpPr>
      <xdr:spPr>
        <a:xfrm>
          <a:off x="4191000" y="46765029"/>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752</xdr:row>
      <xdr:rowOff>13607</xdr:rowOff>
    </xdr:from>
    <xdr:to>
      <xdr:col>30</xdr:col>
      <xdr:colOff>128389</xdr:colOff>
      <xdr:row>754</xdr:row>
      <xdr:rowOff>176733</xdr:rowOff>
    </xdr:to>
    <xdr:sp macro="" textlink="">
      <xdr:nvSpPr>
        <xdr:cNvPr id="9" name="正方形/長方形 8"/>
        <xdr:cNvSpPr/>
      </xdr:nvSpPr>
      <xdr:spPr>
        <a:xfrm>
          <a:off x="4041322" y="47076632"/>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755</xdr:row>
      <xdr:rowOff>0</xdr:rowOff>
    </xdr:from>
    <xdr:to>
      <xdr:col>31</xdr:col>
      <xdr:colOff>172951</xdr:colOff>
      <xdr:row>757</xdr:row>
      <xdr:rowOff>363381</xdr:rowOff>
    </xdr:to>
    <xdr:grpSp>
      <xdr:nvGrpSpPr>
        <xdr:cNvPr id="10" name="グループ化 23"/>
        <xdr:cNvGrpSpPr>
          <a:grpSpLocks/>
        </xdr:cNvGrpSpPr>
      </xdr:nvGrpSpPr>
      <xdr:grpSpPr bwMode="auto">
        <a:xfrm>
          <a:off x="3912973" y="45552669"/>
          <a:ext cx="2644302" cy="1058448"/>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755</xdr:row>
      <xdr:rowOff>108857</xdr:rowOff>
    </xdr:from>
    <xdr:to>
      <xdr:col>30</xdr:col>
      <xdr:colOff>13608</xdr:colOff>
      <xdr:row>757</xdr:row>
      <xdr:rowOff>326572</xdr:rowOff>
    </xdr:to>
    <xdr:sp macro="" textlink="">
      <xdr:nvSpPr>
        <xdr:cNvPr id="13" name="テキスト ボックス 12"/>
        <xdr:cNvSpPr txBox="1"/>
      </xdr:nvSpPr>
      <xdr:spPr>
        <a:xfrm>
          <a:off x="4200525" y="48229157"/>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205</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v>
      </c>
      <c r="Q13" s="658"/>
      <c r="R13" s="658"/>
      <c r="S13" s="658"/>
      <c r="T13" s="658"/>
      <c r="U13" s="658"/>
      <c r="V13" s="659"/>
      <c r="W13" s="657">
        <v>10</v>
      </c>
      <c r="X13" s="658"/>
      <c r="Y13" s="658"/>
      <c r="Z13" s="658"/>
      <c r="AA13" s="658"/>
      <c r="AB13" s="658"/>
      <c r="AC13" s="659"/>
      <c r="AD13" s="657">
        <v>10</v>
      </c>
      <c r="AE13" s="658"/>
      <c r="AF13" s="658"/>
      <c r="AG13" s="658"/>
      <c r="AH13" s="658"/>
      <c r="AI13" s="658"/>
      <c r="AJ13" s="659"/>
      <c r="AK13" s="657">
        <v>10</v>
      </c>
      <c r="AL13" s="658"/>
      <c r="AM13" s="658"/>
      <c r="AN13" s="658"/>
      <c r="AO13" s="658"/>
      <c r="AP13" s="658"/>
      <c r="AQ13" s="659"/>
      <c r="AR13" s="919">
        <v>10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573</v>
      </c>
      <c r="AL15" s="658"/>
      <c r="AM15" s="658"/>
      <c r="AN15" s="658"/>
      <c r="AO15" s="658"/>
      <c r="AP15" s="658"/>
      <c r="AQ15" s="659"/>
      <c r="AR15" s="657" t="s">
        <v>649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v>
      </c>
      <c r="Q18" s="879"/>
      <c r="R18" s="879"/>
      <c r="S18" s="879"/>
      <c r="T18" s="879"/>
      <c r="U18" s="879"/>
      <c r="V18" s="880"/>
      <c r="W18" s="878">
        <f>SUM(W13:AC17)</f>
        <v>10</v>
      </c>
      <c r="X18" s="879"/>
      <c r="Y18" s="879"/>
      <c r="Z18" s="879"/>
      <c r="AA18" s="879"/>
      <c r="AB18" s="879"/>
      <c r="AC18" s="880"/>
      <c r="AD18" s="878">
        <f>SUM(AD13:AJ17)</f>
        <v>10</v>
      </c>
      <c r="AE18" s="879"/>
      <c r="AF18" s="879"/>
      <c r="AG18" s="879"/>
      <c r="AH18" s="879"/>
      <c r="AI18" s="879"/>
      <c r="AJ18" s="880"/>
      <c r="AK18" s="878">
        <f>SUM(AK13:AQ17)</f>
        <v>10</v>
      </c>
      <c r="AL18" s="879"/>
      <c r="AM18" s="879"/>
      <c r="AN18" s="879"/>
      <c r="AO18" s="879"/>
      <c r="AP18" s="879"/>
      <c r="AQ18" s="880"/>
      <c r="AR18" s="878">
        <f>SUM(AR13:AX17)</f>
        <v>10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v>
      </c>
      <c r="Q19" s="658"/>
      <c r="R19" s="658"/>
      <c r="S19" s="658"/>
      <c r="T19" s="658"/>
      <c r="U19" s="658"/>
      <c r="V19" s="659"/>
      <c r="W19" s="657">
        <v>10</v>
      </c>
      <c r="X19" s="658"/>
      <c r="Y19" s="658"/>
      <c r="Z19" s="658"/>
      <c r="AA19" s="658"/>
      <c r="AB19" s="658"/>
      <c r="AC19" s="659"/>
      <c r="AD19" s="657">
        <v>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10</v>
      </c>
      <c r="Q23" s="920"/>
      <c r="R23" s="920"/>
      <c r="S23" s="920"/>
      <c r="T23" s="920"/>
      <c r="U23" s="920"/>
      <c r="V23" s="936"/>
      <c r="W23" s="919">
        <v>10</v>
      </c>
      <c r="X23" s="920"/>
      <c r="Y23" s="920"/>
      <c r="Z23" s="920"/>
      <c r="AA23" s="920"/>
      <c r="AB23" s="920"/>
      <c r="AC23" s="936"/>
      <c r="AD23" s="956" t="s">
        <v>649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10</v>
      </c>
      <c r="Q29" s="658"/>
      <c r="R29" s="658"/>
      <c r="S29" s="658"/>
      <c r="T29" s="658"/>
      <c r="U29" s="658"/>
      <c r="V29" s="659"/>
      <c r="W29" s="967">
        <f>AR13</f>
        <v>10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v>2</v>
      </c>
      <c r="AF32" s="217"/>
      <c r="AG32" s="217"/>
      <c r="AH32" s="217"/>
      <c r="AI32" s="216">
        <v>2</v>
      </c>
      <c r="AJ32" s="217"/>
      <c r="AK32" s="217"/>
      <c r="AL32" s="217"/>
      <c r="AM32" s="216">
        <v>2</v>
      </c>
      <c r="AN32" s="217"/>
      <c r="AO32" s="217"/>
      <c r="AP32" s="217"/>
      <c r="AQ32" s="340" t="s">
        <v>572</v>
      </c>
      <c r="AR32" s="206"/>
      <c r="AS32" s="206"/>
      <c r="AT32" s="341"/>
      <c r="AU32" s="217" t="s">
        <v>580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v>2</v>
      </c>
      <c r="AF33" s="217"/>
      <c r="AG33" s="217"/>
      <c r="AH33" s="217"/>
      <c r="AI33" s="216">
        <v>2</v>
      </c>
      <c r="AJ33" s="217"/>
      <c r="AK33" s="217"/>
      <c r="AL33" s="217"/>
      <c r="AM33" s="216">
        <v>2</v>
      </c>
      <c r="AN33" s="217"/>
      <c r="AO33" s="217"/>
      <c r="AP33" s="217"/>
      <c r="AQ33" s="340" t="s">
        <v>578</v>
      </c>
      <c r="AR33" s="206"/>
      <c r="AS33" s="206"/>
      <c r="AT33" s="341"/>
      <c r="AU33" s="217">
        <v>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579</v>
      </c>
      <c r="AR34" s="206"/>
      <c r="AS34" s="206"/>
      <c r="AT34" s="341"/>
      <c r="AU34" s="217" t="s">
        <v>572</v>
      </c>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1</v>
      </c>
      <c r="AF101" s="217"/>
      <c r="AG101" s="217"/>
      <c r="AH101" s="218"/>
      <c r="AI101" s="216">
        <v>1</v>
      </c>
      <c r="AJ101" s="217"/>
      <c r="AK101" s="217"/>
      <c r="AL101" s="218"/>
      <c r="AM101" s="216">
        <v>1</v>
      </c>
      <c r="AN101" s="217"/>
      <c r="AO101" s="217"/>
      <c r="AP101" s="218"/>
      <c r="AQ101" s="216" t="s">
        <v>584</v>
      </c>
      <c r="AR101" s="217"/>
      <c r="AS101" s="217"/>
      <c r="AT101" s="218"/>
      <c r="AU101" s="216" t="s">
        <v>649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10</v>
      </c>
      <c r="AF116" s="421"/>
      <c r="AG116" s="421"/>
      <c r="AH116" s="421"/>
      <c r="AI116" s="421">
        <v>10</v>
      </c>
      <c r="AJ116" s="421"/>
      <c r="AK116" s="421"/>
      <c r="AL116" s="421"/>
      <c r="AM116" s="421">
        <v>10</v>
      </c>
      <c r="AN116" s="421"/>
      <c r="AO116" s="421"/>
      <c r="AP116" s="421"/>
      <c r="AQ116" s="216">
        <v>10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588</v>
      </c>
      <c r="AF117" s="554"/>
      <c r="AG117" s="554"/>
      <c r="AH117" s="554"/>
      <c r="AI117" s="554" t="s">
        <v>588</v>
      </c>
      <c r="AJ117" s="554"/>
      <c r="AK117" s="554"/>
      <c r="AL117" s="554"/>
      <c r="AM117" s="554" t="s">
        <v>588</v>
      </c>
      <c r="AN117" s="554"/>
      <c r="AO117" s="554"/>
      <c r="AP117" s="554"/>
      <c r="AQ117" s="554" t="s">
        <v>589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592</v>
      </c>
      <c r="AF134" s="206"/>
      <c r="AG134" s="206"/>
      <c r="AH134" s="206"/>
      <c r="AI134" s="205" t="s">
        <v>572</v>
      </c>
      <c r="AJ134" s="206"/>
      <c r="AK134" s="206"/>
      <c r="AL134" s="206"/>
      <c r="AM134" s="205" t="s">
        <v>593</v>
      </c>
      <c r="AN134" s="206"/>
      <c r="AO134" s="206"/>
      <c r="AP134" s="206"/>
      <c r="AQ134" s="205" t="s">
        <v>572</v>
      </c>
      <c r="AR134" s="206"/>
      <c r="AS134" s="206"/>
      <c r="AT134" s="206"/>
      <c r="AU134" s="205" t="s">
        <v>594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t="s">
        <v>572</v>
      </c>
      <c r="AF135" s="206"/>
      <c r="AG135" s="206"/>
      <c r="AH135" s="206"/>
      <c r="AI135" s="205" t="s">
        <v>572</v>
      </c>
      <c r="AJ135" s="206"/>
      <c r="AK135" s="206"/>
      <c r="AL135" s="206"/>
      <c r="AM135" s="205" t="s">
        <v>572</v>
      </c>
      <c r="AN135" s="206"/>
      <c r="AO135" s="206"/>
      <c r="AP135" s="206"/>
      <c r="AQ135" s="205" t="s">
        <v>580</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596</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t="s">
        <v>597</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596</v>
      </c>
      <c r="K430" s="901"/>
      <c r="L430" s="901"/>
      <c r="M430" s="901"/>
      <c r="N430" s="901"/>
      <c r="O430" s="901"/>
      <c r="P430" s="901"/>
      <c r="Q430" s="901"/>
      <c r="R430" s="901"/>
      <c r="S430" s="901"/>
      <c r="T430" s="902"/>
      <c r="U430" s="588" t="s">
        <v>572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0" t="s">
        <v>600</v>
      </c>
      <c r="AR432" s="199"/>
      <c r="AS432" s="132" t="s">
        <v>236</v>
      </c>
      <c r="AT432" s="133"/>
      <c r="AU432" s="199" t="s">
        <v>603</v>
      </c>
      <c r="AV432" s="199"/>
      <c r="AW432" s="132" t="s">
        <v>181</v>
      </c>
      <c r="AX432" s="194"/>
    </row>
    <row r="433" spans="1:50" ht="23.25" customHeight="1" x14ac:dyDescent="0.15">
      <c r="A433" s="188"/>
      <c r="B433" s="185"/>
      <c r="C433" s="179"/>
      <c r="D433" s="185"/>
      <c r="E433" s="342"/>
      <c r="F433" s="343"/>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0" t="s">
        <v>572</v>
      </c>
      <c r="AF433" s="206"/>
      <c r="AG433" s="206"/>
      <c r="AH433" s="206"/>
      <c r="AI433" s="340" t="s">
        <v>572</v>
      </c>
      <c r="AJ433" s="206"/>
      <c r="AK433" s="206"/>
      <c r="AL433" s="206"/>
      <c r="AM433" s="340" t="s">
        <v>572</v>
      </c>
      <c r="AN433" s="206"/>
      <c r="AO433" s="206"/>
      <c r="AP433" s="341"/>
      <c r="AQ433" s="340" t="s">
        <v>601</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572</v>
      </c>
      <c r="AF434" s="206"/>
      <c r="AG434" s="206"/>
      <c r="AH434" s="341"/>
      <c r="AI434" s="340" t="s">
        <v>572</v>
      </c>
      <c r="AJ434" s="206"/>
      <c r="AK434" s="206"/>
      <c r="AL434" s="206"/>
      <c r="AM434" s="340" t="s">
        <v>572</v>
      </c>
      <c r="AN434" s="206"/>
      <c r="AO434" s="206"/>
      <c r="AP434" s="341"/>
      <c r="AQ434" s="340" t="s">
        <v>602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592</v>
      </c>
      <c r="AF435" s="206"/>
      <c r="AG435" s="206"/>
      <c r="AH435" s="341"/>
      <c r="AI435" s="340" t="s">
        <v>593</v>
      </c>
      <c r="AJ435" s="206"/>
      <c r="AK435" s="206"/>
      <c r="AL435" s="206"/>
      <c r="AM435" s="340" t="s">
        <v>594</v>
      </c>
      <c r="AN435" s="206"/>
      <c r="AO435" s="206"/>
      <c r="AP435" s="341"/>
      <c r="AQ435" s="340" t="s">
        <v>580</v>
      </c>
      <c r="AR435" s="206"/>
      <c r="AS435" s="206"/>
      <c r="AT435" s="341"/>
      <c r="AU435" s="206" t="s">
        <v>602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605</v>
      </c>
      <c r="AF457" s="199"/>
      <c r="AG457" s="132" t="s">
        <v>236</v>
      </c>
      <c r="AH457" s="133"/>
      <c r="AI457" s="155"/>
      <c r="AJ457" s="155"/>
      <c r="AK457" s="155"/>
      <c r="AL457" s="153"/>
      <c r="AM457" s="155"/>
      <c r="AN457" s="155"/>
      <c r="AO457" s="155"/>
      <c r="AP457" s="153"/>
      <c r="AQ457" s="590" t="s">
        <v>572</v>
      </c>
      <c r="AR457" s="199"/>
      <c r="AS457" s="132" t="s">
        <v>236</v>
      </c>
      <c r="AT457" s="133"/>
      <c r="AU457" s="199" t="s">
        <v>572</v>
      </c>
      <c r="AV457" s="199"/>
      <c r="AW457" s="132" t="s">
        <v>181</v>
      </c>
      <c r="AX457" s="194"/>
    </row>
    <row r="458" spans="1:50" ht="23.25" customHeight="1" x14ac:dyDescent="0.15">
      <c r="A458" s="188"/>
      <c r="B458" s="185"/>
      <c r="C458" s="179"/>
      <c r="D458" s="185"/>
      <c r="E458" s="342"/>
      <c r="F458" s="343"/>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604</v>
      </c>
      <c r="AC458" s="212"/>
      <c r="AD458" s="212"/>
      <c r="AE458" s="340" t="s">
        <v>604</v>
      </c>
      <c r="AF458" s="206"/>
      <c r="AG458" s="206"/>
      <c r="AH458" s="206"/>
      <c r="AI458" s="340" t="s">
        <v>572</v>
      </c>
      <c r="AJ458" s="206"/>
      <c r="AK458" s="206"/>
      <c r="AL458" s="206"/>
      <c r="AM458" s="340" t="s">
        <v>572</v>
      </c>
      <c r="AN458" s="206"/>
      <c r="AO458" s="206"/>
      <c r="AP458" s="341"/>
      <c r="AQ458" s="340" t="s">
        <v>594</v>
      </c>
      <c r="AR458" s="206"/>
      <c r="AS458" s="206"/>
      <c r="AT458" s="341"/>
      <c r="AU458" s="206" t="s">
        <v>592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572</v>
      </c>
      <c r="AF459" s="206"/>
      <c r="AG459" s="206"/>
      <c r="AH459" s="341"/>
      <c r="AI459" s="340" t="s">
        <v>606</v>
      </c>
      <c r="AJ459" s="206"/>
      <c r="AK459" s="206"/>
      <c r="AL459" s="206"/>
      <c r="AM459" s="340" t="s">
        <v>572</v>
      </c>
      <c r="AN459" s="206"/>
      <c r="AO459" s="206"/>
      <c r="AP459" s="341"/>
      <c r="AQ459" s="340" t="s">
        <v>572</v>
      </c>
      <c r="AR459" s="206"/>
      <c r="AS459" s="206"/>
      <c r="AT459" s="341"/>
      <c r="AU459" s="206" t="s">
        <v>573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584</v>
      </c>
      <c r="AF460" s="206"/>
      <c r="AG460" s="206"/>
      <c r="AH460" s="341"/>
      <c r="AI460" s="340" t="s">
        <v>572</v>
      </c>
      <c r="AJ460" s="206"/>
      <c r="AK460" s="206"/>
      <c r="AL460" s="206"/>
      <c r="AM460" s="340" t="s">
        <v>572</v>
      </c>
      <c r="AN460" s="206"/>
      <c r="AO460" s="206"/>
      <c r="AP460" s="341"/>
      <c r="AQ460" s="340" t="s">
        <v>572</v>
      </c>
      <c r="AR460" s="206"/>
      <c r="AS460" s="206"/>
      <c r="AT460" s="341"/>
      <c r="AU460" s="206" t="s">
        <v>584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607</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607</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607</v>
      </c>
      <c r="AE704" s="783"/>
      <c r="AF704" s="783"/>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4" t="s">
        <v>614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607</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607</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607</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607</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607</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621</v>
      </c>
      <c r="D721" s="295"/>
      <c r="E721" s="295"/>
      <c r="F721" s="296"/>
      <c r="G721" s="285"/>
      <c r="H721" s="286"/>
      <c r="I721" s="82" t="str">
        <f>IF(OR(G721="　", G721=""), "", "-")</f>
        <v/>
      </c>
      <c r="J721" s="289">
        <v>204</v>
      </c>
      <c r="K721" s="289"/>
      <c r="L721" s="82" t="str">
        <f>IF(M721="","","-")</f>
        <v/>
      </c>
      <c r="M721" s="83"/>
      <c r="N721" s="302" t="s">
        <v>622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624</v>
      </c>
      <c r="F737" s="989"/>
      <c r="G737" s="989"/>
      <c r="H737" s="989"/>
      <c r="I737" s="989"/>
      <c r="J737" s="989"/>
      <c r="K737" s="989"/>
      <c r="L737" s="989"/>
      <c r="M737" s="989"/>
      <c r="N737" s="365" t="s">
        <v>404</v>
      </c>
      <c r="O737" s="365"/>
      <c r="P737" s="365"/>
      <c r="Q737" s="365"/>
      <c r="R737" s="989" t="s">
        <v>624</v>
      </c>
      <c r="S737" s="989"/>
      <c r="T737" s="989"/>
      <c r="U737" s="989"/>
      <c r="V737" s="989"/>
      <c r="W737" s="989"/>
      <c r="X737" s="989"/>
      <c r="Y737" s="989"/>
      <c r="Z737" s="989"/>
      <c r="AA737" s="365" t="s">
        <v>403</v>
      </c>
      <c r="AB737" s="365"/>
      <c r="AC737" s="365"/>
      <c r="AD737" s="365"/>
      <c r="AE737" s="989" t="s">
        <v>627</v>
      </c>
      <c r="AF737" s="989"/>
      <c r="AG737" s="989"/>
      <c r="AH737" s="989"/>
      <c r="AI737" s="989"/>
      <c r="AJ737" s="989"/>
      <c r="AK737" s="989"/>
      <c r="AL737" s="989"/>
      <c r="AM737" s="989"/>
      <c r="AN737" s="365" t="s">
        <v>402</v>
      </c>
      <c r="AO737" s="365"/>
      <c r="AP737" s="365"/>
      <c r="AQ737" s="365"/>
      <c r="AR737" s="995" t="s">
        <v>628</v>
      </c>
      <c r="AS737" s="996"/>
      <c r="AT737" s="996"/>
      <c r="AU737" s="996"/>
      <c r="AV737" s="996"/>
      <c r="AW737" s="996"/>
      <c r="AX737" s="997"/>
      <c r="AY737" s="88"/>
      <c r="AZ737" s="88"/>
    </row>
    <row r="738" spans="1:52" ht="24.75" customHeight="1" x14ac:dyDescent="0.15">
      <c r="A738" s="988" t="s">
        <v>401</v>
      </c>
      <c r="B738" s="209"/>
      <c r="C738" s="209"/>
      <c r="D738" s="210"/>
      <c r="E738" s="989" t="s">
        <v>625</v>
      </c>
      <c r="F738" s="989"/>
      <c r="G738" s="989"/>
      <c r="H738" s="989"/>
      <c r="I738" s="989"/>
      <c r="J738" s="989"/>
      <c r="K738" s="989"/>
      <c r="L738" s="989"/>
      <c r="M738" s="989"/>
      <c r="N738" s="365" t="s">
        <v>400</v>
      </c>
      <c r="O738" s="365"/>
      <c r="P738" s="365"/>
      <c r="Q738" s="365"/>
      <c r="R738" s="989" t="s">
        <v>626</v>
      </c>
      <c r="S738" s="989"/>
      <c r="T738" s="989"/>
      <c r="U738" s="989"/>
      <c r="V738" s="989"/>
      <c r="W738" s="989"/>
      <c r="X738" s="989"/>
      <c r="Y738" s="989"/>
      <c r="Z738" s="989"/>
      <c r="AA738" s="365" t="s">
        <v>399</v>
      </c>
      <c r="AB738" s="365"/>
      <c r="AC738" s="365"/>
      <c r="AD738" s="365"/>
      <c r="AE738" s="989" t="s">
        <v>626</v>
      </c>
      <c r="AF738" s="989"/>
      <c r="AG738" s="989"/>
      <c r="AH738" s="989"/>
      <c r="AI738" s="989"/>
      <c r="AJ738" s="989"/>
      <c r="AK738" s="989"/>
      <c r="AL738" s="989"/>
      <c r="AM738" s="989"/>
      <c r="AN738" s="365" t="s">
        <v>398</v>
      </c>
      <c r="AO738" s="365"/>
      <c r="AP738" s="365"/>
      <c r="AQ738" s="365"/>
      <c r="AR738" s="995" t="s">
        <v>629</v>
      </c>
      <c r="AS738" s="996"/>
      <c r="AT738" s="996"/>
      <c r="AU738" s="996"/>
      <c r="AV738" s="996"/>
      <c r="AW738" s="996"/>
      <c r="AX738" s="997"/>
    </row>
    <row r="739" spans="1:52" ht="24.75" customHeight="1" x14ac:dyDescent="0.15">
      <c r="A739" s="988" t="s">
        <v>397</v>
      </c>
      <c r="B739" s="209"/>
      <c r="C739" s="209"/>
      <c r="D739" s="210"/>
      <c r="E739" s="989" t="s">
        <v>644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621</v>
      </c>
      <c r="F740" s="974"/>
      <c r="G740" s="974"/>
      <c r="H740" s="92" t="str">
        <f>IF(E740="", "", "(")</f>
        <v>(</v>
      </c>
      <c r="I740" s="974"/>
      <c r="J740" s="974"/>
      <c r="K740" s="92" t="str">
        <f>IF(OR(I740="　", I740=""), "", "-")</f>
        <v/>
      </c>
      <c r="L740" s="975">
        <v>196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630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631</v>
      </c>
      <c r="H782" s="671"/>
      <c r="I782" s="671"/>
      <c r="J782" s="671"/>
      <c r="K782" s="672"/>
      <c r="L782" s="664" t="s">
        <v>634</v>
      </c>
      <c r="M782" s="665"/>
      <c r="N782" s="665"/>
      <c r="O782" s="665"/>
      <c r="P782" s="665"/>
      <c r="Q782" s="665"/>
      <c r="R782" s="665"/>
      <c r="S782" s="665"/>
      <c r="T782" s="665"/>
      <c r="U782" s="665"/>
      <c r="V782" s="665"/>
      <c r="W782" s="665"/>
      <c r="X782" s="666"/>
      <c r="Y782" s="388">
        <v>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645</v>
      </c>
      <c r="H783" s="607"/>
      <c r="I783" s="607"/>
      <c r="J783" s="607"/>
      <c r="K783" s="608"/>
      <c r="L783" s="598" t="s">
        <v>646</v>
      </c>
      <c r="M783" s="599"/>
      <c r="N783" s="599"/>
      <c r="O783" s="599"/>
      <c r="P783" s="599"/>
      <c r="Q783" s="599"/>
      <c r="R783" s="599"/>
      <c r="S783" s="599"/>
      <c r="T783" s="599"/>
      <c r="U783" s="599"/>
      <c r="V783" s="599"/>
      <c r="W783" s="599"/>
      <c r="X783" s="600"/>
      <c r="Y783" s="601">
        <v>1.2</v>
      </c>
      <c r="Z783" s="602"/>
      <c r="AA783" s="602"/>
      <c r="AB783" s="603"/>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632</v>
      </c>
      <c r="H784" s="607"/>
      <c r="I784" s="607"/>
      <c r="J784" s="607"/>
      <c r="K784" s="608"/>
      <c r="L784" s="598" t="s">
        <v>635</v>
      </c>
      <c r="M784" s="599"/>
      <c r="N784" s="599"/>
      <c r="O784" s="599"/>
      <c r="P784" s="599"/>
      <c r="Q784" s="599"/>
      <c r="R784" s="599"/>
      <c r="S784" s="599"/>
      <c r="T784" s="599"/>
      <c r="U784" s="599"/>
      <c r="V784" s="599"/>
      <c r="W784" s="599"/>
      <c r="X784" s="600"/>
      <c r="Y784" s="601">
        <v>0.4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633</v>
      </c>
      <c r="H785" s="607"/>
      <c r="I785" s="607"/>
      <c r="J785" s="607"/>
      <c r="K785" s="608"/>
      <c r="L785" s="598" t="s">
        <v>636</v>
      </c>
      <c r="M785" s="599"/>
      <c r="N785" s="599"/>
      <c r="O785" s="599"/>
      <c r="P785" s="599"/>
      <c r="Q785" s="599"/>
      <c r="R785" s="599"/>
      <c r="S785" s="599"/>
      <c r="T785" s="599"/>
      <c r="U785" s="599"/>
      <c r="V785" s="599"/>
      <c r="W785" s="599"/>
      <c r="X785" s="600"/>
      <c r="Y785" s="601">
        <v>0.4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5.5" customHeight="1" x14ac:dyDescent="0.15">
      <c r="A838" s="376">
        <v>1</v>
      </c>
      <c r="B838" s="376">
        <v>1</v>
      </c>
      <c r="C838" s="361" t="s">
        <v>637</v>
      </c>
      <c r="D838" s="347"/>
      <c r="E838" s="347"/>
      <c r="F838" s="347"/>
      <c r="G838" s="347"/>
      <c r="H838" s="347"/>
      <c r="I838" s="347"/>
      <c r="J838" s="348">
        <v>6010405002452</v>
      </c>
      <c r="K838" s="349"/>
      <c r="L838" s="349"/>
      <c r="M838" s="349"/>
      <c r="N838" s="349"/>
      <c r="O838" s="349"/>
      <c r="P838" s="362" t="s">
        <v>638</v>
      </c>
      <c r="Q838" s="350"/>
      <c r="R838" s="350"/>
      <c r="S838" s="350"/>
      <c r="T838" s="350"/>
      <c r="U838" s="350"/>
      <c r="V838" s="350"/>
      <c r="W838" s="350"/>
      <c r="X838" s="350"/>
      <c r="Y838" s="351">
        <v>10</v>
      </c>
      <c r="Z838" s="352"/>
      <c r="AA838" s="352"/>
      <c r="AB838" s="353"/>
      <c r="AC838" s="363" t="s">
        <v>383</v>
      </c>
      <c r="AD838" s="371"/>
      <c r="AE838" s="371"/>
      <c r="AF838" s="371"/>
      <c r="AG838" s="371"/>
      <c r="AH838" s="372">
        <v>1</v>
      </c>
      <c r="AI838" s="373"/>
      <c r="AJ838" s="373"/>
      <c r="AK838" s="373"/>
      <c r="AL838" s="357">
        <v>100</v>
      </c>
      <c r="AM838" s="358"/>
      <c r="AN838" s="358"/>
      <c r="AO838" s="359"/>
      <c r="AP838" s="360" t="s">
        <v>639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640</v>
      </c>
      <c r="F1103" s="375"/>
      <c r="G1103" s="375"/>
      <c r="H1103" s="375"/>
      <c r="I1103" s="375"/>
      <c r="J1103" s="348" t="s">
        <v>596</v>
      </c>
      <c r="K1103" s="349"/>
      <c r="L1103" s="349"/>
      <c r="M1103" s="349"/>
      <c r="N1103" s="349"/>
      <c r="O1103" s="349"/>
      <c r="P1103" s="362" t="s">
        <v>572</v>
      </c>
      <c r="Q1103" s="350"/>
      <c r="R1103" s="350"/>
      <c r="S1103" s="350"/>
      <c r="T1103" s="350"/>
      <c r="U1103" s="350"/>
      <c r="V1103" s="350"/>
      <c r="W1103" s="350"/>
      <c r="X1103" s="350"/>
      <c r="Y1103" s="351" t="s">
        <v>572</v>
      </c>
      <c r="Z1103" s="352"/>
      <c r="AA1103" s="352"/>
      <c r="AB1103" s="353"/>
      <c r="AC1103" s="354"/>
      <c r="AD1103" s="354"/>
      <c r="AE1103" s="354"/>
      <c r="AF1103" s="354"/>
      <c r="AG1103" s="354"/>
      <c r="AH1103" s="355" t="s">
        <v>580</v>
      </c>
      <c r="AI1103" s="356"/>
      <c r="AJ1103" s="356"/>
      <c r="AK1103" s="356"/>
      <c r="AL1103" s="357" t="s">
        <v>641</v>
      </c>
      <c r="AM1103" s="358"/>
      <c r="AN1103" s="358"/>
      <c r="AO1103" s="359"/>
      <c r="AP1103" s="360" t="s">
        <v>642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5: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2020-10-07T11:11:26Z</dcterms:modified>
</cp:coreProperties>
</file>