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90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<sst xmlns="http://schemas.openxmlformats.org/spreadsheetml/2006/main" count="2981" uniqueCount="710">
  <si>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</si>
  <si>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</si>
  <si>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</si>
  <si>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</si>
  <si>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</si>
  <si>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</si>
  <si>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</si>
  <si>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</si>
  <si>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</si>
  <si>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</si>
  <si>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</si>
  <si>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</si>
  <si>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</si>
  <si>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</si>
  <si>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</si>
  <si>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</si>
  <si>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</si>
  <si>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</si>
  <si>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</si>
  <si>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</si>
  <si>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</si>
  <si>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</si>
  <si>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</si>
  <si>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</si>
  <si>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</si>
  <si>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</si>
  <si>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</si>
  <si>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</si>
  <si>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</si>
  <si>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</si>
  <si>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</si>
  <si>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</si>
  <si>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</si>
  <si>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</si>
  <si>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</si>
  <si>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</si>
  <si>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</si>
  <si>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</si>
  <si>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</si>
  <si>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</si>
  <si>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</si>
  <si>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</si>
  <si>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</si>
  <si>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</si>
  <si>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</si>
  <si>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</si>
  <si>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</si>
  <si>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</si>
  <si>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</si>
  <si>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</si>
  <si>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</si>
  <si>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</si>
  <si>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</si>
  <si>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</si>
  <si>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</si>
  <si>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</si>
  <si>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</si>
  <si>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</si>
  <si>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</si>
  <si>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</si>
  <si>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</si>
  <si>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</si>
  <si>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</si>
  <si>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</si>
  <si>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</si>
  <si>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</si>
  <si>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</si>
  <si>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</si>
  <si>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</si>
  <si>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</si>
  <si>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</si>
  <si>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</si>
  <si>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</si>
  <si>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</si>
  <si>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</si>
  <si>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</si>
  <si>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</si>
  <si>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</si>
  <si>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</si>
  <si>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</si>
  <si>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</si>
  <si>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</si>
  <si>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</si>
  <si>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</si>
  <si>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</si>
  <si>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</si>
  <si>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</si>
  <si>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</si>
  <si>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</si>
  <si>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</si>
  <si>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</si>
  <si>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</si>
  <si>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</si>
  <si>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</si>
  <si>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</si>
  <si>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</si>
  <si>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</si>
  <si>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</si>
  <si>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</si>
  <si>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</si>
  <si>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</si>
  <si>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</si>
  <si>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</si>
  <si>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</si>
  <si>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</si>
  <si>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</si>
  <si>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</si>
  <si>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</si>
  <si>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</si>
  <si>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</si>
  <si>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</si>
  <si>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</si>
  <si>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</si>
  <si>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</si>
  <si>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</si>
  <si>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</si>
  <si>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</si>
  <si>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</si>
  <si>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</si>
  <si>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</si>
  <si>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</si>
  <si>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</si>
  <si>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</si>
  <si>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</si>
  <si>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</si>
  <si>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</si>
  <si>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</si>
  <si>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</si>
  <si>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</si>
  <si>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</si>
  <si>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</si>
  <si>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</si>
  <si>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</si>
  <si>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</si>
  <si>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</si>
  <si>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</si>
  <si>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</si>
  <si>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</si>
  <si>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</si>
  <si>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</si>
  <si>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</si>
  <si>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</si>
  <si>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</si>
  <si>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</si>
  <si>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</si>
  <si>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</si>
  <si>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</si>
  <si>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</si>
  <si>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</si>
  <si>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</si>
  <si>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</si>
  <si>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</si>
  <si>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</si>
  <si>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</si>
  <si>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</si>
  <si>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</si>
  <si>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</si>
  <si>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</si>
  <si>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</si>
  <si>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</si>
  <si>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</si>
  <si>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</si>
  <si>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</si>
  <si>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</si>
  <si>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</si>
  <si>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</si>
  <si>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</si>
  <si>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</si>
  <si>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</si>
  <si>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</si>
  <si>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</si>
  <si>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</si>
  <si>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</si>
  <si>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</si>
  <si>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</si>
  <si>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</si>
  <si>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</si>
  <si>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</si>
  <si>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</si>
  <si>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</si>
  <si>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</si>
  <si>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</si>
  <si>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</si>
  <si>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</si>
  <si>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</si>
  <si>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</si>
  <si>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</si>
  <si>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</si>
  <si>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</si>
  <si>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</si>
  <si>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</si>
  <si>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</si>
  <si>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</si>
  <si>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</si>
  <si>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</si>
  <si>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</si>
  <si>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</si>
  <si>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</si>
  <si>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</si>
  <si>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</si>
  <si>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</si>
  <si>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</si>
  <si>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</si>
  <si>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</si>
  <si>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</si>
  <si>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</si>
  <si>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</si>
  <si>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</si>
  <si>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</si>
  <si>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</si>
  <si>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</si>
  <si>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</si>
  <si>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</si>
  <si>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</si>
  <si>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</si>
  <si>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</si>
  <si>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</si>
  <si>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</si>
  <si>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</si>
  <si>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</si>
  <si>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</si>
  <si>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</si>
  <si>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</si>
  <si>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</si>
  <si>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</si>
  <si>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</si>
  <si>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</si>
  <si>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</si>
  <si>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</si>
  <si>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</si>
  <si>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</si>
  <si>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</si>
  <si>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</si>
  <si>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</si>
  <si>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</si>
  <si>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</si>
  <si>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</si>
  <si>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</si>
  <si>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</si>
  <si>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</si>
  <si>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</si>
  <si>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</si>
  <si>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</si>
  <si>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</si>
  <si>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</si>
  <si>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</si>
  <si>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</si>
  <si>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</si>
  <si>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</si>
  <si>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</si>
  <si>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</si>
  <si>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</si>
  <si>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</si>
  <si>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</si>
  <si>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</si>
  <si>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</si>
  <si>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</si>
  <si>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</si>
  <si>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</si>
  <si>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</si>
  <si>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</si>
  <si>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</si>
  <si>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</si>
  <si>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</si>
  <si>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</si>
  <si>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</si>
  <si>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</si>
  <si>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</si>
  <si>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</si>
  <si>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</si>
  <si>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</si>
  <si>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</si>
  <si>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</si>
  <si>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</si>
  <si>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</si>
  <si>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</si>
  <si>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</si>
  <si>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</si>
  <si>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</si>
  <si>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</si>
  <si>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</si>
  <si>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</si>
  <si>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</si>
  <si>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</si>
  <si>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</si>
  <si>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</si>
  <si>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</si>
  <si>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</si>
  <si>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</si>
  <si>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</si>
  <si>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</si>
  <si>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</si>
  <si>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</si>
  <si>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</si>
  <si>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</si>
  <si>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</si>
  <si>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</si>
  <si>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</si>
  <si>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</si>
  <si>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</si>
  <si>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</si>
  <si>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</si>
  <si>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</si>
  <si>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</si>
  <si>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</si>
  <si>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</si>
  <si>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</si>
  <si>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</si>
  <si>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</si>
  <si>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</si>
  <si>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</si>
  <si>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</si>
  <si>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</si>
  <si>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</si>
  <si>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</si>
  <si>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</si>
  <si>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</si>
  <si>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</si>
  <si>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</si>
  <si>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</si>
  <si>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</si>
  <si>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</si>
  <si>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</si>
  <si>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</si>
  <si>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</si>
  <si>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</si>
  <si>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</si>
  <si>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</si>
  <si>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</si>
  <si>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</si>
  <si>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</si>
  <si>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</si>
  <si>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</si>
  <si>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</si>
  <si>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</si>
  <si>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</si>
  <si>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</si>
  <si>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</si>
  <si>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</si>
  <si>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</si>
  <si>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</si>
  <si>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</si>
  <si>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</si>
  <si>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</si>
  <si>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</si>
  <si>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</si>
  <si>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</si>
  <si>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</si>
  <si>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</si>
  <si>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</si>
  <si>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</si>
  <si>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</si>
  <si>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</si>
  <si>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</si>
  <si>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</si>
  <si>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</si>
  <si>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</si>
  <si>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</si>
  <si>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</si>
  <si>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</si>
  <si>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</si>
  <si>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</si>
  <si>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</si>
  <si>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</si>
  <si>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</si>
  <si>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</si>
  <si>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</si>
  <si>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</si>
  <si>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</si>
  <si>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</si>
  <si>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</si>
  <si>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</si>
  <si>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</si>
  <si>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</si>
  <si>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</si>
  <si>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</si>
  <si>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</si>
  <si>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</si>
  <si>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</si>
  <si>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</si>
  <si>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</si>
  <si>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</si>
  <si>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</si>
  <si>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</si>
  <si>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</si>
  <si>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</si>
  <si>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</si>
  <si>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</si>
  <si>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</si>
  <si>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</si>
  <si>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</si>
  <si>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</si>
  <si>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</si>
  <si>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</si>
  <si>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</si>
  <si>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</si>
  <si>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</si>
  <si>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</si>
  <si>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</si>
  <si>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</si>
  <si>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</si>
  <si>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</si>
  <si>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</si>
  <si>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</si>
  <si>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</si>
  <si>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</si>
  <si>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</si>
  <si>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</si>
  <si>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</si>
  <si>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</si>
  <si>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</si>
  <si>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</si>
  <si>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</si>
  <si>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</si>
  <si>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</si>
  <si>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</si>
  <si>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</si>
  <si>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</si>
  <si>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</si>
  <si>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</si>
  <si>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</si>
  <si>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</si>
  <si>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</si>
  <si>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</si>
  <si>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</si>
  <si>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</si>
  <si>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</si>
  <si>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</si>
  <si>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</si>
  <si>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</si>
  <si>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</si>
  <si>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</si>
  <si>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</si>
  <si>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</si>
  <si>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</si>
  <si>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</si>
  <si>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</si>
  <si>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</si>
  <si>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</si>
  <si>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</si>
  <si>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</si>
  <si>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</si>
  <si>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</si>
  <si>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</si>
  <si>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</si>
  <si>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</si>
  <si>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</si>
  <si>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</si>
  <si>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</si>
  <si>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</si>
  <si>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</si>
  <si>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</si>
  <si>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</si>
  <si>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</si>
  <si>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</si>
  <si>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</si>
  <si>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</si>
  <si>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</si>
  <si>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</si>
  <si>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</si>
  <si>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</si>
  <si>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</si>
  <si>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</si>
  <si>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</si>
  <si>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</si>
  <si>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</si>
  <si>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</si>
  <si>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</si>
  <si>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</si>
  <si>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</si>
  <si>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</si>
  <si>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</si>
  <si>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</si>
  <si>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</si>
  <si>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</si>
  <si>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</si>
  <si>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</si>
  <si>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</si>
  <si>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</si>
  <si>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</si>
  <si>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</si>
  <si>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</si>
  <si>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</si>
  <si>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</si>
  <si>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</si>
  <si>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</si>
  <si>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</si>
  <si>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</si>
  <si>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</si>
  <si>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</si>
  <si>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</si>
  <si>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</si>
  <si>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</si>
  <si>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</si>
  <si>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</si>
  <si>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</si>
  <si>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</si>
  <si>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</si>
  <si>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</si>
  <si>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</si>
  <si>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</si>
  <si>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</si>
  <si>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</si>
  <si>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</si>
  <si>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</si>
  <si>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</si>
  <si>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</si>
  <si>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</si>
  <si>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</si>
  <si>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</si>
  <si>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</si>
  <si>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</si>
  <si>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</si>
  <si>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</si>
  <si>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</si>
  <si>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</si>
  <si>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</si>
  <si>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</si>
  <si>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</si>
  <si>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</si>
  <si>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</si>
  <si>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</si>
  <si>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</si>
  <si>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</si>
  <si>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</si>
  <si>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</si>
  <si>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</si>
  <si>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</si>
  <si>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</si>
  <si>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</si>
  <si>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</si>
  <si>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</si>
  <si>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</si>
  <si>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</si>
  <si>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</si>
  <si>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</si>
  <si>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</si>
  <si>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</si>
  <si>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</si>
  <si>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</si>
  <si>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</si>
  <si>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</si>
  <si>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</si>
  <si>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</si>
  <si>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</si>
  <si>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</si>
  <si>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</si>
  <si>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</si>
  <si>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</si>
  <si>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</si>
  <si>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</si>
  <si>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</si>
  <si>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</si>
  <si>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</si>
  <si>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</si>
  <si>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</si>
  <si>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</si>
  <si>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</si>
  <si>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</si>
  <si>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5"/>
  </si>
  <si>
    <t>厚生労働省</t>
  </si>
  <si>
    <t>厚生労働省</t>
    <rPh sb="0" eb="2">
      <t>コウセイ</t>
    </rPh>
    <rPh sb="2" eb="5">
      <t>ロウドウショウ</t>
    </rPh>
    <phoneticPr fontId="5"/>
  </si>
  <si>
    <t>健康局</t>
    <rPh sb="0" eb="3">
      <t>ケンコウキョク</t>
    </rPh>
    <phoneticPr fontId="5"/>
  </si>
  <si>
    <t>がん・疾病対策課</t>
    <rPh sb="3" eb="5">
      <t>シッペイ</t>
    </rPh>
    <rPh sb="5" eb="8">
      <t>タイサクカ</t>
    </rPh>
    <phoneticPr fontId="5"/>
  </si>
  <si>
    <t>○</t>
  </si>
  <si>
    <t>-</t>
    <phoneticPr fontId="5"/>
  </si>
  <si>
    <t>「アレルギー疾患対策の推進に関する基本的な指針」（平成29年3月21日厚生労働省告示第76号）
「都道府県におけるアレルギー疾患の医療提供体制の整備について」（平成29年7月28日健発0728第1号健康局長通知）</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rPh sb="49" eb="53">
      <t>トドウフケン</t>
    </rPh>
    <rPh sb="62" eb="64">
      <t>シッカン</t>
    </rPh>
    <rPh sb="65" eb="71">
      <t>イリョウテイキョウタイセイ</t>
    </rPh>
    <rPh sb="72" eb="74">
      <t>セイビ</t>
    </rPh>
    <rPh sb="80" eb="82">
      <t>ヘイセイ</t>
    </rPh>
    <rPh sb="84" eb="85">
      <t>ネン</t>
    </rPh>
    <rPh sb="86" eb="87">
      <t>ガツ</t>
    </rPh>
    <rPh sb="89" eb="90">
      <t>ニチ</t>
    </rPh>
    <rPh sb="90" eb="91">
      <t>ケン</t>
    </rPh>
    <rPh sb="91" eb="92">
      <t>ハツ</t>
    </rPh>
    <rPh sb="96" eb="97">
      <t>ダイ</t>
    </rPh>
    <phoneticPr fontId="5"/>
  </si>
  <si>
    <t>-</t>
    <phoneticPr fontId="5"/>
  </si>
  <si>
    <t>-</t>
    <phoneticPr fontId="5"/>
  </si>
  <si>
    <t>-</t>
    <phoneticPr fontId="5"/>
  </si>
  <si>
    <t>-</t>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</si>
  <si>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</si>
  <si>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</si>
  <si>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</si>
  <si>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</si>
  <si>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</si>
  <si>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都道府県拠点病院を設置した延べ都道府県数</t>
    <rPh sb="0" eb="4">
      <t>トドウフケン</t>
    </rPh>
    <rPh sb="4" eb="6">
      <t>キョテン</t>
    </rPh>
    <rPh sb="6" eb="8">
      <t>ビョウイン</t>
    </rPh>
    <rPh sb="9" eb="11">
      <t>セッチ</t>
    </rPh>
    <rPh sb="13" eb="14">
      <t>ノ</t>
    </rPh>
    <rPh sb="15" eb="19">
      <t>トドウフケン</t>
    </rPh>
    <rPh sb="19" eb="20">
      <t>スウ</t>
    </rPh>
    <phoneticPr fontId="5"/>
  </si>
  <si>
    <t>都道府県</t>
    <rPh sb="0" eb="4">
      <t>トドウフケン</t>
    </rPh>
    <phoneticPr fontId="5"/>
  </si>
  <si>
    <t>-</t>
    <phoneticPr fontId="5"/>
  </si>
  <si>
    <t>都道府県アレルギー疾患拠点病院の選定状況調査票</t>
    <rPh sb="0" eb="4">
      <t>トドウフケン</t>
    </rPh>
    <rPh sb="9" eb="11">
      <t>シッカン</t>
    </rPh>
    <rPh sb="11" eb="13">
      <t>キョテン</t>
    </rPh>
    <rPh sb="13" eb="15">
      <t>ビョウイン</t>
    </rPh>
    <rPh sb="16" eb="18">
      <t>センテイ</t>
    </rPh>
    <rPh sb="18" eb="20">
      <t>ジョウキョウ</t>
    </rPh>
    <rPh sb="20" eb="23">
      <t>チョウサヒョウ</t>
    </rPh>
    <phoneticPr fontId="5"/>
  </si>
  <si>
    <t>地域の医師等に対するアレルギー疾患研修会の開催回数</t>
    <rPh sb="0" eb="2">
      <t>チイキ</t>
    </rPh>
    <rPh sb="3" eb="5">
      <t>イシ</t>
    </rPh>
    <rPh sb="5" eb="6">
      <t>トウ</t>
    </rPh>
    <rPh sb="7" eb="8">
      <t>タイ</t>
    </rPh>
    <rPh sb="15" eb="17">
      <t>シッカン</t>
    </rPh>
    <rPh sb="17" eb="20">
      <t>ケンシュウカイ</t>
    </rPh>
    <rPh sb="21" eb="23">
      <t>カイサイ</t>
    </rPh>
    <rPh sb="23" eb="25">
      <t>カイスウ</t>
    </rPh>
    <phoneticPr fontId="5"/>
  </si>
  <si>
    <t>回</t>
    <rPh sb="0" eb="1">
      <t>カイ</t>
    </rPh>
    <phoneticPr fontId="5"/>
  </si>
  <si>
    <t>-</t>
    <phoneticPr fontId="5"/>
  </si>
  <si>
    <t>-</t>
    <phoneticPr fontId="5"/>
  </si>
  <si>
    <t>単位あたりコスト=X／Y
X:「執行額」
Y:「地域の医師等に対するアレルギー疾患研修会の開催回数」　　　　　　　　　　　　</t>
    <rPh sb="0" eb="2">
      <t>タンイ</t>
    </rPh>
    <rPh sb="16" eb="18">
      <t>シッコウ</t>
    </rPh>
    <rPh sb="18" eb="19">
      <t>ガク</t>
    </rPh>
    <rPh sb="24" eb="26">
      <t>チイキ</t>
    </rPh>
    <rPh sb="27" eb="29">
      <t>イシ</t>
    </rPh>
    <rPh sb="29" eb="30">
      <t>トウ</t>
    </rPh>
    <rPh sb="31" eb="32">
      <t>タイ</t>
    </rPh>
    <rPh sb="39" eb="41">
      <t>シッカン</t>
    </rPh>
    <rPh sb="41" eb="44">
      <t>ケンシュウカイ</t>
    </rPh>
    <rPh sb="45" eb="47">
      <t>カイサイ</t>
    </rPh>
    <rPh sb="47" eb="49">
      <t>カイスウ</t>
    </rPh>
    <phoneticPr fontId="5"/>
  </si>
  <si>
    <t>円</t>
    <rPh sb="0" eb="1">
      <t>エン</t>
    </rPh>
    <phoneticPr fontId="5"/>
  </si>
  <si>
    <t>　　X/Y</t>
    <phoneticPr fontId="5"/>
  </si>
  <si>
    <t>-</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</si>
  <si>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</si>
  <si>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</si>
  <si>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</si>
  <si>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</si>
  <si>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</si>
  <si>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t>
    <phoneticPr fontId="5"/>
  </si>
  <si>
    <t>-</t>
    <phoneticPr fontId="5"/>
  </si>
  <si>
    <t>-</t>
    <phoneticPr fontId="5"/>
  </si>
  <si>
    <t>都道府県に対してモデルを提示することで、アレルギー疾患に係る医療提供体制の整備に寄与する。</t>
    <rPh sb="0" eb="4">
      <t>トドウフケン</t>
    </rPh>
    <rPh sb="5" eb="6">
      <t>タイ</t>
    </rPh>
    <rPh sb="12" eb="14">
      <t>テイジ</t>
    </rPh>
    <rPh sb="25" eb="27">
      <t>シッカン</t>
    </rPh>
    <rPh sb="28" eb="29">
      <t>カカ</t>
    </rPh>
    <rPh sb="30" eb="32">
      <t>イリョウ</t>
    </rPh>
    <rPh sb="32" eb="34">
      <t>テイキョウ</t>
    </rPh>
    <rPh sb="34" eb="36">
      <t>タイセイ</t>
    </rPh>
    <rPh sb="37" eb="39">
      <t>セイビ</t>
    </rPh>
    <rPh sb="40" eb="42">
      <t>キヨ</t>
    </rPh>
    <phoneticPr fontId="5"/>
  </si>
  <si>
    <t>予防・健康づくりの推進</t>
    <rPh sb="0" eb="2">
      <t>ヨボウ</t>
    </rPh>
    <rPh sb="3" eb="5">
      <t>ケンコウ</t>
    </rPh>
    <rPh sb="9" eb="11">
      <t>スイシン</t>
    </rPh>
    <phoneticPr fontId="5"/>
  </si>
  <si>
    <t>都道府県アレルギー疾患医療拠点病院を設置した都道府県数【2021年度までに47都道府県】</t>
    <rPh sb="0" eb="4">
      <t>トドウフケン</t>
    </rPh>
    <rPh sb="9" eb="11">
      <t>シッカン</t>
    </rPh>
    <rPh sb="11" eb="13">
      <t>イリョウ</t>
    </rPh>
    <rPh sb="13" eb="15">
      <t>キョテン</t>
    </rPh>
    <rPh sb="15" eb="17">
      <t>ビョウイン</t>
    </rPh>
    <rPh sb="18" eb="20">
      <t>セッチ</t>
    </rPh>
    <rPh sb="22" eb="26">
      <t>トドウフケン</t>
    </rPh>
    <rPh sb="26" eb="27">
      <t>スウ</t>
    </rPh>
    <rPh sb="32" eb="34">
      <t>ネンド</t>
    </rPh>
    <rPh sb="39" eb="43">
      <t>トドウフケン</t>
    </rPh>
    <phoneticPr fontId="5"/>
  </si>
  <si>
    <t>-</t>
    <phoneticPr fontId="5"/>
  </si>
  <si>
    <t>食物によるアナフィラキシーショック死亡者数ゼロ【2028年度まで】</t>
    <rPh sb="0" eb="2">
      <t>ショクモツ</t>
    </rPh>
    <rPh sb="17" eb="21">
      <t>シボウシャスウ</t>
    </rPh>
    <rPh sb="28" eb="30">
      <t>ネンド</t>
    </rPh>
    <phoneticPr fontId="5"/>
  </si>
  <si>
    <t>人</t>
    <rPh sb="0" eb="1">
      <t>ヒト</t>
    </rPh>
    <phoneticPr fontId="5"/>
  </si>
  <si>
    <t>-</t>
    <phoneticPr fontId="5"/>
  </si>
  <si>
    <t>-</t>
    <phoneticPr fontId="5"/>
  </si>
  <si>
    <t>-</t>
    <phoneticPr fontId="5"/>
  </si>
  <si>
    <t>-</t>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</si>
  <si>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rPh sb="31" eb="32">
      <t>クニ</t>
    </rPh>
    <rPh sb="33" eb="35">
      <t>シュタイ</t>
    </rPh>
    <rPh sb="39" eb="41">
      <t>ジッシ</t>
    </rPh>
    <rPh sb="43" eb="45">
      <t>ヒツヨウ</t>
    </rPh>
    <phoneticPr fontId="5"/>
  </si>
  <si>
    <t>－</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</si>
  <si>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</si>
  <si>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活動実績は当初見込みを超えており、単位当たりコストも妥当である。</t>
    <rPh sb="0" eb="2">
      <t>カツドウ</t>
    </rPh>
    <rPh sb="2" eb="4">
      <t>ジッセキ</t>
    </rPh>
    <rPh sb="5" eb="7">
      <t>トウショ</t>
    </rPh>
    <rPh sb="7" eb="9">
      <t>ミコ</t>
    </rPh>
    <rPh sb="11" eb="12">
      <t>コ</t>
    </rPh>
    <rPh sb="17" eb="19">
      <t>タンイ</t>
    </rPh>
    <rPh sb="19" eb="20">
      <t>ア</t>
    </rPh>
    <rPh sb="26" eb="28">
      <t>ダトウ</t>
    </rPh>
    <phoneticPr fontId="5"/>
  </si>
  <si>
    <t>費目・使途は事業目的に即している。</t>
    <rPh sb="0" eb="2">
      <t>ヒモク</t>
    </rPh>
    <rPh sb="3" eb="5">
      <t>シト</t>
    </rPh>
    <rPh sb="6" eb="8">
      <t>ジギョウ</t>
    </rPh>
    <rPh sb="8" eb="10">
      <t>モクテキ</t>
    </rPh>
    <rPh sb="11" eb="12">
      <t>ソク</t>
    </rPh>
    <phoneticPr fontId="5"/>
  </si>
  <si>
    <t>当初見込みを超えており、見合ったものである。</t>
    <rPh sb="0" eb="2">
      <t>トウショ</t>
    </rPh>
    <rPh sb="2" eb="4">
      <t>ミコ</t>
    </rPh>
    <rPh sb="6" eb="7">
      <t>コ</t>
    </rPh>
    <rPh sb="12" eb="14">
      <t>ミア</t>
    </rPh>
    <phoneticPr fontId="5"/>
  </si>
  <si>
    <t>－</t>
    <phoneticPr fontId="5"/>
  </si>
  <si>
    <t>‐</t>
  </si>
  <si>
    <t>無</t>
  </si>
  <si>
    <t>限られた予算の中で、さらに複数のモデルを提供することで都道府県の医療提供体制の整備を推進できるよう努めていく。</t>
    <rPh sb="0" eb="1">
      <t>カギ</t>
    </rPh>
    <rPh sb="4" eb="6">
      <t>ヨサン</t>
    </rPh>
    <rPh sb="7" eb="8">
      <t>ナカ</t>
    </rPh>
    <rPh sb="13" eb="15">
      <t>フクスウ</t>
    </rPh>
    <rPh sb="20" eb="22">
      <t>テイキョウ</t>
    </rPh>
    <rPh sb="27" eb="31">
      <t>トドウフケン</t>
    </rPh>
    <rPh sb="32" eb="34">
      <t>イリョウ</t>
    </rPh>
    <rPh sb="34" eb="36">
      <t>テイキョウ</t>
    </rPh>
    <rPh sb="36" eb="38">
      <t>タイセイ</t>
    </rPh>
    <rPh sb="39" eb="41">
      <t>セイビ</t>
    </rPh>
    <rPh sb="42" eb="44">
      <t>スイシン</t>
    </rPh>
    <rPh sb="49" eb="50">
      <t>ツト</t>
    </rPh>
    <phoneticPr fontId="5"/>
  </si>
  <si>
    <t>－</t>
    <phoneticPr fontId="5"/>
  </si>
  <si>
    <t>-</t>
    <phoneticPr fontId="5"/>
  </si>
  <si>
    <t>-</t>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</si>
  <si>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</si>
  <si>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</si>
  <si>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</si>
  <si>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</si>
  <si>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給与</t>
    <rPh sb="0" eb="2">
      <t>キュウヨ</t>
    </rPh>
    <phoneticPr fontId="5"/>
  </si>
  <si>
    <t>HP作成</t>
    <rPh sb="2" eb="4">
      <t>サクセイ</t>
    </rPh>
    <phoneticPr fontId="5"/>
  </si>
  <si>
    <t>独立行政法人国立病院機構三重病院</t>
    <rPh sb="0" eb="2">
      <t>ドクリツ</t>
    </rPh>
    <rPh sb="2" eb="4">
      <t>ギョウセイ</t>
    </rPh>
    <rPh sb="4" eb="6">
      <t>ホウジン</t>
    </rPh>
    <rPh sb="6" eb="8">
      <t>コクリツ</t>
    </rPh>
    <rPh sb="8" eb="10">
      <t>ビョウイン</t>
    </rPh>
    <rPh sb="10" eb="12">
      <t>キコウ</t>
    </rPh>
    <rPh sb="12" eb="14">
      <t>ミエ</t>
    </rPh>
    <rPh sb="14" eb="16">
      <t>ビョウイン</t>
    </rPh>
    <phoneticPr fontId="5"/>
  </si>
  <si>
    <t>A.独立行政法人国立病院機構三重病院</t>
    <rPh sb="2" eb="4">
      <t>ドクリツ</t>
    </rPh>
    <rPh sb="4" eb="6">
      <t>ギョウセイ</t>
    </rPh>
    <rPh sb="6" eb="8">
      <t>ホウジン</t>
    </rPh>
    <rPh sb="8" eb="10">
      <t>コクリツ</t>
    </rPh>
    <rPh sb="10" eb="12">
      <t>ビョウイン</t>
    </rPh>
    <rPh sb="12" eb="14">
      <t>キコウ</t>
    </rPh>
    <rPh sb="14" eb="16">
      <t>ミエ</t>
    </rPh>
    <rPh sb="16" eb="18">
      <t>ビョウイン</t>
    </rPh>
    <phoneticPr fontId="5"/>
  </si>
  <si>
    <t>地域の医師等に対する研修の実施等</t>
    <rPh sb="0" eb="2">
      <t>チイキ</t>
    </rPh>
    <rPh sb="3" eb="5">
      <t>イシ</t>
    </rPh>
    <rPh sb="5" eb="6">
      <t>トウ</t>
    </rPh>
    <rPh sb="7" eb="8">
      <t>タイ</t>
    </rPh>
    <rPh sb="10" eb="12">
      <t>ケンシュウ</t>
    </rPh>
    <rPh sb="13" eb="15">
      <t>ジッシ</t>
    </rPh>
    <rPh sb="15" eb="16">
      <t>トウ</t>
    </rPh>
    <phoneticPr fontId="5"/>
  </si>
  <si>
    <t>補助金等交付</t>
  </si>
  <si>
    <t>国立大学法人千葉大学</t>
    <rPh sb="0" eb="2">
      <t>コクリツ</t>
    </rPh>
    <rPh sb="2" eb="4">
      <t>ダイガク</t>
    </rPh>
    <rPh sb="4" eb="6">
      <t>ホウジン</t>
    </rPh>
    <rPh sb="6" eb="8">
      <t>チバ</t>
    </rPh>
    <rPh sb="8" eb="10">
      <t>ダイガク</t>
    </rPh>
    <phoneticPr fontId="5"/>
  </si>
  <si>
    <t>-</t>
    <phoneticPr fontId="5"/>
  </si>
  <si>
    <t>－</t>
    <phoneticPr fontId="5"/>
  </si>
  <si>
    <t>-</t>
    <phoneticPr fontId="5"/>
  </si>
  <si>
    <t>B.国立大学法人千葉大学</t>
    <rPh sb="2" eb="4">
      <t>コクリツ</t>
    </rPh>
    <rPh sb="4" eb="6">
      <t>ダイガク</t>
    </rPh>
    <rPh sb="6" eb="8">
      <t>ホウジン</t>
    </rPh>
    <rPh sb="8" eb="10">
      <t>チバ</t>
    </rPh>
    <rPh sb="10" eb="12">
      <t>ダイガク</t>
    </rPh>
    <phoneticPr fontId="5"/>
  </si>
  <si>
    <t>D.国立大学法人福井大学</t>
    <rPh sb="2" eb="4">
      <t>コクリツ</t>
    </rPh>
    <rPh sb="4" eb="6">
      <t>ダイガク</t>
    </rPh>
    <rPh sb="6" eb="8">
      <t>ホウジン</t>
    </rPh>
    <rPh sb="8" eb="10">
      <t>フクイ</t>
    </rPh>
    <rPh sb="10" eb="12">
      <t>ダイガク</t>
    </rPh>
    <phoneticPr fontId="5"/>
  </si>
  <si>
    <t>C.学校法人近畿大学</t>
    <rPh sb="2" eb="4">
      <t>ガッコウ</t>
    </rPh>
    <rPh sb="4" eb="6">
      <t>ホウジン</t>
    </rPh>
    <rPh sb="6" eb="8">
      <t>キンキ</t>
    </rPh>
    <rPh sb="8" eb="10">
      <t>ダイガク</t>
    </rPh>
    <phoneticPr fontId="5"/>
  </si>
  <si>
    <t>E.学校法人藤田学園藤田医科大学ばんたね病院</t>
    <rPh sb="2" eb="4">
      <t>ガッコウ</t>
    </rPh>
    <rPh sb="4" eb="6">
      <t>ホウジン</t>
    </rPh>
    <rPh sb="6" eb="8">
      <t>フジタ</t>
    </rPh>
    <rPh sb="8" eb="10">
      <t>ガクエン</t>
    </rPh>
    <rPh sb="10" eb="12">
      <t>フジタ</t>
    </rPh>
    <rPh sb="12" eb="16">
      <t>イカダイガク</t>
    </rPh>
    <rPh sb="20" eb="22">
      <t>ビョウイン</t>
    </rPh>
    <phoneticPr fontId="5"/>
  </si>
  <si>
    <t>委託料</t>
    <rPh sb="0" eb="3">
      <t>イタクリョウ</t>
    </rPh>
    <phoneticPr fontId="5"/>
  </si>
  <si>
    <t>動画制作費、DVD制作費、情報提供ツール制作</t>
    <rPh sb="0" eb="2">
      <t>ドウガ</t>
    </rPh>
    <rPh sb="2" eb="5">
      <t>セイサクヒ</t>
    </rPh>
    <rPh sb="9" eb="11">
      <t>セイサク</t>
    </rPh>
    <rPh sb="11" eb="12">
      <t>ヒ</t>
    </rPh>
    <rPh sb="13" eb="15">
      <t>ジョウホウ</t>
    </rPh>
    <rPh sb="15" eb="17">
      <t>テイキョウ</t>
    </rPh>
    <rPh sb="20" eb="22">
      <t>セイサク</t>
    </rPh>
    <phoneticPr fontId="5"/>
  </si>
  <si>
    <t>給料</t>
    <rPh sb="0" eb="2">
      <t>キュウリョウ</t>
    </rPh>
    <phoneticPr fontId="5"/>
  </si>
  <si>
    <t>職員給与</t>
    <rPh sb="0" eb="2">
      <t>ショクイン</t>
    </rPh>
    <rPh sb="2" eb="4">
      <t>キュウヨ</t>
    </rPh>
    <phoneticPr fontId="5"/>
  </si>
  <si>
    <t>報酬</t>
    <rPh sb="0" eb="2">
      <t>ホウシュウ</t>
    </rPh>
    <phoneticPr fontId="5"/>
  </si>
  <si>
    <t>消耗品費</t>
    <rPh sb="0" eb="3">
      <t>ショウモウヒン</t>
    </rPh>
    <rPh sb="3" eb="4">
      <t>ヒ</t>
    </rPh>
    <phoneticPr fontId="5"/>
  </si>
  <si>
    <t>連携パス作成費</t>
    <rPh sb="0" eb="2">
      <t>レンケイ</t>
    </rPh>
    <rPh sb="4" eb="7">
      <t>サクセイヒ</t>
    </rPh>
    <phoneticPr fontId="5"/>
  </si>
  <si>
    <t>専門医研修会開催費</t>
    <rPh sb="0" eb="2">
      <t>センモン</t>
    </rPh>
    <rPh sb="2" eb="3">
      <t>イ</t>
    </rPh>
    <rPh sb="3" eb="6">
      <t>ケンシュウカイ</t>
    </rPh>
    <rPh sb="6" eb="9">
      <t>カイサイヒ</t>
    </rPh>
    <phoneticPr fontId="5"/>
  </si>
  <si>
    <t>事務用品費　他</t>
    <rPh sb="0" eb="2">
      <t>ジム</t>
    </rPh>
    <rPh sb="2" eb="4">
      <t>ヨウヒン</t>
    </rPh>
    <rPh sb="4" eb="5">
      <t>ヒ</t>
    </rPh>
    <rPh sb="6" eb="7">
      <t>ホカ</t>
    </rPh>
    <phoneticPr fontId="5"/>
  </si>
  <si>
    <t>委託費</t>
    <rPh sb="0" eb="3">
      <t>イタクヒ</t>
    </rPh>
    <phoneticPr fontId="5"/>
  </si>
  <si>
    <t>備品費</t>
    <rPh sb="0" eb="3">
      <t>ビヒンヒ</t>
    </rPh>
    <phoneticPr fontId="5"/>
  </si>
  <si>
    <t>医療従事者給与</t>
    <rPh sb="0" eb="2">
      <t>イリョウ</t>
    </rPh>
    <rPh sb="2" eb="5">
      <t>ジュウジシャ</t>
    </rPh>
    <rPh sb="5" eb="7">
      <t>キュウヨ</t>
    </rPh>
    <phoneticPr fontId="5"/>
  </si>
  <si>
    <t>印刷製本費</t>
    <rPh sb="0" eb="2">
      <t>インサツ</t>
    </rPh>
    <rPh sb="2" eb="4">
      <t>セイホン</t>
    </rPh>
    <rPh sb="4" eb="5">
      <t>ヒ</t>
    </rPh>
    <phoneticPr fontId="5"/>
  </si>
  <si>
    <t>チラシ、パンフレット</t>
    <phoneticPr fontId="5"/>
  </si>
  <si>
    <t>旅費</t>
    <rPh sb="0" eb="2">
      <t>リョヒ</t>
    </rPh>
    <phoneticPr fontId="5"/>
  </si>
  <si>
    <t>委託費</t>
    <rPh sb="0" eb="3">
      <t>イタクヒ</t>
    </rPh>
    <phoneticPr fontId="5"/>
  </si>
  <si>
    <t>HP作成、案内発送代行料</t>
    <rPh sb="2" eb="4">
      <t>サクセイ</t>
    </rPh>
    <rPh sb="5" eb="7">
      <t>アンナイ</t>
    </rPh>
    <rPh sb="7" eb="9">
      <t>ハッソウ</t>
    </rPh>
    <rPh sb="9" eb="11">
      <t>ダイコウ</t>
    </rPh>
    <rPh sb="11" eb="12">
      <t>リョウ</t>
    </rPh>
    <phoneticPr fontId="5"/>
  </si>
  <si>
    <t>案内状印刷、広報誌印刷費</t>
    <rPh sb="0" eb="3">
      <t>アンナイジョウ</t>
    </rPh>
    <rPh sb="3" eb="5">
      <t>インサツ</t>
    </rPh>
    <rPh sb="6" eb="9">
      <t>コウホウシ</t>
    </rPh>
    <rPh sb="9" eb="12">
      <t>インサツヒ</t>
    </rPh>
    <phoneticPr fontId="5"/>
  </si>
  <si>
    <t>報酬</t>
    <rPh sb="0" eb="2">
      <t>ホウシュウ</t>
    </rPh>
    <phoneticPr fontId="5"/>
  </si>
  <si>
    <t>医療従事者研修会、市民公開講座</t>
    <rPh sb="0" eb="2">
      <t>イリョウ</t>
    </rPh>
    <rPh sb="2" eb="5">
      <t>ジュウジシャ</t>
    </rPh>
    <rPh sb="5" eb="8">
      <t>ケンシュウカイ</t>
    </rPh>
    <rPh sb="9" eb="11">
      <t>シミン</t>
    </rPh>
    <rPh sb="11" eb="13">
      <t>コウカイ</t>
    </rPh>
    <rPh sb="13" eb="15">
      <t>コウザ</t>
    </rPh>
    <phoneticPr fontId="5"/>
  </si>
  <si>
    <t>事務用品　他</t>
    <rPh sb="0" eb="2">
      <t>ジム</t>
    </rPh>
    <rPh sb="2" eb="4">
      <t>ヨウヒン</t>
    </rPh>
    <rPh sb="5" eb="6">
      <t>ホカ</t>
    </rPh>
    <phoneticPr fontId="5"/>
  </si>
  <si>
    <t>スタッフ・講師用飲食代</t>
    <rPh sb="5" eb="7">
      <t>コウシ</t>
    </rPh>
    <rPh sb="7" eb="8">
      <t>ヨウ</t>
    </rPh>
    <rPh sb="8" eb="11">
      <t>インショクダイ</t>
    </rPh>
    <phoneticPr fontId="5"/>
  </si>
  <si>
    <t>給料</t>
    <rPh sb="0" eb="2">
      <t>キュウリョウ</t>
    </rPh>
    <phoneticPr fontId="5"/>
  </si>
  <si>
    <t>PAE給料</t>
    <rPh sb="3" eb="5">
      <t>キュウリョウ</t>
    </rPh>
    <phoneticPr fontId="5"/>
  </si>
  <si>
    <t>職員手当</t>
    <rPh sb="0" eb="2">
      <t>ショクイン</t>
    </rPh>
    <rPh sb="2" eb="4">
      <t>テアテ</t>
    </rPh>
    <phoneticPr fontId="5"/>
  </si>
  <si>
    <t>講師謝金</t>
    <rPh sb="0" eb="2">
      <t>コウシ</t>
    </rPh>
    <rPh sb="2" eb="4">
      <t>シャキン</t>
    </rPh>
    <phoneticPr fontId="5"/>
  </si>
  <si>
    <t>相談窓口チラシ等</t>
    <rPh sb="0" eb="2">
      <t>ソウダン</t>
    </rPh>
    <rPh sb="2" eb="4">
      <t>マドグチ</t>
    </rPh>
    <rPh sb="7" eb="8">
      <t>トウ</t>
    </rPh>
    <phoneticPr fontId="5"/>
  </si>
  <si>
    <t>送料等</t>
    <rPh sb="0" eb="2">
      <t>ソウリョウ</t>
    </rPh>
    <rPh sb="2" eb="3">
      <t>トウ</t>
    </rPh>
    <phoneticPr fontId="5"/>
  </si>
  <si>
    <t>共済費</t>
    <rPh sb="0" eb="3">
      <t>キョウサイヒ</t>
    </rPh>
    <phoneticPr fontId="5"/>
  </si>
  <si>
    <t>職員給与</t>
    <rPh sb="0" eb="2">
      <t>ショクイン</t>
    </rPh>
    <rPh sb="2" eb="4">
      <t>キュウヨ</t>
    </rPh>
    <phoneticPr fontId="5"/>
  </si>
  <si>
    <t>受付、動画制作委託費等</t>
    <rPh sb="0" eb="2">
      <t>ウケツケ</t>
    </rPh>
    <rPh sb="3" eb="5">
      <t>ドウガ</t>
    </rPh>
    <rPh sb="5" eb="7">
      <t>セイサク</t>
    </rPh>
    <rPh sb="7" eb="10">
      <t>イタクヒ</t>
    </rPh>
    <rPh sb="10" eb="11">
      <t>トウ</t>
    </rPh>
    <phoneticPr fontId="5"/>
  </si>
  <si>
    <t>借料及び損料</t>
    <rPh sb="0" eb="2">
      <t>シャクリョウ</t>
    </rPh>
    <rPh sb="2" eb="3">
      <t>オヨ</t>
    </rPh>
    <rPh sb="4" eb="6">
      <t>ソンリョウ</t>
    </rPh>
    <phoneticPr fontId="5"/>
  </si>
  <si>
    <t>会場借上代等</t>
    <rPh sb="0" eb="2">
      <t>カイジョウ</t>
    </rPh>
    <rPh sb="2" eb="3">
      <t>カ</t>
    </rPh>
    <rPh sb="3" eb="4">
      <t>ア</t>
    </rPh>
    <rPh sb="4" eb="5">
      <t>ダイ</t>
    </rPh>
    <rPh sb="5" eb="6">
      <t>トウ</t>
    </rPh>
    <phoneticPr fontId="5"/>
  </si>
  <si>
    <t>インターネット接続料</t>
    <rPh sb="7" eb="10">
      <t>セツゾクリョウ</t>
    </rPh>
    <phoneticPr fontId="5"/>
  </si>
  <si>
    <t>市民公開講座等</t>
    <rPh sb="0" eb="2">
      <t>シミン</t>
    </rPh>
    <rPh sb="2" eb="4">
      <t>コウカイ</t>
    </rPh>
    <rPh sb="4" eb="6">
      <t>コウザ</t>
    </rPh>
    <rPh sb="6" eb="7">
      <t>トウ</t>
    </rPh>
    <phoneticPr fontId="5"/>
  </si>
  <si>
    <t>大学教授相当職等</t>
    <rPh sb="0" eb="2">
      <t>ダイガク</t>
    </rPh>
    <rPh sb="2" eb="4">
      <t>キョウジュ</t>
    </rPh>
    <rPh sb="4" eb="6">
      <t>ソウトウ</t>
    </rPh>
    <rPh sb="6" eb="7">
      <t>ショク</t>
    </rPh>
    <rPh sb="7" eb="8">
      <t>トウ</t>
    </rPh>
    <phoneticPr fontId="5"/>
  </si>
  <si>
    <t>アレルギーポータルみえ（案内誌）</t>
    <rPh sb="12" eb="14">
      <t>アンナイ</t>
    </rPh>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</si>
  <si>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rPh sb="8" eb="10">
      <t>シッカン</t>
    </rPh>
    <rPh sb="10" eb="12">
      <t>カンジャ</t>
    </rPh>
    <rPh sb="13" eb="15">
      <t>カゾク</t>
    </rPh>
    <rPh sb="15" eb="16">
      <t>トウ</t>
    </rPh>
    <rPh sb="17" eb="18">
      <t>タイ</t>
    </rPh>
    <rPh sb="20" eb="22">
      <t>デンワ</t>
    </rPh>
    <rPh sb="27" eb="29">
      <t>ソウダン</t>
    </rPh>
    <rPh sb="29" eb="31">
      <t>タイオウ</t>
    </rPh>
    <rPh sb="35" eb="37">
      <t>チイキ</t>
    </rPh>
    <rPh sb="38" eb="40">
      <t>イシ</t>
    </rPh>
    <rPh sb="40" eb="41">
      <t>トウ</t>
    </rPh>
    <rPh sb="42" eb="43">
      <t>タイ</t>
    </rPh>
    <rPh sb="50" eb="52">
      <t>シッカン</t>
    </rPh>
    <rPh sb="52" eb="55">
      <t>ケンシュウカイ</t>
    </rPh>
    <rPh sb="56" eb="58">
      <t>ジッシ</t>
    </rPh>
    <rPh sb="67" eb="69">
      <t>シッカン</t>
    </rPh>
    <rPh sb="70" eb="71">
      <t>カン</t>
    </rPh>
    <rPh sb="73" eb="75">
      <t>ジョウホウ</t>
    </rPh>
    <rPh sb="75" eb="77">
      <t>テイキョウ</t>
    </rPh>
    <rPh sb="78" eb="79">
      <t>オモ</t>
    </rPh>
    <rPh sb="80" eb="82">
      <t>チイキ</t>
    </rPh>
    <rPh sb="84" eb="86">
      <t>ジョウホウ</t>
    </rPh>
    <rPh sb="86" eb="88">
      <t>テイキョウ</t>
    </rPh>
    <rPh sb="89" eb="91">
      <t>ケイハツ</t>
    </rPh>
    <rPh sb="91" eb="93">
      <t>カツドウ</t>
    </rPh>
    <rPh sb="103" eb="105">
      <t>シッカン</t>
    </rPh>
    <rPh sb="106" eb="107">
      <t>カカ</t>
    </rPh>
    <rPh sb="108" eb="110">
      <t>シンダン</t>
    </rPh>
    <rPh sb="110" eb="111">
      <t>トウ</t>
    </rPh>
    <rPh sb="111" eb="113">
      <t>シエン</t>
    </rPh>
    <rPh sb="116" eb="119">
      <t>ホジョリツ</t>
    </rPh>
    <phoneticPr fontId="5"/>
  </si>
  <si>
    <t>-</t>
    <phoneticPr fontId="5"/>
  </si>
  <si>
    <t>-</t>
    <phoneticPr fontId="5"/>
  </si>
  <si>
    <t>新30-0015</t>
    <rPh sb="0" eb="1">
      <t>シン</t>
    </rPh>
    <phoneticPr fontId="5"/>
  </si>
  <si>
    <t>31,366,000/19</t>
    <phoneticPr fontId="5"/>
  </si>
  <si>
    <t>都道府県におけるアレルギー疾患の中核的な医療を担う拠点病院で実施しており、実効性の高い手段となっている。</t>
    <rPh sb="0" eb="4">
      <t>トドウフケン</t>
    </rPh>
    <rPh sb="13" eb="15">
      <t>シッカン</t>
    </rPh>
    <rPh sb="16" eb="19">
      <t>チュウカクテキ</t>
    </rPh>
    <rPh sb="20" eb="22">
      <t>イリョウ</t>
    </rPh>
    <rPh sb="23" eb="24">
      <t>ニナ</t>
    </rPh>
    <rPh sb="25" eb="27">
      <t>キョテン</t>
    </rPh>
    <rPh sb="27" eb="29">
      <t>ビョウイン</t>
    </rPh>
    <rPh sb="30" eb="32">
      <t>ジッシ</t>
    </rPh>
    <rPh sb="37" eb="40">
      <t>ジッコウセイ</t>
    </rPh>
    <rPh sb="41" eb="42">
      <t>タカ</t>
    </rPh>
    <rPh sb="43" eb="45">
      <t>シュダン</t>
    </rPh>
    <phoneticPr fontId="5"/>
  </si>
  <si>
    <t>「アレルギー疾患医療提供体制整備事業費」は国レベルの中心拠点病院として2つの医療機関を定め、国民や医療従事者に向けた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これをモデルとし都道府県の医療提供体制の構築を目指すものである。</t>
    <rPh sb="6" eb="8">
      <t>シッカン</t>
    </rPh>
    <rPh sb="8" eb="10">
      <t>イリョウ</t>
    </rPh>
    <rPh sb="10" eb="12">
      <t>テイキョウ</t>
    </rPh>
    <rPh sb="12" eb="14">
      <t>タイセイ</t>
    </rPh>
    <rPh sb="14" eb="16">
      <t>セイビ</t>
    </rPh>
    <rPh sb="16" eb="19">
      <t>ジギョウヒ</t>
    </rPh>
    <rPh sb="21" eb="22">
      <t>クニ</t>
    </rPh>
    <rPh sb="26" eb="28">
      <t>チュウシン</t>
    </rPh>
    <rPh sb="28" eb="30">
      <t>キョテン</t>
    </rPh>
    <rPh sb="30" eb="32">
      <t>ビョウイン</t>
    </rPh>
    <rPh sb="38" eb="40">
      <t>イリョウ</t>
    </rPh>
    <rPh sb="40" eb="42">
      <t>キカン</t>
    </rPh>
    <rPh sb="43" eb="44">
      <t>サダ</t>
    </rPh>
    <rPh sb="46" eb="48">
      <t>コクミン</t>
    </rPh>
    <rPh sb="49" eb="51">
      <t>イリョウ</t>
    </rPh>
    <rPh sb="51" eb="54">
      <t>ジュウジシャ</t>
    </rPh>
    <rPh sb="55" eb="56">
      <t>ム</t>
    </rPh>
    <rPh sb="58" eb="62">
      <t>トドウフケン</t>
    </rPh>
    <rPh sb="62" eb="63">
      <t>カン</t>
    </rPh>
    <rPh sb="72" eb="74">
      <t>コウチク</t>
    </rPh>
    <rPh sb="75" eb="77">
      <t>メザ</t>
    </rPh>
    <rPh sb="90" eb="92">
      <t>シッカン</t>
    </rPh>
    <rPh sb="92" eb="94">
      <t>タイサク</t>
    </rPh>
    <rPh sb="94" eb="98">
      <t>トドウフケン</t>
    </rPh>
    <rPh sb="98" eb="100">
      <t>キョテン</t>
    </rPh>
    <rPh sb="100" eb="102">
      <t>ビョウイン</t>
    </rPh>
    <rPh sb="105" eb="107">
      <t>ジギョウ</t>
    </rPh>
    <rPh sb="109" eb="110">
      <t>オモ</t>
    </rPh>
    <rPh sb="111" eb="115">
      <t>トドウフケン</t>
    </rPh>
    <rPh sb="121" eb="123">
      <t>シッカン</t>
    </rPh>
    <rPh sb="123" eb="125">
      <t>キョテン</t>
    </rPh>
    <rPh sb="125" eb="127">
      <t>ビョウイン</t>
    </rPh>
    <rPh sb="128" eb="130">
      <t>チイキ</t>
    </rPh>
    <rPh sb="132" eb="134">
      <t>ジョウホウ</t>
    </rPh>
    <rPh sb="134" eb="136">
      <t>テイキョウ</t>
    </rPh>
    <rPh sb="137" eb="139">
      <t>チイキ</t>
    </rPh>
    <rPh sb="140" eb="142">
      <t>イリョウ</t>
    </rPh>
    <rPh sb="142" eb="145">
      <t>ジュウジシャ</t>
    </rPh>
    <rPh sb="145" eb="146">
      <t>ム</t>
    </rPh>
    <rPh sb="148" eb="150">
      <t>ケンシュウ</t>
    </rPh>
    <rPh sb="151" eb="152">
      <t>オコナ</t>
    </rPh>
    <rPh sb="165" eb="169">
      <t>トドウフケン</t>
    </rPh>
    <rPh sb="170" eb="172">
      <t>イリョウ</t>
    </rPh>
    <rPh sb="172" eb="174">
      <t>テイキョウ</t>
    </rPh>
    <rPh sb="174" eb="176">
      <t>タイセイ</t>
    </rPh>
    <rPh sb="177" eb="179">
      <t>コウチク</t>
    </rPh>
    <rPh sb="180" eb="182">
      <t>メザ</t>
    </rPh>
    <phoneticPr fontId="5"/>
  </si>
  <si>
    <t>都道府県拠点病院の整備を進めるため、地域事情に応じたモデルを提供することは都道府県の医療提供体制を整備する上で有用である。地域事情に応じた多様なケースに対して補助を行っており、また、執行率も高く適切に執行できている。引き続き、都道府県の医療提供体制整備に寄与するよう努めていく。</t>
    <rPh sb="0" eb="4">
      <t>トドウフケン</t>
    </rPh>
    <rPh sb="4" eb="6">
      <t>キョテン</t>
    </rPh>
    <rPh sb="6" eb="8">
      <t>ビョウイン</t>
    </rPh>
    <rPh sb="9" eb="11">
      <t>セイビ</t>
    </rPh>
    <rPh sb="12" eb="13">
      <t>スス</t>
    </rPh>
    <rPh sb="18" eb="20">
      <t>チイキ</t>
    </rPh>
    <rPh sb="20" eb="22">
      <t>ジジョウ</t>
    </rPh>
    <rPh sb="23" eb="24">
      <t>オウ</t>
    </rPh>
    <rPh sb="30" eb="32">
      <t>テイキョウ</t>
    </rPh>
    <rPh sb="37" eb="41">
      <t>トドウフケン</t>
    </rPh>
    <rPh sb="42" eb="44">
      <t>イリョウ</t>
    </rPh>
    <rPh sb="44" eb="46">
      <t>テイキョウ</t>
    </rPh>
    <rPh sb="46" eb="48">
      <t>タイセイ</t>
    </rPh>
    <rPh sb="49" eb="51">
      <t>セイビ</t>
    </rPh>
    <rPh sb="53" eb="54">
      <t>ウエ</t>
    </rPh>
    <rPh sb="55" eb="57">
      <t>ユウヨウ</t>
    </rPh>
    <rPh sb="61" eb="63">
      <t>チイキ</t>
    </rPh>
    <rPh sb="63" eb="65">
      <t>ジジョウ</t>
    </rPh>
    <rPh sb="66" eb="67">
      <t>オウ</t>
    </rPh>
    <rPh sb="69" eb="71">
      <t>タヨウ</t>
    </rPh>
    <rPh sb="76" eb="77">
      <t>タイ</t>
    </rPh>
    <rPh sb="79" eb="81">
      <t>ホジョ</t>
    </rPh>
    <rPh sb="82" eb="83">
      <t>オコナ</t>
    </rPh>
    <rPh sb="91" eb="94">
      <t>シッコウリツ</t>
    </rPh>
    <rPh sb="95" eb="96">
      <t>タカ</t>
    </rPh>
    <rPh sb="97" eb="99">
      <t>テキセツ</t>
    </rPh>
    <rPh sb="100" eb="102">
      <t>シッコウ</t>
    </rPh>
    <rPh sb="108" eb="109">
      <t>ヒ</t>
    </rPh>
    <rPh sb="110" eb="111">
      <t>ツヅ</t>
    </rPh>
    <rPh sb="113" eb="117">
      <t>トドウフケン</t>
    </rPh>
    <rPh sb="118" eb="120">
      <t>イリョウ</t>
    </rPh>
    <rPh sb="120" eb="122">
      <t>テイキョウ</t>
    </rPh>
    <rPh sb="122" eb="124">
      <t>タイセイ</t>
    </rPh>
    <rPh sb="124" eb="126">
      <t>セイビ</t>
    </rPh>
    <rPh sb="127" eb="129">
      <t>キヨ</t>
    </rPh>
    <rPh sb="133" eb="134">
      <t>ツト</t>
    </rPh>
    <phoneticPr fontId="5"/>
  </si>
  <si>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</si>
  <si>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ピアサポーター給料</t>
    <rPh sb="7" eb="9">
      <t>キュウリョウ</t>
    </rPh>
    <phoneticPr fontId="5"/>
  </si>
  <si>
    <t>緊急時対応動画作成、検査代等</t>
    <rPh sb="0" eb="2">
      <t>キンキュウ</t>
    </rPh>
    <rPh sb="2" eb="3">
      <t>ジ</t>
    </rPh>
    <rPh sb="3" eb="5">
      <t>タイオウ</t>
    </rPh>
    <rPh sb="5" eb="7">
      <t>ドウガ</t>
    </rPh>
    <rPh sb="7" eb="9">
      <t>サクセイ</t>
    </rPh>
    <rPh sb="10" eb="13">
      <t>ケンサダイ</t>
    </rPh>
    <rPh sb="13" eb="14">
      <t>トウ</t>
    </rPh>
    <phoneticPr fontId="5"/>
  </si>
  <si>
    <t>PAE法定福利費</t>
    <rPh sb="3" eb="5">
      <t>ホウテイ</t>
    </rPh>
    <rPh sb="5" eb="8">
      <t>フクリヒ</t>
    </rPh>
    <phoneticPr fontId="5"/>
  </si>
  <si>
    <t>-</t>
    <phoneticPr fontId="5"/>
  </si>
  <si>
    <t>-</t>
    <phoneticPr fontId="5"/>
  </si>
  <si>
    <t>-</t>
    <phoneticPr fontId="5"/>
  </si>
  <si>
    <t>学校法人藤田学園藤田医科大学ばんたね病院</t>
    <rPh sb="0" eb="2">
      <t>ガッコウ</t>
    </rPh>
    <rPh sb="2" eb="4">
      <t>ホウジン</t>
    </rPh>
    <rPh sb="4" eb="6">
      <t>フジタ</t>
    </rPh>
    <rPh sb="6" eb="8">
      <t>ガクエン</t>
    </rPh>
    <rPh sb="8" eb="10">
      <t>フジタ</t>
    </rPh>
    <rPh sb="10" eb="12">
      <t>イカ</t>
    </rPh>
    <rPh sb="12" eb="14">
      <t>ダイガク</t>
    </rPh>
    <rPh sb="18" eb="20">
      <t>ビョウイン</t>
    </rPh>
    <phoneticPr fontId="5"/>
  </si>
  <si>
    <t>-</t>
    <phoneticPr fontId="5"/>
  </si>
  <si>
    <t>-</t>
    <phoneticPr fontId="5"/>
  </si>
  <si>
    <t>-</t>
    <phoneticPr fontId="5"/>
  </si>
  <si>
    <t>学校法人近畿大学</t>
    <rPh sb="0" eb="2">
      <t>ガッコウ</t>
    </rPh>
    <rPh sb="2" eb="4">
      <t>ホウジン</t>
    </rPh>
    <rPh sb="4" eb="6">
      <t>キンキ</t>
    </rPh>
    <rPh sb="6" eb="8">
      <t>ダイガク</t>
    </rPh>
    <phoneticPr fontId="5"/>
  </si>
  <si>
    <t>国立大学法人福井大学</t>
    <rPh sb="0" eb="2">
      <t>コクリツ</t>
    </rPh>
    <rPh sb="2" eb="4">
      <t>ダイガク</t>
    </rPh>
    <rPh sb="4" eb="6">
      <t>ホウジン</t>
    </rPh>
    <rPh sb="6" eb="8">
      <t>フクイ</t>
    </rPh>
    <rPh sb="8" eb="10">
      <t>ダイガク</t>
    </rPh>
    <phoneticPr fontId="5"/>
  </si>
  <si>
    <t>　平成29年3月にアレルギー疾患対策基本指針が告示され、都道府県はアレルギー疾患医療拠点病院を設置し、専門的なアレルギー疾患医療の提供体制が整備されることになった。各地域で指定される医療機関が実施すべき事業のモデルとなることにより、地域の実情に応じたアレルギー疾患医療提供体制の構築に資することを目指す。</t>
    <rPh sb="1" eb="3">
      <t>ヘイセイ</t>
    </rPh>
    <rPh sb="5" eb="6">
      <t>ネン</t>
    </rPh>
    <rPh sb="7" eb="8">
      <t>ガツ</t>
    </rPh>
    <rPh sb="14" eb="16">
      <t>シッカン</t>
    </rPh>
    <rPh sb="16" eb="18">
      <t>タイサク</t>
    </rPh>
    <rPh sb="18" eb="20">
      <t>キホン</t>
    </rPh>
    <rPh sb="20" eb="22">
      <t>シシン</t>
    </rPh>
    <rPh sb="23" eb="25">
      <t>コクジ</t>
    </rPh>
    <rPh sb="28" eb="32">
      <t>トドウフケン</t>
    </rPh>
    <rPh sb="38" eb="40">
      <t>シッカン</t>
    </rPh>
    <rPh sb="40" eb="42">
      <t>イリョウ</t>
    </rPh>
    <rPh sb="42" eb="44">
      <t>キョテン</t>
    </rPh>
    <rPh sb="44" eb="46">
      <t>ビョウイン</t>
    </rPh>
    <rPh sb="47" eb="49">
      <t>セッチ</t>
    </rPh>
    <rPh sb="51" eb="54">
      <t>センモンテキ</t>
    </rPh>
    <rPh sb="60" eb="62">
      <t>シッカン</t>
    </rPh>
    <rPh sb="62" eb="64">
      <t>イリョウ</t>
    </rPh>
    <rPh sb="65" eb="67">
      <t>テイキョウ</t>
    </rPh>
    <rPh sb="67" eb="69">
      <t>タイセイ</t>
    </rPh>
    <rPh sb="70" eb="72">
      <t>セイビ</t>
    </rPh>
    <rPh sb="82" eb="85">
      <t>カクチイキ</t>
    </rPh>
    <rPh sb="86" eb="88">
      <t>シテイ</t>
    </rPh>
    <rPh sb="91" eb="93">
      <t>イリョウ</t>
    </rPh>
    <rPh sb="93" eb="95">
      <t>キカン</t>
    </rPh>
    <rPh sb="96" eb="98">
      <t>ジッシ</t>
    </rPh>
    <rPh sb="101" eb="103">
      <t>ジギョウ</t>
    </rPh>
    <rPh sb="116" eb="118">
      <t>チイキ</t>
    </rPh>
    <rPh sb="119" eb="121">
      <t>ジツジョウ</t>
    </rPh>
    <rPh sb="122" eb="123">
      <t>オウ</t>
    </rPh>
    <rPh sb="130" eb="132">
      <t>シッカン</t>
    </rPh>
    <rPh sb="132" eb="134">
      <t>イリョウ</t>
    </rPh>
    <rPh sb="134" eb="136">
      <t>テイキョウ</t>
    </rPh>
    <rPh sb="136" eb="138">
      <t>タイセイ</t>
    </rPh>
    <rPh sb="139" eb="141">
      <t>コウチク</t>
    </rPh>
    <rPh sb="142" eb="143">
      <t>シ</t>
    </rPh>
    <rPh sb="148" eb="150">
      <t>メザ</t>
    </rPh>
    <phoneticPr fontId="5"/>
  </si>
  <si>
    <t>30,052,000/36</t>
    <phoneticPr fontId="5"/>
  </si>
  <si>
    <t>全都道府県</t>
    <rPh sb="0" eb="1">
      <t>ゼン</t>
    </rPh>
    <rPh sb="1" eb="5">
      <t>トドウフケン</t>
    </rPh>
    <phoneticPr fontId="5"/>
  </si>
  <si>
    <t>32,268,000/36</t>
    <phoneticPr fontId="5"/>
  </si>
  <si>
    <t>都道府県にアレルギー診療提供体制構築のモデルを示すことができる。都道府県単位でのアレルギー疾患対策の推進をしていくにあたり、優先度が高く国費を投入して進めるべきである。</t>
    <rPh sb="0" eb="4">
      <t>トドウフケン</t>
    </rPh>
    <rPh sb="10" eb="12">
      <t>シンリョウ</t>
    </rPh>
    <rPh sb="12" eb="14">
      <t>テイキョウ</t>
    </rPh>
    <rPh sb="14" eb="16">
      <t>タイセイ</t>
    </rPh>
    <rPh sb="16" eb="18">
      <t>コウチク</t>
    </rPh>
    <rPh sb="23" eb="24">
      <t>シメ</t>
    </rPh>
    <rPh sb="32" eb="36">
      <t>トドウフケン</t>
    </rPh>
    <rPh sb="36" eb="38">
      <t>タンイ</t>
    </rPh>
    <rPh sb="45" eb="47">
      <t>シッカン</t>
    </rPh>
    <rPh sb="47" eb="49">
      <t>タイサク</t>
    </rPh>
    <rPh sb="50" eb="52">
      <t>スイシン</t>
    </rPh>
    <rPh sb="62" eb="65">
      <t>ユウセンド</t>
    </rPh>
    <rPh sb="66" eb="67">
      <t>タカ</t>
    </rPh>
    <rPh sb="68" eb="70">
      <t>コクヒ</t>
    </rPh>
    <rPh sb="71" eb="73">
      <t>トウニュウ</t>
    </rPh>
    <rPh sb="75" eb="76">
      <t>スス</t>
    </rPh>
    <phoneticPr fontId="5"/>
  </si>
  <si>
    <t>会議費</t>
    <rPh sb="0" eb="3">
      <t>カイギヒ</t>
    </rPh>
    <phoneticPr fontId="5"/>
  </si>
  <si>
    <t>モデル事業を行いアレルギー診療提供体制が構築されることでアレルギー疾患患者や家族、ひいては国民の不安の解消を促進することに繋がる。</t>
    <rPh sb="3" eb="5">
      <t>ジギョウ</t>
    </rPh>
    <rPh sb="6" eb="7">
      <t>オコナ</t>
    </rPh>
    <rPh sb="13" eb="15">
      <t>シンリョウ</t>
    </rPh>
    <rPh sb="15" eb="17">
      <t>テイキョウ</t>
    </rPh>
    <rPh sb="17" eb="19">
      <t>タイセイ</t>
    </rPh>
    <rPh sb="20" eb="22">
      <t>コウチク</t>
    </rPh>
    <rPh sb="33" eb="35">
      <t>シッカン</t>
    </rPh>
    <rPh sb="35" eb="37">
      <t>カンジャ</t>
    </rPh>
    <rPh sb="38" eb="40">
      <t>カゾク</t>
    </rPh>
    <rPh sb="45" eb="47">
      <t>コクミン</t>
    </rPh>
    <rPh sb="61" eb="62">
      <t>ツナ</t>
    </rPh>
    <phoneticPr fontId="5"/>
  </si>
  <si>
    <t>△</t>
  </si>
  <si>
    <t>一部達成できていない。</t>
    <rPh sb="0" eb="2">
      <t>イチブ</t>
    </rPh>
    <rPh sb="2" eb="4">
      <t>タッセイ</t>
    </rPh>
    <phoneticPr fontId="5"/>
  </si>
  <si>
    <t>がん・疾病対策課長
古元　重和</t>
    <rPh sb="3" eb="5">
      <t>シッペイ</t>
    </rPh>
    <rPh sb="5" eb="8">
      <t>タイサクカ</t>
    </rPh>
    <rPh sb="8" eb="9">
      <t>チョウ</t>
    </rPh>
    <rPh sb="10" eb="12">
      <t>フルモト</t>
    </rPh>
    <rPh sb="13" eb="14">
      <t>シゲ</t>
    </rPh>
    <rPh sb="14" eb="15">
      <t>ワ</t>
    </rPh>
    <phoneticPr fontId="5"/>
  </si>
  <si>
    <t>-</t>
    <phoneticPr fontId="5"/>
  </si>
  <si>
    <t>点検対象外</t>
    <phoneticPr fontId="5"/>
  </si>
  <si>
    <t>事業目的が達成されたので、廃止すること。</t>
    <phoneticPr fontId="5"/>
  </si>
  <si>
    <t>事業目的が達成されたので、廃止した。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</si>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</sst>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104670</xdr:colOff>
      <xdr:row>742</xdr:row>
      <xdr:rowOff>0</xdr:rowOff>
    </xdr:from>
    <xdr:to>
      <xdr:col>38</xdr:col>
      <xdr:colOff>115137</xdr:colOff>
      <xdr:row>744</xdr:row>
      <xdr:rowOff>104671</xdr:rowOff>
    </xdr:to>
    <xdr:sp macro="" textlink="">
      <xdr:nvSpPr>
        <xdr:cNvPr id="2" name="正方形/長方形 1"/>
        <xdr:cNvSpPr/>
      </xdr:nvSpPr>
      <xdr:spPr>
        <a:xfrm>
          <a:off x="3485522" y="39125769"/>
          <a:ext cx="4186813" cy="8164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３０百万円</a:t>
          </a:r>
        </a:p>
      </xdr:txBody>
    </xdr:sp>
    <xdr:clientData/>
  </xdr:twoCellAnchor>
  <xdr:twoCellAnchor>
    <xdr:from>
      <xdr:col>17</xdr:col>
      <xdr:colOff>188407</xdr:colOff>
      <xdr:row>744</xdr:row>
      <xdr:rowOff>314011</xdr:rowOff>
    </xdr:from>
    <xdr:to>
      <xdr:col>38</xdr:col>
      <xdr:colOff>83737</xdr:colOff>
      <xdr:row>746</xdr:row>
      <xdr:rowOff>125603</xdr:rowOff>
    </xdr:to>
    <xdr:sp macro="" textlink="">
      <xdr:nvSpPr>
        <xdr:cNvPr id="5" name="大かっこ 4"/>
        <xdr:cNvSpPr/>
      </xdr:nvSpPr>
      <xdr:spPr>
        <a:xfrm>
          <a:off x="3569259" y="40151538"/>
          <a:ext cx="4071676" cy="523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アレルギー疾患都道府県拠点病院モデル事業を実施する医療機関に資金を補助</a:t>
          </a:r>
        </a:p>
      </xdr:txBody>
    </xdr:sp>
    <xdr:clientData/>
  </xdr:twoCellAnchor>
  <xdr:twoCellAnchor>
    <xdr:from>
      <xdr:col>28</xdr:col>
      <xdr:colOff>0</xdr:colOff>
      <xdr:row>746</xdr:row>
      <xdr:rowOff>345412</xdr:rowOff>
    </xdr:from>
    <xdr:to>
      <xdr:col>28</xdr:col>
      <xdr:colOff>10467</xdr:colOff>
      <xdr:row>750</xdr:row>
      <xdr:rowOff>52335</xdr:rowOff>
    </xdr:to>
    <xdr:cxnSp macro="">
      <xdr:nvCxnSpPr>
        <xdr:cNvPr id="9" name="直線矢印コネクタ 8"/>
        <xdr:cNvCxnSpPr/>
      </xdr:nvCxnSpPr>
      <xdr:spPr>
        <a:xfrm>
          <a:off x="5568462" y="40894698"/>
          <a:ext cx="10467" cy="11304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10467</xdr:colOff>
      <xdr:row>749</xdr:row>
      <xdr:rowOff>0</xdr:rowOff>
    </xdr:from>
    <xdr:to>
      <xdr:col>45</xdr:col>
      <xdr:colOff>0</xdr:colOff>
      <xdr:row>749</xdr:row>
      <xdr:rowOff>10467</xdr:rowOff>
    </xdr:to>
    <xdr:cxnSp macro="">
      <xdr:nvCxnSpPr>
        <xdr:cNvPr id="12" name="直線コネクタ 11"/>
        <xdr:cNvCxnSpPr/>
      </xdr:nvCxnSpPr>
      <xdr:spPr>
        <a:xfrm>
          <a:off x="2198077" y="41616923"/>
          <a:ext cx="6751236" cy="104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94203</xdr:colOff>
      <xdr:row>749</xdr:row>
      <xdr:rowOff>20934</xdr:rowOff>
    </xdr:from>
    <xdr:to>
      <xdr:col>19</xdr:col>
      <xdr:colOff>104670</xdr:colOff>
      <xdr:row>750</xdr:row>
      <xdr:rowOff>31401</xdr:rowOff>
    </xdr:to>
    <xdr:cxnSp macro="">
      <xdr:nvCxnSpPr>
        <xdr:cNvPr id="14" name="直線矢印コネクタ 13"/>
        <xdr:cNvCxnSpPr/>
      </xdr:nvCxnSpPr>
      <xdr:spPr>
        <a:xfrm flipH="1">
          <a:off x="3872802" y="41637857"/>
          <a:ext cx="10467" cy="3663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10467</xdr:colOff>
      <xdr:row>749</xdr:row>
      <xdr:rowOff>0</xdr:rowOff>
    </xdr:from>
    <xdr:to>
      <xdr:col>45</xdr:col>
      <xdr:colOff>10467</xdr:colOff>
      <xdr:row>750</xdr:row>
      <xdr:rowOff>52335</xdr:rowOff>
    </xdr:to>
    <xdr:cxnSp macro="">
      <xdr:nvCxnSpPr>
        <xdr:cNvPr id="16" name="直線矢印コネクタ 15"/>
        <xdr:cNvCxnSpPr/>
      </xdr:nvCxnSpPr>
      <xdr:spPr>
        <a:xfrm>
          <a:off x="8959780" y="41616923"/>
          <a:ext cx="0" cy="4082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188407</xdr:colOff>
      <xdr:row>748</xdr:row>
      <xdr:rowOff>345412</xdr:rowOff>
    </xdr:from>
    <xdr:to>
      <xdr:col>11</xdr:col>
      <xdr:colOff>0</xdr:colOff>
      <xdr:row>750</xdr:row>
      <xdr:rowOff>52335</xdr:rowOff>
    </xdr:to>
    <xdr:cxnSp macro="">
      <xdr:nvCxnSpPr>
        <xdr:cNvPr id="18" name="直線矢印コネクタ 17"/>
        <xdr:cNvCxnSpPr/>
      </xdr:nvCxnSpPr>
      <xdr:spPr>
        <a:xfrm flipH="1">
          <a:off x="2177143" y="41606456"/>
          <a:ext cx="10467" cy="4186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104670</xdr:colOff>
      <xdr:row>749</xdr:row>
      <xdr:rowOff>20934</xdr:rowOff>
    </xdr:from>
    <xdr:to>
      <xdr:col>36</xdr:col>
      <xdr:colOff>104670</xdr:colOff>
      <xdr:row>750</xdr:row>
      <xdr:rowOff>52335</xdr:rowOff>
    </xdr:to>
    <xdr:cxnSp macro="">
      <xdr:nvCxnSpPr>
        <xdr:cNvPr id="20" name="直線矢印コネクタ 19"/>
        <xdr:cNvCxnSpPr/>
      </xdr:nvCxnSpPr>
      <xdr:spPr>
        <a:xfrm>
          <a:off x="7264121" y="41637857"/>
          <a:ext cx="0" cy="3872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104670</xdr:colOff>
      <xdr:row>750</xdr:row>
      <xdr:rowOff>136071</xdr:rowOff>
    </xdr:from>
    <xdr:to>
      <xdr:col>49</xdr:col>
      <xdr:colOff>316980</xdr:colOff>
      <xdr:row>751</xdr:row>
      <xdr:rowOff>230700</xdr:rowOff>
    </xdr:to>
    <xdr:sp macro="" textlink="">
      <xdr:nvSpPr>
        <xdr:cNvPr id="21" name="テキスト ボックス 11"/>
        <xdr:cNvSpPr txBox="1"/>
      </xdr:nvSpPr>
      <xdr:spPr bwMode="auto">
        <a:xfrm>
          <a:off x="7860741" y="42108873"/>
          <a:ext cx="2201047"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31</xdr:col>
      <xdr:colOff>10468</xdr:colOff>
      <xdr:row>750</xdr:row>
      <xdr:rowOff>115138</xdr:rowOff>
    </xdr:from>
    <xdr:to>
      <xdr:col>42</xdr:col>
      <xdr:colOff>23905</xdr:colOff>
      <xdr:row>751</xdr:row>
      <xdr:rowOff>209767</xdr:rowOff>
    </xdr:to>
    <xdr:sp macro="" textlink="">
      <xdr:nvSpPr>
        <xdr:cNvPr id="22" name="テキスト ボックス 11"/>
        <xdr:cNvSpPr txBox="1"/>
      </xdr:nvSpPr>
      <xdr:spPr bwMode="auto">
        <a:xfrm>
          <a:off x="6175550" y="42087940"/>
          <a:ext cx="2201047"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94203</xdr:colOff>
      <xdr:row>750</xdr:row>
      <xdr:rowOff>115138</xdr:rowOff>
    </xdr:from>
    <xdr:to>
      <xdr:col>33</xdr:col>
      <xdr:colOff>107640</xdr:colOff>
      <xdr:row>751</xdr:row>
      <xdr:rowOff>209767</xdr:rowOff>
    </xdr:to>
    <xdr:sp macro="" textlink="">
      <xdr:nvSpPr>
        <xdr:cNvPr id="24" name="テキスト ボックス 11"/>
        <xdr:cNvSpPr txBox="1"/>
      </xdr:nvSpPr>
      <xdr:spPr bwMode="auto">
        <a:xfrm>
          <a:off x="4469423" y="42087940"/>
          <a:ext cx="2201047"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13</xdr:col>
      <xdr:colOff>198873</xdr:colOff>
      <xdr:row>750</xdr:row>
      <xdr:rowOff>115137</xdr:rowOff>
    </xdr:from>
    <xdr:to>
      <xdr:col>25</xdr:col>
      <xdr:colOff>13436</xdr:colOff>
      <xdr:row>751</xdr:row>
      <xdr:rowOff>209766</xdr:rowOff>
    </xdr:to>
    <xdr:sp macro="" textlink="">
      <xdr:nvSpPr>
        <xdr:cNvPr id="25" name="テキスト ボックス 11"/>
        <xdr:cNvSpPr txBox="1"/>
      </xdr:nvSpPr>
      <xdr:spPr bwMode="auto">
        <a:xfrm>
          <a:off x="2784230" y="42087939"/>
          <a:ext cx="2201047"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6</xdr:col>
      <xdr:colOff>41868</xdr:colOff>
      <xdr:row>750</xdr:row>
      <xdr:rowOff>94203</xdr:rowOff>
    </xdr:from>
    <xdr:to>
      <xdr:col>16</xdr:col>
      <xdr:colOff>2971</xdr:colOff>
      <xdr:row>751</xdr:row>
      <xdr:rowOff>188832</xdr:rowOff>
    </xdr:to>
    <xdr:sp macro="" textlink="">
      <xdr:nvSpPr>
        <xdr:cNvPr id="26" name="テキスト ボックス 11"/>
        <xdr:cNvSpPr txBox="1"/>
      </xdr:nvSpPr>
      <xdr:spPr bwMode="auto">
        <a:xfrm>
          <a:off x="1235110" y="42067005"/>
          <a:ext cx="1949839" cy="450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6</xdr:col>
      <xdr:colOff>177939</xdr:colOff>
      <xdr:row>751</xdr:row>
      <xdr:rowOff>293077</xdr:rowOff>
    </xdr:from>
    <xdr:to>
      <xdr:col>13</xdr:col>
      <xdr:colOff>188407</xdr:colOff>
      <xdr:row>758</xdr:row>
      <xdr:rowOff>397748</xdr:rowOff>
    </xdr:to>
    <xdr:sp macro="" textlink="">
      <xdr:nvSpPr>
        <xdr:cNvPr id="27" name="正方形/長方形 26"/>
        <xdr:cNvSpPr/>
      </xdr:nvSpPr>
      <xdr:spPr>
        <a:xfrm>
          <a:off x="1371181" y="42621758"/>
          <a:ext cx="1402583" cy="2909836"/>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a:t>
          </a:r>
          <a:r>
            <a:rPr kumimoji="1" lang="ja-JP" altLang="en-US" sz="1400"/>
            <a:t>独立行政法人国立病院機構三重病院（１）</a:t>
          </a:r>
          <a:endParaRPr kumimoji="1" lang="en-US" altLang="ja-JP" sz="1400"/>
        </a:p>
        <a:p>
          <a:pPr algn="ctr"/>
          <a:r>
            <a:rPr kumimoji="1" lang="ja-JP" altLang="en-US" sz="1400"/>
            <a:t>６百万円</a:t>
          </a:r>
          <a:endParaRPr kumimoji="1" lang="en-US" altLang="ja-JP" sz="1400"/>
        </a:p>
      </xdr:txBody>
    </xdr:sp>
    <xdr:clientData/>
  </xdr:twoCellAnchor>
  <xdr:twoCellAnchor>
    <xdr:from>
      <xdr:col>41</xdr:col>
      <xdr:colOff>83736</xdr:colOff>
      <xdr:row>752</xdr:row>
      <xdr:rowOff>0</xdr:rowOff>
    </xdr:from>
    <xdr:to>
      <xdr:col>48</xdr:col>
      <xdr:colOff>94204</xdr:colOff>
      <xdr:row>758</xdr:row>
      <xdr:rowOff>460550</xdr:rowOff>
    </xdr:to>
    <xdr:sp macro="" textlink="">
      <xdr:nvSpPr>
        <xdr:cNvPr id="31" name="正方形/長方形 30"/>
        <xdr:cNvSpPr/>
      </xdr:nvSpPr>
      <xdr:spPr>
        <a:xfrm>
          <a:off x="8237555" y="42684560"/>
          <a:ext cx="1402583" cy="2909836"/>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E.</a:t>
          </a:r>
          <a:r>
            <a:rPr kumimoji="1" lang="ja-JP" altLang="en-US" sz="1400"/>
            <a:t>学校法人藤田学園藤田医科大学ばんたね病院（１）</a:t>
          </a:r>
          <a:endParaRPr kumimoji="1" lang="en-US" altLang="ja-JP" sz="1400"/>
        </a:p>
        <a:p>
          <a:pPr algn="ctr"/>
          <a:r>
            <a:rPr kumimoji="1" lang="ja-JP" altLang="en-US" sz="1400"/>
            <a:t>６百万円</a:t>
          </a:r>
          <a:endParaRPr kumimoji="1" lang="en-US" altLang="ja-JP" sz="1400"/>
        </a:p>
      </xdr:txBody>
    </xdr:sp>
    <xdr:clientData/>
  </xdr:twoCellAnchor>
  <xdr:twoCellAnchor>
    <xdr:from>
      <xdr:col>32</xdr:col>
      <xdr:colOff>167472</xdr:colOff>
      <xdr:row>752</xdr:row>
      <xdr:rowOff>10467</xdr:rowOff>
    </xdr:from>
    <xdr:to>
      <xdr:col>39</xdr:col>
      <xdr:colOff>177940</xdr:colOff>
      <xdr:row>758</xdr:row>
      <xdr:rowOff>471017</xdr:rowOff>
    </xdr:to>
    <xdr:sp macro="" textlink="">
      <xdr:nvSpPr>
        <xdr:cNvPr id="33" name="正方形/長方形 32"/>
        <xdr:cNvSpPr/>
      </xdr:nvSpPr>
      <xdr:spPr>
        <a:xfrm>
          <a:off x="6531428" y="42695027"/>
          <a:ext cx="1402583" cy="2909836"/>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D.</a:t>
          </a:r>
          <a:r>
            <a:rPr kumimoji="1" lang="ja-JP" altLang="en-US" sz="1400"/>
            <a:t>国立大学法人福井大学（１）</a:t>
          </a:r>
          <a:endParaRPr kumimoji="1" lang="en-US" altLang="ja-JP" sz="1400"/>
        </a:p>
        <a:p>
          <a:pPr algn="ctr"/>
          <a:r>
            <a:rPr kumimoji="1" lang="ja-JP" altLang="en-US" sz="1400"/>
            <a:t>６百万円</a:t>
          </a:r>
          <a:endParaRPr kumimoji="1" lang="en-US" altLang="ja-JP" sz="1400"/>
        </a:p>
      </xdr:txBody>
    </xdr:sp>
    <xdr:clientData/>
  </xdr:twoCellAnchor>
  <xdr:twoCellAnchor>
    <xdr:from>
      <xdr:col>24</xdr:col>
      <xdr:colOff>73270</xdr:colOff>
      <xdr:row>751</xdr:row>
      <xdr:rowOff>345414</xdr:rowOff>
    </xdr:from>
    <xdr:to>
      <xdr:col>31</xdr:col>
      <xdr:colOff>83738</xdr:colOff>
      <xdr:row>758</xdr:row>
      <xdr:rowOff>450085</xdr:rowOff>
    </xdr:to>
    <xdr:sp macro="" textlink="">
      <xdr:nvSpPr>
        <xdr:cNvPr id="34" name="正方形/長方形 33"/>
        <xdr:cNvSpPr/>
      </xdr:nvSpPr>
      <xdr:spPr>
        <a:xfrm>
          <a:off x="4846237" y="42674095"/>
          <a:ext cx="1402583" cy="2909836"/>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C.</a:t>
          </a:r>
          <a:r>
            <a:rPr kumimoji="1" lang="ja-JP" altLang="en-US" sz="1400"/>
            <a:t>学校法人近畿大学（１）</a:t>
          </a:r>
          <a:endParaRPr kumimoji="1" lang="en-US" altLang="ja-JP" sz="1400"/>
        </a:p>
        <a:p>
          <a:pPr algn="ctr"/>
          <a:r>
            <a:rPr kumimoji="1" lang="ja-JP" altLang="en-US" sz="1400"/>
            <a:t>６百万円</a:t>
          </a:r>
          <a:endParaRPr kumimoji="1" lang="en-US" altLang="ja-JP" sz="1400"/>
        </a:p>
      </xdr:txBody>
    </xdr:sp>
    <xdr:clientData/>
  </xdr:twoCellAnchor>
  <xdr:twoCellAnchor>
    <xdr:from>
      <xdr:col>15</xdr:col>
      <xdr:colOff>167473</xdr:colOff>
      <xdr:row>751</xdr:row>
      <xdr:rowOff>334945</xdr:rowOff>
    </xdr:from>
    <xdr:to>
      <xdr:col>22</xdr:col>
      <xdr:colOff>177940</xdr:colOff>
      <xdr:row>758</xdr:row>
      <xdr:rowOff>439616</xdr:rowOff>
    </xdr:to>
    <xdr:sp macro="" textlink="">
      <xdr:nvSpPr>
        <xdr:cNvPr id="35" name="正方形/長方形 34"/>
        <xdr:cNvSpPr/>
      </xdr:nvSpPr>
      <xdr:spPr>
        <a:xfrm>
          <a:off x="3150577" y="42663626"/>
          <a:ext cx="1402583" cy="2909836"/>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B.</a:t>
          </a:r>
          <a:r>
            <a:rPr kumimoji="1" lang="ja-JP" altLang="en-US" sz="1400"/>
            <a:t>国立大学法人千葉大学（１）</a:t>
          </a:r>
          <a:endParaRPr kumimoji="1" lang="en-US" altLang="ja-JP" sz="1400"/>
        </a:p>
        <a:p>
          <a:pPr algn="ctr"/>
          <a:r>
            <a:rPr kumimoji="1" lang="ja-JP" altLang="en-US" sz="1400"/>
            <a:t>６百万円</a:t>
          </a:r>
          <a:endParaRPr kumimoji="1" lang="en-US" altLang="ja-JP" sz="1400"/>
        </a:p>
      </xdr:txBody>
    </xdr:sp>
    <xdr:clientData/>
  </xdr:twoCellAnchor>
  <xdr:twoCellAnchor>
    <xdr:from>
      <xdr:col>7</xdr:col>
      <xdr:colOff>73270</xdr:colOff>
      <xdr:row>759</xdr:row>
      <xdr:rowOff>31401</xdr:rowOff>
    </xdr:from>
    <xdr:to>
      <xdr:col>12</xdr:col>
      <xdr:colOff>188406</xdr:colOff>
      <xdr:row>762</xdr:row>
      <xdr:rowOff>0</xdr:rowOff>
    </xdr:to>
    <xdr:sp macro="" textlink="">
      <xdr:nvSpPr>
        <xdr:cNvPr id="36" name="大かっこ 35"/>
        <xdr:cNvSpPr/>
      </xdr:nvSpPr>
      <xdr:spPr>
        <a:xfrm>
          <a:off x="1465385" y="45835137"/>
          <a:ext cx="1109505" cy="123511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地域の医師等に対するアレルギー疾患研修会の実施等</a:t>
          </a:r>
        </a:p>
      </xdr:txBody>
    </xdr:sp>
    <xdr:clientData/>
  </xdr:twoCellAnchor>
  <xdr:twoCellAnchor>
    <xdr:from>
      <xdr:col>16</xdr:col>
      <xdr:colOff>83736</xdr:colOff>
      <xdr:row>759</xdr:row>
      <xdr:rowOff>10467</xdr:rowOff>
    </xdr:from>
    <xdr:to>
      <xdr:col>21</xdr:col>
      <xdr:colOff>198873</xdr:colOff>
      <xdr:row>761</xdr:row>
      <xdr:rowOff>209340</xdr:rowOff>
    </xdr:to>
    <xdr:sp macro="" textlink="">
      <xdr:nvSpPr>
        <xdr:cNvPr id="37" name="大かっこ 36"/>
        <xdr:cNvSpPr/>
      </xdr:nvSpPr>
      <xdr:spPr>
        <a:xfrm>
          <a:off x="3265714" y="45814203"/>
          <a:ext cx="1109505" cy="123511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地域の医師等に対するアレルギー疾患研修会の実施等</a:t>
          </a:r>
        </a:p>
      </xdr:txBody>
    </xdr:sp>
    <xdr:clientData/>
  </xdr:twoCellAnchor>
  <xdr:twoCellAnchor>
    <xdr:from>
      <xdr:col>25</xdr:col>
      <xdr:colOff>20933</xdr:colOff>
      <xdr:row>759</xdr:row>
      <xdr:rowOff>0</xdr:rowOff>
    </xdr:from>
    <xdr:to>
      <xdr:col>30</xdr:col>
      <xdr:colOff>136070</xdr:colOff>
      <xdr:row>761</xdr:row>
      <xdr:rowOff>198873</xdr:rowOff>
    </xdr:to>
    <xdr:sp macro="" textlink="">
      <xdr:nvSpPr>
        <xdr:cNvPr id="38" name="大かっこ 37"/>
        <xdr:cNvSpPr/>
      </xdr:nvSpPr>
      <xdr:spPr>
        <a:xfrm>
          <a:off x="4992774" y="45803736"/>
          <a:ext cx="1109505" cy="123511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地域の医師等に対するアレルギー疾患研修会の実施等</a:t>
          </a:r>
        </a:p>
      </xdr:txBody>
    </xdr:sp>
    <xdr:clientData/>
  </xdr:twoCellAnchor>
  <xdr:twoCellAnchor>
    <xdr:from>
      <xdr:col>33</xdr:col>
      <xdr:colOff>83736</xdr:colOff>
      <xdr:row>759</xdr:row>
      <xdr:rowOff>20934</xdr:rowOff>
    </xdr:from>
    <xdr:to>
      <xdr:col>39</xdr:col>
      <xdr:colOff>0</xdr:colOff>
      <xdr:row>761</xdr:row>
      <xdr:rowOff>219807</xdr:rowOff>
    </xdr:to>
    <xdr:sp macro="" textlink="">
      <xdr:nvSpPr>
        <xdr:cNvPr id="39" name="大かっこ 38"/>
        <xdr:cNvSpPr/>
      </xdr:nvSpPr>
      <xdr:spPr>
        <a:xfrm>
          <a:off x="6646566" y="45824670"/>
          <a:ext cx="1109505" cy="123511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地域の医師等に対するアレルギー疾患研修会の実施等</a:t>
          </a:r>
        </a:p>
      </xdr:txBody>
    </xdr:sp>
    <xdr:clientData/>
  </xdr:twoCellAnchor>
  <xdr:twoCellAnchor>
    <xdr:from>
      <xdr:col>42</xdr:col>
      <xdr:colOff>31401</xdr:colOff>
      <xdr:row>759</xdr:row>
      <xdr:rowOff>20934</xdr:rowOff>
    </xdr:from>
    <xdr:to>
      <xdr:col>47</xdr:col>
      <xdr:colOff>146538</xdr:colOff>
      <xdr:row>761</xdr:row>
      <xdr:rowOff>219807</xdr:rowOff>
    </xdr:to>
    <xdr:sp macro="" textlink="">
      <xdr:nvSpPr>
        <xdr:cNvPr id="40" name="大かっこ 39"/>
        <xdr:cNvSpPr/>
      </xdr:nvSpPr>
      <xdr:spPr>
        <a:xfrm>
          <a:off x="8384093" y="45824670"/>
          <a:ext cx="1109505" cy="1235110"/>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地域の医師等に対するアレルギー疾患研修会の実施等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196</v>
      </c>
      <c r="AT2" s="966"/>
      <c r="AU2" s="966"/>
      <c r="AV2" s="51" t="str">
        <f>IF(AW2="", "", "-")</f>
        <v/>
      </c>
      <c r="AW2" s="911"/>
      <c r="AX2" s="911"/>
    </row>
    <row r="3" spans="1:50" ht="21" customHeight="1" thickBot="1" x14ac:dyDescent="0.2">
      <c r="A3" s="867" t="s">
        <v>427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527</v>
      </c>
      <c r="H5" s="840"/>
      <c r="I5" s="840"/>
      <c r="J5" s="840"/>
      <c r="K5" s="840"/>
      <c r="L5" s="840"/>
      <c r="M5" s="841" t="s">
        <v>66</v>
      </c>
      <c r="N5" s="842"/>
      <c r="O5" s="842"/>
      <c r="P5" s="842"/>
      <c r="Q5" s="842"/>
      <c r="R5" s="843"/>
      <c r="S5" s="844" t="s">
        <v>530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704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391</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695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v>31</v>
      </c>
      <c r="X13" s="658"/>
      <c r="Y13" s="658"/>
      <c r="Z13" s="658"/>
      <c r="AA13" s="658"/>
      <c r="AB13" s="658"/>
      <c r="AC13" s="659"/>
      <c r="AD13" s="657">
        <v>31</v>
      </c>
      <c r="AE13" s="658"/>
      <c r="AF13" s="658"/>
      <c r="AG13" s="658"/>
      <c r="AH13" s="658"/>
      <c r="AI13" s="658"/>
      <c r="AJ13" s="659"/>
      <c r="AK13" s="657">
        <v>32</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571</v>
      </c>
      <c r="X14" s="658"/>
      <c r="Y14" s="658"/>
      <c r="Z14" s="658"/>
      <c r="AA14" s="658"/>
      <c r="AB14" s="658"/>
      <c r="AC14" s="659"/>
      <c r="AD14" s="657" t="s">
        <v>573</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574</v>
      </c>
      <c r="AE15" s="658"/>
      <c r="AF15" s="658"/>
      <c r="AG15" s="658"/>
      <c r="AH15" s="658"/>
      <c r="AI15" s="658"/>
      <c r="AJ15" s="659"/>
      <c r="AK15" s="657" t="s">
        <v>569</v>
      </c>
      <c r="AL15" s="658"/>
      <c r="AM15" s="658"/>
      <c r="AN15" s="658"/>
      <c r="AO15" s="658"/>
      <c r="AP15" s="658"/>
      <c r="AQ15" s="659"/>
      <c r="AR15" s="657" t="s">
        <v>705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572</v>
      </c>
      <c r="X17" s="658"/>
      <c r="Y17" s="658"/>
      <c r="Z17" s="658"/>
      <c r="AA17" s="658"/>
      <c r="AB17" s="658"/>
      <c r="AC17" s="659"/>
      <c r="AD17" s="657" t="s">
        <v>570</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31</v>
      </c>
      <c r="X18" s="879"/>
      <c r="Y18" s="879"/>
      <c r="Z18" s="879"/>
      <c r="AA18" s="879"/>
      <c r="AB18" s="879"/>
      <c r="AC18" s="880"/>
      <c r="AD18" s="878">
        <f>SUM(AD13:AJ17)</f>
        <v>31</v>
      </c>
      <c r="AE18" s="879"/>
      <c r="AF18" s="879"/>
      <c r="AG18" s="879"/>
      <c r="AH18" s="879"/>
      <c r="AI18" s="879"/>
      <c r="AJ18" s="880"/>
      <c r="AK18" s="878">
        <f>SUM(AK13:AQ17)</f>
        <v>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31</v>
      </c>
      <c r="X19" s="658"/>
      <c r="Y19" s="658"/>
      <c r="Z19" s="658"/>
      <c r="AA19" s="658"/>
      <c r="AB19" s="658"/>
      <c r="AC19" s="659"/>
      <c r="AD19" s="657">
        <v>30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0.967741935483871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355</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0.967741935483871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430</v>
      </c>
      <c r="B22" s="947"/>
      <c r="C22" s="947"/>
      <c r="D22" s="947"/>
      <c r="E22" s="947"/>
      <c r="F22" s="948"/>
      <c r="G22" s="984" t="s">
        <v>334</v>
      </c>
      <c r="H22" s="220"/>
      <c r="I22" s="220"/>
      <c r="J22" s="220"/>
      <c r="K22" s="220"/>
      <c r="L22" s="220"/>
      <c r="M22" s="220"/>
      <c r="N22" s="220"/>
      <c r="O22" s="221"/>
      <c r="P22" s="935" t="s">
        <v>431</v>
      </c>
      <c r="Q22" s="220"/>
      <c r="R22" s="220"/>
      <c r="S22" s="220"/>
      <c r="T22" s="220"/>
      <c r="U22" s="220"/>
      <c r="V22" s="221"/>
      <c r="W22" s="935" t="s">
        <v>432</v>
      </c>
      <c r="X22" s="220"/>
      <c r="Y22" s="220"/>
      <c r="Z22" s="220"/>
      <c r="AA22" s="220"/>
      <c r="AB22" s="220"/>
      <c r="AC22" s="221"/>
      <c r="AD22" s="935" t="s">
        <v>333</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19">
        <v>32</v>
      </c>
      <c r="Q23" s="920"/>
      <c r="R23" s="920"/>
      <c r="S23" s="920"/>
      <c r="T23" s="920"/>
      <c r="U23" s="920"/>
      <c r="V23" s="936"/>
      <c r="W23" s="919">
        <v>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338</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335</v>
      </c>
      <c r="H29" s="944"/>
      <c r="I29" s="944"/>
      <c r="J29" s="944"/>
      <c r="K29" s="944"/>
      <c r="L29" s="944"/>
      <c r="M29" s="944"/>
      <c r="N29" s="944"/>
      <c r="O29" s="945"/>
      <c r="P29" s="657">
        <f>AK13</f>
        <v>32</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350</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394</v>
      </c>
      <c r="AF30" s="859"/>
      <c r="AG30" s="859"/>
      <c r="AH30" s="860"/>
      <c r="AI30" s="858" t="s">
        <v>416</v>
      </c>
      <c r="AJ30" s="859"/>
      <c r="AK30" s="859"/>
      <c r="AL30" s="860"/>
      <c r="AM30" s="915" t="s">
        <v>421</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v>3</v>
      </c>
      <c r="AV31" s="198"/>
      <c r="AW31" s="398" t="s">
        <v>181</v>
      </c>
      <c r="AX31" s="399"/>
    </row>
    <row r="32" spans="1:50" ht="23.25" customHeight="1" x14ac:dyDescent="0.15">
      <c r="A32" s="403"/>
      <c r="B32" s="401"/>
      <c r="C32" s="401"/>
      <c r="D32" s="401"/>
      <c r="E32" s="401"/>
      <c r="F32" s="402"/>
      <c r="G32" s="564" t="s">
        <v>697</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t="s">
        <v>568</v>
      </c>
      <c r="AF32" s="217"/>
      <c r="AG32" s="217"/>
      <c r="AH32" s="217"/>
      <c r="AI32" s="216">
        <v>28</v>
      </c>
      <c r="AJ32" s="217"/>
      <c r="AK32" s="217"/>
      <c r="AL32" s="217"/>
      <c r="AM32" s="216">
        <v>35</v>
      </c>
      <c r="AN32" s="217"/>
      <c r="AO32" s="217"/>
      <c r="AP32" s="217"/>
      <c r="AQ32" s="340" t="s">
        <v>569</v>
      </c>
      <c r="AR32" s="206"/>
      <c r="AS32" s="206"/>
      <c r="AT32" s="341"/>
      <c r="AU32" s="217" t="s">
        <v>578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t="s">
        <v>570</v>
      </c>
      <c r="AF33" s="217"/>
      <c r="AG33" s="217"/>
      <c r="AH33" s="217"/>
      <c r="AI33" s="216">
        <v>47</v>
      </c>
      <c r="AJ33" s="217"/>
      <c r="AK33" s="217"/>
      <c r="AL33" s="217"/>
      <c r="AM33" s="216">
        <v>47</v>
      </c>
      <c r="AN33" s="217"/>
      <c r="AO33" s="217"/>
      <c r="AP33" s="217"/>
      <c r="AQ33" s="340" t="s">
        <v>569</v>
      </c>
      <c r="AR33" s="206"/>
      <c r="AS33" s="206"/>
      <c r="AT33" s="341"/>
      <c r="AU33" s="217">
        <v>47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v>59.6</v>
      </c>
      <c r="AJ34" s="217"/>
      <c r="AK34" s="217"/>
      <c r="AL34" s="217"/>
      <c r="AM34" s="216">
        <v>74.5</v>
      </c>
      <c r="AN34" s="217"/>
      <c r="AO34" s="217"/>
      <c r="AP34" s="217"/>
      <c r="AQ34" s="340" t="s">
        <v>569</v>
      </c>
      <c r="AR34" s="206"/>
      <c r="AS34" s="206"/>
      <c r="AT34" s="341"/>
      <c r="AU34" s="217" t="s">
        <v>569</v>
      </c>
      <c r="AV34" s="217"/>
      <c r="AW34" s="217"/>
      <c r="AX34" s="219"/>
    </row>
    <row r="35" spans="1:50" ht="23.25" customHeight="1" x14ac:dyDescent="0.15">
      <c r="A35" s="224" t="s">
        <v>382</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350</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350</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0"/>
    </row>
    <row r="80" spans="1:50" ht="18.75" hidden="1" customHeight="1" x14ac:dyDescent="0.15">
      <c r="A80" s="864"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394</v>
      </c>
      <c r="AF100" s="543"/>
      <c r="AG100" s="543"/>
      <c r="AH100" s="544"/>
      <c r="AI100" s="542" t="s">
        <v>414</v>
      </c>
      <c r="AJ100" s="543"/>
      <c r="AK100" s="543"/>
      <c r="AL100" s="544"/>
      <c r="AM100" s="542" t="s">
        <v>421</v>
      </c>
      <c r="AN100" s="543"/>
      <c r="AO100" s="543"/>
      <c r="AP100" s="544"/>
      <c r="AQ100" s="318" t="s">
        <v>434</v>
      </c>
      <c r="AR100" s="319"/>
      <c r="AS100" s="319"/>
      <c r="AT100" s="320"/>
      <c r="AU100" s="318" t="s">
        <v>435</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t="s">
        <v>565</v>
      </c>
      <c r="AF101" s="217"/>
      <c r="AG101" s="217"/>
      <c r="AH101" s="218"/>
      <c r="AI101" s="216">
        <v>19</v>
      </c>
      <c r="AJ101" s="217"/>
      <c r="AK101" s="217"/>
      <c r="AL101" s="218"/>
      <c r="AM101" s="216">
        <v>36</v>
      </c>
      <c r="AN101" s="217"/>
      <c r="AO101" s="217"/>
      <c r="AP101" s="218"/>
      <c r="AQ101" s="216" t="s">
        <v>583</v>
      </c>
      <c r="AR101" s="217"/>
      <c r="AS101" s="217"/>
      <c r="AT101" s="218"/>
      <c r="AU101" s="216" t="s">
        <v>675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t="s">
        <v>582</v>
      </c>
      <c r="AF102" s="421"/>
      <c r="AG102" s="421"/>
      <c r="AH102" s="421"/>
      <c r="AI102" s="421">
        <v>3</v>
      </c>
      <c r="AJ102" s="421"/>
      <c r="AK102" s="421"/>
      <c r="AL102" s="421"/>
      <c r="AM102" s="421">
        <v>19</v>
      </c>
      <c r="AN102" s="421"/>
      <c r="AO102" s="421"/>
      <c r="AP102" s="421"/>
      <c r="AQ102" s="271">
        <v>36</v>
      </c>
      <c r="AR102" s="272"/>
      <c r="AS102" s="272"/>
      <c r="AT102" s="317"/>
      <c r="AU102" s="271" t="s">
        <v>676</v>
      </c>
      <c r="AV102" s="272"/>
      <c r="AW102" s="272"/>
      <c r="AX102" s="317"/>
    </row>
    <row r="103" spans="1:60" ht="31.5" hidden="1"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91" t="s">
        <v>436</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t="s">
        <v>569</v>
      </c>
      <c r="AF116" s="421"/>
      <c r="AG116" s="421"/>
      <c r="AH116" s="421"/>
      <c r="AI116" s="421">
        <v>1650947</v>
      </c>
      <c r="AJ116" s="421"/>
      <c r="AK116" s="421"/>
      <c r="AL116" s="421"/>
      <c r="AM116" s="421">
        <v>834778</v>
      </c>
      <c r="AN116" s="421"/>
      <c r="AO116" s="421"/>
      <c r="AP116" s="421"/>
      <c r="AQ116" s="216">
        <v>896333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4" t="s">
        <v>587</v>
      </c>
      <c r="AF117" s="554"/>
      <c r="AG117" s="554"/>
      <c r="AH117" s="554"/>
      <c r="AI117" s="554" t="s">
        <v>678</v>
      </c>
      <c r="AJ117" s="554"/>
      <c r="AK117" s="554"/>
      <c r="AL117" s="554"/>
      <c r="AM117" s="554" t="s">
        <v>696</v>
      </c>
      <c r="AN117" s="554"/>
      <c r="AO117" s="554"/>
      <c r="AP117" s="554"/>
      <c r="AQ117" s="554" t="s">
        <v>698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91" t="s">
        <v>436</v>
      </c>
      <c r="AR118" s="592"/>
      <c r="AS118" s="592"/>
      <c r="AT118" s="592"/>
      <c r="AU118" s="592"/>
      <c r="AV118" s="592"/>
      <c r="AW118" s="592"/>
      <c r="AX118" s="593"/>
    </row>
    <row r="119" spans="1:50" ht="23.25" hidden="1" customHeight="1" x14ac:dyDescent="0.15">
      <c r="A119" s="442"/>
      <c r="B119" s="443"/>
      <c r="C119" s="443"/>
      <c r="D119" s="443"/>
      <c r="E119" s="443"/>
      <c r="F119" s="444"/>
      <c r="G119" s="393" t="s">
        <v>360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91" t="s">
        <v>436</v>
      </c>
      <c r="AR121" s="592"/>
      <c r="AS121" s="592"/>
      <c r="AT121" s="592"/>
      <c r="AU121" s="592"/>
      <c r="AV121" s="592"/>
      <c r="AW121" s="592"/>
      <c r="AX121" s="593"/>
    </row>
    <row r="122" spans="1:50" ht="23.25" hidden="1" customHeight="1" x14ac:dyDescent="0.15">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91" t="s">
        <v>436</v>
      </c>
      <c r="AR124" s="592"/>
      <c r="AS124" s="592"/>
      <c r="AT124" s="592"/>
      <c r="AU124" s="592"/>
      <c r="AV124" s="592"/>
      <c r="AW124" s="592"/>
      <c r="AX124" s="593"/>
    </row>
    <row r="125" spans="1:50" ht="23.25" hidden="1" customHeight="1" x14ac:dyDescent="0.15">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394</v>
      </c>
      <c r="AF127" s="419"/>
      <c r="AG127" s="419"/>
      <c r="AH127" s="420"/>
      <c r="AI127" s="418" t="s">
        <v>392</v>
      </c>
      <c r="AJ127" s="419"/>
      <c r="AK127" s="419"/>
      <c r="AL127" s="420"/>
      <c r="AM127" s="418" t="s">
        <v>421</v>
      </c>
      <c r="AN127" s="419"/>
      <c r="AO127" s="419"/>
      <c r="AP127" s="420"/>
      <c r="AQ127" s="591" t="s">
        <v>436</v>
      </c>
      <c r="AR127" s="592"/>
      <c r="AS127" s="592"/>
      <c r="AT127" s="592"/>
      <c r="AU127" s="592"/>
      <c r="AV127" s="592"/>
      <c r="AW127" s="592"/>
      <c r="AX127" s="593"/>
    </row>
    <row r="128" spans="1:50" ht="23.25" hidden="1" customHeight="1" x14ac:dyDescent="0.15">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409</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t="s">
        <v>569</v>
      </c>
      <c r="AV133" s="199"/>
      <c r="AW133" s="132" t="s">
        <v>181</v>
      </c>
      <c r="AX133" s="194"/>
    </row>
    <row r="134" spans="1:50" ht="30"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t="s">
        <v>569</v>
      </c>
      <c r="AF134" s="206"/>
      <c r="AG134" s="206"/>
      <c r="AH134" s="206"/>
      <c r="AI134" s="205" t="s">
        <v>569</v>
      </c>
      <c r="AJ134" s="206"/>
      <c r="AK134" s="206"/>
      <c r="AL134" s="206"/>
      <c r="AM134" s="205" t="s">
        <v>592</v>
      </c>
      <c r="AN134" s="206"/>
      <c r="AO134" s="206"/>
      <c r="AP134" s="206"/>
      <c r="AQ134" s="205" t="s">
        <v>569</v>
      </c>
      <c r="AR134" s="206"/>
      <c r="AS134" s="206"/>
      <c r="AT134" s="206"/>
      <c r="AU134" s="205" t="s">
        <v>570</v>
      </c>
      <c r="AV134" s="206"/>
      <c r="AW134" s="206"/>
      <c r="AX134" s="207"/>
    </row>
    <row r="135" spans="1:50" ht="3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574</v>
      </c>
      <c r="AJ135" s="206"/>
      <c r="AK135" s="206"/>
      <c r="AL135" s="206"/>
      <c r="AM135" s="205" t="s">
        <v>569</v>
      </c>
      <c r="AN135" s="206"/>
      <c r="AO135" s="206"/>
      <c r="AP135" s="206"/>
      <c r="AQ135" s="205" t="s">
        <v>594</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595</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595</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1"/>
      <c r="E430" s="173" t="s">
        <v>402</v>
      </c>
      <c r="F430" s="898"/>
      <c r="G430" s="899" t="s">
        <v>255</v>
      </c>
      <c r="H430" s="122"/>
      <c r="I430" s="122"/>
      <c r="J430" s="900" t="s">
        <v>256</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30</v>
      </c>
      <c r="AF432" s="199"/>
      <c r="AG432" s="132" t="s">
        <v>236</v>
      </c>
      <c r="AH432" s="133"/>
      <c r="AI432" s="155"/>
      <c r="AJ432" s="155"/>
      <c r="AK432" s="155"/>
      <c r="AL432" s="153"/>
      <c r="AM432" s="155"/>
      <c r="AN432" s="155"/>
      <c r="AO432" s="155"/>
      <c r="AP432" s="153"/>
      <c r="AQ432" s="590" t="s">
        <v>569</v>
      </c>
      <c r="AR432" s="199"/>
      <c r="AS432" s="132" t="s">
        <v>236</v>
      </c>
      <c r="AT432" s="133"/>
      <c r="AU432" s="199">
        <v>3</v>
      </c>
      <c r="AV432" s="199"/>
      <c r="AW432" s="132" t="s">
        <v>181</v>
      </c>
      <c r="AX432" s="194"/>
    </row>
    <row r="433" spans="1:50" ht="23.25" customHeight="1" x14ac:dyDescent="0.15">
      <c r="A433" s="188"/>
      <c r="B433" s="185"/>
      <c r="C433" s="179"/>
      <c r="D433" s="185"/>
      <c r="E433" s="342"/>
      <c r="F433" s="343"/>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40">
        <v>28</v>
      </c>
      <c r="AF433" s="206"/>
      <c r="AG433" s="206"/>
      <c r="AH433" s="206"/>
      <c r="AI433" s="340">
        <v>35</v>
      </c>
      <c r="AJ433" s="206"/>
      <c r="AK433" s="206"/>
      <c r="AL433" s="206"/>
      <c r="AM433" s="340" t="s">
        <v>709</v>
      </c>
      <c r="AN433" s="206"/>
      <c r="AO433" s="206"/>
      <c r="AP433" s="341"/>
      <c r="AQ433" s="340" t="s">
        <v>569</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577</v>
      </c>
      <c r="AC434" s="204"/>
      <c r="AD434" s="204"/>
      <c r="AE434" s="340">
        <v>47</v>
      </c>
      <c r="AF434" s="206"/>
      <c r="AG434" s="206"/>
      <c r="AH434" s="341"/>
      <c r="AI434" s="340">
        <v>47</v>
      </c>
      <c r="AJ434" s="206"/>
      <c r="AK434" s="206"/>
      <c r="AL434" s="206"/>
      <c r="AM434" s="340">
        <v>47</v>
      </c>
      <c r="AN434" s="206"/>
      <c r="AO434" s="206"/>
      <c r="AP434" s="341"/>
      <c r="AQ434" s="340" t="s">
        <v>569</v>
      </c>
      <c r="AR434" s="206"/>
      <c r="AS434" s="206"/>
      <c r="AT434" s="341"/>
      <c r="AU434" s="206">
        <v>47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v>59.6</v>
      </c>
      <c r="AF435" s="206"/>
      <c r="AG435" s="206"/>
      <c r="AH435" s="341"/>
      <c r="AI435" s="340">
        <v>74.400000000000006</v>
      </c>
      <c r="AJ435" s="206"/>
      <c r="AK435" s="206"/>
      <c r="AL435" s="206"/>
      <c r="AM435" s="340" t="s">
        <v>709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568</v>
      </c>
      <c r="AR457" s="199"/>
      <c r="AS457" s="132" t="s">
        <v>236</v>
      </c>
      <c r="AT457" s="133"/>
      <c r="AU457" s="199">
        <v>10</v>
      </c>
      <c r="AV457" s="199"/>
      <c r="AW457" s="132" t="s">
        <v>181</v>
      </c>
      <c r="AX457" s="194"/>
    </row>
    <row r="458" spans="1:50" ht="23.25" customHeight="1" x14ac:dyDescent="0.15">
      <c r="A458" s="188"/>
      <c r="B458" s="185"/>
      <c r="C458" s="179"/>
      <c r="D458" s="185"/>
      <c r="E458" s="342"/>
      <c r="F458" s="343"/>
      <c r="G458" s="103" t="s">
        <v>600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601</v>
      </c>
      <c r="AC458" s="212"/>
      <c r="AD458" s="212"/>
      <c r="AE458" s="340" t="s">
        <v>602</v>
      </c>
      <c r="AF458" s="206"/>
      <c r="AG458" s="206"/>
      <c r="AH458" s="206"/>
      <c r="AI458" s="340">
        <v>1</v>
      </c>
      <c r="AJ458" s="206"/>
      <c r="AK458" s="206"/>
      <c r="AL458" s="206"/>
      <c r="AM458" s="340" t="s">
        <v>568</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601</v>
      </c>
      <c r="AC459" s="204"/>
      <c r="AD459" s="204"/>
      <c r="AE459" s="340" t="s">
        <v>569</v>
      </c>
      <c r="AF459" s="206"/>
      <c r="AG459" s="206"/>
      <c r="AH459" s="341"/>
      <c r="AI459" s="340" t="s">
        <v>569</v>
      </c>
      <c r="AJ459" s="206"/>
      <c r="AK459" s="206"/>
      <c r="AL459" s="206"/>
      <c r="AM459" s="340" t="s">
        <v>569</v>
      </c>
      <c r="AN459" s="206"/>
      <c r="AO459" s="206"/>
      <c r="AP459" s="341"/>
      <c r="AQ459" s="340" t="s">
        <v>604</v>
      </c>
      <c r="AR459" s="206"/>
      <c r="AS459" s="206"/>
      <c r="AT459" s="341"/>
      <c r="AU459" s="206">
        <v>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603</v>
      </c>
      <c r="AF460" s="206"/>
      <c r="AG460" s="206"/>
      <c r="AH460" s="341"/>
      <c r="AI460" s="340" t="s">
        <v>569</v>
      </c>
      <c r="AJ460" s="206"/>
      <c r="AK460" s="206"/>
      <c r="AL460" s="206"/>
      <c r="AM460" s="340" t="s">
        <v>568</v>
      </c>
      <c r="AN460" s="206"/>
      <c r="AO460" s="206"/>
      <c r="AP460" s="341"/>
      <c r="AQ460" s="340" t="s">
        <v>570</v>
      </c>
      <c r="AR460" s="206"/>
      <c r="AS460" s="206"/>
      <c r="AT460" s="341"/>
      <c r="AU460" s="206" t="s">
        <v>605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1"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701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65.099999999999994"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4" t="s">
        <v>607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613</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607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348</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613</v>
      </c>
      <c r="AE713" s="327"/>
      <c r="AF713" s="663"/>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702</v>
      </c>
      <c r="AE715" s="605"/>
      <c r="AF715" s="656"/>
      <c r="AG715" s="742" t="s">
        <v>703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679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613</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680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560</v>
      </c>
      <c r="D721" s="295"/>
      <c r="E721" s="295"/>
      <c r="F721" s="296"/>
      <c r="G721" s="285"/>
      <c r="H721" s="286"/>
      <c r="I721" s="82" t="str">
        <f>IF(OR(G721="　", G721=""), "", "-")</f>
        <v/>
      </c>
      <c r="J721" s="289">
        <v>195</v>
      </c>
      <c r="K721" s="289"/>
      <c r="L721" s="82" t="str">
        <f>IF(M721="","","-")</f>
        <v/>
      </c>
      <c r="M721" s="83"/>
      <c r="N721" s="302" t="s">
        <v>682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706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t="s">
        <v>135</v>
      </c>
      <c r="B731" s="800"/>
      <c r="C731" s="800"/>
      <c r="D731" s="800"/>
      <c r="E731" s="801"/>
      <c r="F731" s="729" t="s">
        <v>707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t="s">
        <v>176</v>
      </c>
      <c r="B733" s="674"/>
      <c r="C733" s="674"/>
      <c r="D733" s="674"/>
      <c r="E733" s="675"/>
      <c r="F733" s="637" t="s">
        <v>708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405</v>
      </c>
      <c r="B737" s="209"/>
      <c r="C737" s="209"/>
      <c r="D737" s="210"/>
      <c r="E737" s="989" t="s">
        <v>616</v>
      </c>
      <c r="F737" s="989"/>
      <c r="G737" s="989"/>
      <c r="H737" s="989"/>
      <c r="I737" s="989"/>
      <c r="J737" s="989"/>
      <c r="K737" s="989"/>
      <c r="L737" s="989"/>
      <c r="M737" s="989"/>
      <c r="N737" s="365" t="s">
        <v>400</v>
      </c>
      <c r="O737" s="365"/>
      <c r="P737" s="365"/>
      <c r="Q737" s="365"/>
      <c r="R737" s="989" t="s">
        <v>617</v>
      </c>
      <c r="S737" s="989"/>
      <c r="T737" s="989"/>
      <c r="U737" s="989"/>
      <c r="V737" s="989"/>
      <c r="W737" s="989"/>
      <c r="X737" s="989"/>
      <c r="Y737" s="989"/>
      <c r="Z737" s="989"/>
      <c r="AA737" s="365" t="s">
        <v>399</v>
      </c>
      <c r="AB737" s="365"/>
      <c r="AC737" s="365"/>
      <c r="AD737" s="365"/>
      <c r="AE737" s="989" t="s">
        <v>618</v>
      </c>
      <c r="AF737" s="989"/>
      <c r="AG737" s="989"/>
      <c r="AH737" s="989"/>
      <c r="AI737" s="989"/>
      <c r="AJ737" s="989"/>
      <c r="AK737" s="989"/>
      <c r="AL737" s="989"/>
      <c r="AM737" s="989"/>
      <c r="AN737" s="365" t="s">
        <v>398</v>
      </c>
      <c r="AO737" s="365"/>
      <c r="AP737" s="365"/>
      <c r="AQ737" s="365"/>
      <c r="AR737" s="995" t="s">
        <v>603</v>
      </c>
      <c r="AS737" s="996"/>
      <c r="AT737" s="996"/>
      <c r="AU737" s="996"/>
      <c r="AV737" s="996"/>
      <c r="AW737" s="996"/>
      <c r="AX737" s="997"/>
      <c r="AY737" s="88"/>
      <c r="AZ737" s="88"/>
    </row>
    <row r="738" spans="1:52" ht="24.75" customHeight="1" x14ac:dyDescent="0.15">
      <c r="A738" s="988" t="s">
        <v>397</v>
      </c>
      <c r="B738" s="209"/>
      <c r="C738" s="209"/>
      <c r="D738" s="210"/>
      <c r="E738" s="989" t="s">
        <v>595</v>
      </c>
      <c r="F738" s="989"/>
      <c r="G738" s="989"/>
      <c r="H738" s="989"/>
      <c r="I738" s="989"/>
      <c r="J738" s="989"/>
      <c r="K738" s="989"/>
      <c r="L738" s="989"/>
      <c r="M738" s="989"/>
      <c r="N738" s="365" t="s">
        <v>396</v>
      </c>
      <c r="O738" s="365"/>
      <c r="P738" s="365"/>
      <c r="Q738" s="365"/>
      <c r="R738" s="989" t="s">
        <v>574</v>
      </c>
      <c r="S738" s="989"/>
      <c r="T738" s="989"/>
      <c r="U738" s="989"/>
      <c r="V738" s="989"/>
      <c r="W738" s="989"/>
      <c r="X738" s="989"/>
      <c r="Y738" s="989"/>
      <c r="Z738" s="989"/>
      <c r="AA738" s="365" t="s">
        <v>395</v>
      </c>
      <c r="AB738" s="365"/>
      <c r="AC738" s="365"/>
      <c r="AD738" s="365"/>
      <c r="AE738" s="989" t="s">
        <v>569</v>
      </c>
      <c r="AF738" s="989"/>
      <c r="AG738" s="989"/>
      <c r="AH738" s="989"/>
      <c r="AI738" s="989"/>
      <c r="AJ738" s="989"/>
      <c r="AK738" s="989"/>
      <c r="AL738" s="989"/>
      <c r="AM738" s="989"/>
      <c r="AN738" s="365" t="s">
        <v>394</v>
      </c>
      <c r="AO738" s="365"/>
      <c r="AP738" s="365"/>
      <c r="AQ738" s="365"/>
      <c r="AR738" s="995" t="s">
        <v>569</v>
      </c>
      <c r="AS738" s="996"/>
      <c r="AT738" s="996"/>
      <c r="AU738" s="996"/>
      <c r="AV738" s="996"/>
      <c r="AW738" s="996"/>
      <c r="AX738" s="997"/>
    </row>
    <row r="739" spans="1:52" ht="24.75" customHeight="1" x14ac:dyDescent="0.15">
      <c r="A739" s="988" t="s">
        <v>393</v>
      </c>
      <c r="B739" s="209"/>
      <c r="C739" s="209"/>
      <c r="D739" s="210"/>
      <c r="E739" s="989" t="s">
        <v>677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417</v>
      </c>
      <c r="B740" s="971"/>
      <c r="C740" s="971"/>
      <c r="D740" s="972"/>
      <c r="E740" s="973" t="s">
        <v>560</v>
      </c>
      <c r="F740" s="974"/>
      <c r="G740" s="974"/>
      <c r="H740" s="92" t="str">
        <f>IF(E740="", "", "(")</f>
        <v>(</v>
      </c>
      <c r="I740" s="974" t="s">
        <v>343</v>
      </c>
      <c r="J740" s="974"/>
      <c r="K740" s="92" t="str">
        <f>IF(OR(I740="　", I740=""), "", "-")</f>
        <v/>
      </c>
      <c r="L740" s="975">
        <v>188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388</v>
      </c>
      <c r="B780" s="629"/>
      <c r="C780" s="629"/>
      <c r="D780" s="629"/>
      <c r="E780" s="629"/>
      <c r="F780" s="630"/>
      <c r="G780" s="595" t="s">
        <v>626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659</v>
      </c>
      <c r="H782" s="671"/>
      <c r="I782" s="671"/>
      <c r="J782" s="671"/>
      <c r="K782" s="672"/>
      <c r="L782" s="664" t="s">
        <v>666</v>
      </c>
      <c r="M782" s="665"/>
      <c r="N782" s="665"/>
      <c r="O782" s="665"/>
      <c r="P782" s="665"/>
      <c r="Q782" s="665"/>
      <c r="R782" s="665"/>
      <c r="S782" s="665"/>
      <c r="T782" s="665"/>
      <c r="U782" s="665"/>
      <c r="V782" s="665"/>
      <c r="W782" s="665"/>
      <c r="X782" s="666"/>
      <c r="Y782" s="388">
        <v>4</v>
      </c>
      <c r="Z782" s="389"/>
      <c r="AA782" s="389"/>
      <c r="AB782" s="805"/>
      <c r="AC782" s="670" t="s">
        <v>659</v>
      </c>
      <c r="AD782" s="671"/>
      <c r="AE782" s="671"/>
      <c r="AF782" s="671"/>
      <c r="AG782" s="672"/>
      <c r="AH782" s="664" t="s">
        <v>660</v>
      </c>
      <c r="AI782" s="665"/>
      <c r="AJ782" s="665"/>
      <c r="AK782" s="665"/>
      <c r="AL782" s="665"/>
      <c r="AM782" s="665"/>
      <c r="AN782" s="665"/>
      <c r="AO782" s="665"/>
      <c r="AP782" s="665"/>
      <c r="AQ782" s="665"/>
      <c r="AR782" s="665"/>
      <c r="AS782" s="665"/>
      <c r="AT782" s="666"/>
      <c r="AU782" s="388">
        <v>2</v>
      </c>
      <c r="AV782" s="389"/>
      <c r="AW782" s="389"/>
      <c r="AX782" s="390"/>
    </row>
    <row r="783" spans="1:50" ht="24.75" customHeight="1" x14ac:dyDescent="0.15">
      <c r="A783" s="631"/>
      <c r="B783" s="632"/>
      <c r="C783" s="632"/>
      <c r="D783" s="632"/>
      <c r="E783" s="632"/>
      <c r="F783" s="633"/>
      <c r="G783" s="606" t="s">
        <v>652</v>
      </c>
      <c r="H783" s="607"/>
      <c r="I783" s="607"/>
      <c r="J783" s="607"/>
      <c r="K783" s="608"/>
      <c r="L783" s="598" t="s">
        <v>667</v>
      </c>
      <c r="M783" s="599"/>
      <c r="N783" s="599"/>
      <c r="O783" s="599"/>
      <c r="P783" s="599"/>
      <c r="Q783" s="599"/>
      <c r="R783" s="599"/>
      <c r="S783" s="599"/>
      <c r="T783" s="599"/>
      <c r="U783" s="599"/>
      <c r="V783" s="599"/>
      <c r="W783" s="599"/>
      <c r="X783" s="600"/>
      <c r="Y783" s="601">
        <v>2</v>
      </c>
      <c r="Z783" s="602"/>
      <c r="AA783" s="602"/>
      <c r="AB783" s="612"/>
      <c r="AC783" s="606" t="s">
        <v>661</v>
      </c>
      <c r="AD783" s="607"/>
      <c r="AE783" s="607"/>
      <c r="AF783" s="607"/>
      <c r="AG783" s="608"/>
      <c r="AH783" s="598" t="s">
        <v>683</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t="s">
        <v>619</v>
      </c>
      <c r="H784" s="607"/>
      <c r="I784" s="607"/>
      <c r="J784" s="607"/>
      <c r="K784" s="608"/>
      <c r="L784" s="598" t="s">
        <v>657</v>
      </c>
      <c r="M784" s="599"/>
      <c r="N784" s="599"/>
      <c r="O784" s="599"/>
      <c r="P784" s="599"/>
      <c r="Q784" s="599"/>
      <c r="R784" s="599"/>
      <c r="S784" s="599"/>
      <c r="T784" s="599"/>
      <c r="U784" s="599"/>
      <c r="V784" s="599"/>
      <c r="W784" s="599"/>
      <c r="X784" s="600"/>
      <c r="Y784" s="601">
        <v>0</v>
      </c>
      <c r="Z784" s="602"/>
      <c r="AA784" s="602"/>
      <c r="AB784" s="612"/>
      <c r="AC784" s="606" t="s">
        <v>655</v>
      </c>
      <c r="AD784" s="607"/>
      <c r="AE784" s="607"/>
      <c r="AF784" s="607"/>
      <c r="AG784" s="608"/>
      <c r="AH784" s="598" t="s">
        <v>662</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t="s">
        <v>668</v>
      </c>
      <c r="H785" s="607"/>
      <c r="I785" s="607"/>
      <c r="J785" s="607"/>
      <c r="K785" s="608"/>
      <c r="L785" s="598" t="s">
        <v>669</v>
      </c>
      <c r="M785" s="599"/>
      <c r="N785" s="599"/>
      <c r="O785" s="599"/>
      <c r="P785" s="599"/>
      <c r="Q785" s="599"/>
      <c r="R785" s="599"/>
      <c r="S785" s="599"/>
      <c r="T785" s="599"/>
      <c r="U785" s="599"/>
      <c r="V785" s="599"/>
      <c r="W785" s="599"/>
      <c r="X785" s="600"/>
      <c r="Y785" s="601">
        <v>0</v>
      </c>
      <c r="Z785" s="602"/>
      <c r="AA785" s="602"/>
      <c r="AB785" s="612"/>
      <c r="AC785" s="606" t="s">
        <v>619</v>
      </c>
      <c r="AD785" s="607"/>
      <c r="AE785" s="607"/>
      <c r="AF785" s="607"/>
      <c r="AG785" s="608"/>
      <c r="AH785" s="598" t="s">
        <v>657</v>
      </c>
      <c r="AI785" s="599"/>
      <c r="AJ785" s="599"/>
      <c r="AK785" s="599"/>
      <c r="AL785" s="599"/>
      <c r="AM785" s="599"/>
      <c r="AN785" s="599"/>
      <c r="AO785" s="599"/>
      <c r="AP785" s="599"/>
      <c r="AQ785" s="599"/>
      <c r="AR785" s="599"/>
      <c r="AS785" s="599"/>
      <c r="AT785" s="600"/>
      <c r="AU785" s="601">
        <v>1</v>
      </c>
      <c r="AV785" s="602"/>
      <c r="AW785" s="602"/>
      <c r="AX785" s="603"/>
    </row>
    <row r="786" spans="1:50" ht="24.75" customHeight="1" x14ac:dyDescent="0.15">
      <c r="A786" s="631"/>
      <c r="B786" s="632"/>
      <c r="C786" s="632"/>
      <c r="D786" s="632"/>
      <c r="E786" s="632"/>
      <c r="F786" s="633"/>
      <c r="G786" s="606" t="s">
        <v>621</v>
      </c>
      <c r="H786" s="607"/>
      <c r="I786" s="607"/>
      <c r="J786" s="607"/>
      <c r="K786" s="608"/>
      <c r="L786" s="598" t="s">
        <v>670</v>
      </c>
      <c r="M786" s="599"/>
      <c r="N786" s="599"/>
      <c r="O786" s="599"/>
      <c r="P786" s="599"/>
      <c r="Q786" s="599"/>
      <c r="R786" s="599"/>
      <c r="S786" s="599"/>
      <c r="T786" s="599"/>
      <c r="U786" s="599"/>
      <c r="V786" s="599"/>
      <c r="W786" s="599"/>
      <c r="X786" s="600"/>
      <c r="Y786" s="601">
        <v>0</v>
      </c>
      <c r="Z786" s="602"/>
      <c r="AA786" s="602"/>
      <c r="AB786" s="612"/>
      <c r="AC786" s="606" t="s">
        <v>652</v>
      </c>
      <c r="AD786" s="607"/>
      <c r="AE786" s="607"/>
      <c r="AF786" s="607"/>
      <c r="AG786" s="608"/>
      <c r="AH786" s="598" t="s">
        <v>684</v>
      </c>
      <c r="AI786" s="599"/>
      <c r="AJ786" s="599"/>
      <c r="AK786" s="599"/>
      <c r="AL786" s="599"/>
      <c r="AM786" s="599"/>
      <c r="AN786" s="599"/>
      <c r="AO786" s="599"/>
      <c r="AP786" s="599"/>
      <c r="AQ786" s="599"/>
      <c r="AR786" s="599"/>
      <c r="AS786" s="599"/>
      <c r="AT786" s="600"/>
      <c r="AU786" s="601">
        <v>1</v>
      </c>
      <c r="AV786" s="602"/>
      <c r="AW786" s="602"/>
      <c r="AX786" s="603"/>
    </row>
    <row r="787" spans="1:50" ht="24.75" customHeight="1" x14ac:dyDescent="0.15">
      <c r="A787" s="631"/>
      <c r="B787" s="632"/>
      <c r="C787" s="632"/>
      <c r="D787" s="632"/>
      <c r="E787" s="632"/>
      <c r="F787" s="633"/>
      <c r="G787" s="606" t="s">
        <v>655</v>
      </c>
      <c r="H787" s="607"/>
      <c r="I787" s="607"/>
      <c r="J787" s="607"/>
      <c r="K787" s="608"/>
      <c r="L787" s="598" t="s">
        <v>672</v>
      </c>
      <c r="M787" s="599"/>
      <c r="N787" s="599"/>
      <c r="O787" s="599"/>
      <c r="P787" s="599"/>
      <c r="Q787" s="599"/>
      <c r="R787" s="599"/>
      <c r="S787" s="599"/>
      <c r="T787" s="599"/>
      <c r="U787" s="599"/>
      <c r="V787" s="599"/>
      <c r="W787" s="599"/>
      <c r="X787" s="600"/>
      <c r="Y787" s="601">
        <v>0</v>
      </c>
      <c r="Z787" s="602"/>
      <c r="AA787" s="602"/>
      <c r="AB787" s="612"/>
      <c r="AC787" s="606" t="s">
        <v>649</v>
      </c>
      <c r="AD787" s="607"/>
      <c r="AE787" s="607"/>
      <c r="AF787" s="607"/>
      <c r="AG787" s="608"/>
      <c r="AH787" s="598" t="s">
        <v>663</v>
      </c>
      <c r="AI787" s="599"/>
      <c r="AJ787" s="599"/>
      <c r="AK787" s="599"/>
      <c r="AL787" s="599"/>
      <c r="AM787" s="599"/>
      <c r="AN787" s="599"/>
      <c r="AO787" s="599"/>
      <c r="AP787" s="599"/>
      <c r="AQ787" s="599"/>
      <c r="AR787" s="599"/>
      <c r="AS787" s="599"/>
      <c r="AT787" s="600"/>
      <c r="AU787" s="601">
        <v>0</v>
      </c>
      <c r="AV787" s="602"/>
      <c r="AW787" s="602"/>
      <c r="AX787" s="603"/>
    </row>
    <row r="788" spans="1:50" ht="24.75" customHeight="1" x14ac:dyDescent="0.15">
      <c r="A788" s="631"/>
      <c r="B788" s="632"/>
      <c r="C788" s="632"/>
      <c r="D788" s="632"/>
      <c r="E788" s="632"/>
      <c r="F788" s="633"/>
      <c r="G788" s="606" t="s">
        <v>622</v>
      </c>
      <c r="H788" s="607"/>
      <c r="I788" s="607"/>
      <c r="J788" s="607"/>
      <c r="K788" s="608"/>
      <c r="L788" s="598" t="s">
        <v>671</v>
      </c>
      <c r="M788" s="599"/>
      <c r="N788" s="599"/>
      <c r="O788" s="599"/>
      <c r="P788" s="599"/>
      <c r="Q788" s="599"/>
      <c r="R788" s="599"/>
      <c r="S788" s="599"/>
      <c r="T788" s="599"/>
      <c r="U788" s="599"/>
      <c r="V788" s="599"/>
      <c r="W788" s="599"/>
      <c r="X788" s="600"/>
      <c r="Y788" s="601">
        <v>0</v>
      </c>
      <c r="Z788" s="602"/>
      <c r="AA788" s="602"/>
      <c r="AB788" s="612"/>
      <c r="AC788" s="606" t="s">
        <v>621</v>
      </c>
      <c r="AD788" s="607"/>
      <c r="AE788" s="607"/>
      <c r="AF788" s="607"/>
      <c r="AG788" s="608"/>
      <c r="AH788" s="598" t="s">
        <v>664</v>
      </c>
      <c r="AI788" s="599"/>
      <c r="AJ788" s="599"/>
      <c r="AK788" s="599"/>
      <c r="AL788" s="599"/>
      <c r="AM788" s="599"/>
      <c r="AN788" s="599"/>
      <c r="AO788" s="599"/>
      <c r="AP788" s="599"/>
      <c r="AQ788" s="599"/>
      <c r="AR788" s="599"/>
      <c r="AS788" s="599"/>
      <c r="AT788" s="600"/>
      <c r="AU788" s="601">
        <v>0</v>
      </c>
      <c r="AV788" s="602"/>
      <c r="AW788" s="602"/>
      <c r="AX788" s="603"/>
    </row>
    <row r="789" spans="1:50" ht="24.75" customHeight="1" x14ac:dyDescent="0.15">
      <c r="A789" s="631"/>
      <c r="B789" s="632"/>
      <c r="C789" s="632"/>
      <c r="D789" s="632"/>
      <c r="E789" s="632"/>
      <c r="F789" s="633"/>
      <c r="G789" s="606" t="s">
        <v>620</v>
      </c>
      <c r="H789" s="607"/>
      <c r="I789" s="607"/>
      <c r="J789" s="607"/>
      <c r="K789" s="608"/>
      <c r="L789" s="598" t="s">
        <v>673</v>
      </c>
      <c r="M789" s="599"/>
      <c r="N789" s="599"/>
      <c r="O789" s="599"/>
      <c r="P789" s="599"/>
      <c r="Q789" s="599"/>
      <c r="R789" s="599"/>
      <c r="S789" s="599"/>
      <c r="T789" s="599"/>
      <c r="U789" s="599"/>
      <c r="V789" s="599"/>
      <c r="W789" s="599"/>
      <c r="X789" s="600"/>
      <c r="Y789" s="601">
        <v>0</v>
      </c>
      <c r="Z789" s="602"/>
      <c r="AA789" s="602"/>
      <c r="AB789" s="612"/>
      <c r="AC789" s="606" t="s">
        <v>665</v>
      </c>
      <c r="AD789" s="607"/>
      <c r="AE789" s="607"/>
      <c r="AF789" s="607"/>
      <c r="AG789" s="608"/>
      <c r="AH789" s="598" t="s">
        <v>685</v>
      </c>
      <c r="AI789" s="599"/>
      <c r="AJ789" s="599"/>
      <c r="AK789" s="599"/>
      <c r="AL789" s="599"/>
      <c r="AM789" s="599"/>
      <c r="AN789" s="599"/>
      <c r="AO789" s="599"/>
      <c r="AP789" s="599"/>
      <c r="AQ789" s="599"/>
      <c r="AR789" s="599"/>
      <c r="AS789" s="599"/>
      <c r="AT789" s="600"/>
      <c r="AU789" s="601">
        <v>0</v>
      </c>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6</v>
      </c>
      <c r="AV792" s="832"/>
      <c r="AW792" s="832"/>
      <c r="AX792" s="834"/>
    </row>
    <row r="793" spans="1:50" ht="24.75" customHeight="1" x14ac:dyDescent="0.15">
      <c r="A793" s="631"/>
      <c r="B793" s="632"/>
      <c r="C793" s="632"/>
      <c r="D793" s="632"/>
      <c r="E793" s="632"/>
      <c r="F793" s="633"/>
      <c r="G793" s="595" t="s">
        <v>635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634</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639</v>
      </c>
      <c r="H795" s="671"/>
      <c r="I795" s="671"/>
      <c r="J795" s="671"/>
      <c r="K795" s="672"/>
      <c r="L795" s="664" t="s">
        <v>623</v>
      </c>
      <c r="M795" s="665"/>
      <c r="N795" s="665"/>
      <c r="O795" s="665"/>
      <c r="P795" s="665"/>
      <c r="Q795" s="665"/>
      <c r="R795" s="665"/>
      <c r="S795" s="665"/>
      <c r="T795" s="665"/>
      <c r="U795" s="665"/>
      <c r="V795" s="665"/>
      <c r="W795" s="665"/>
      <c r="X795" s="666"/>
      <c r="Y795" s="388">
        <v>4</v>
      </c>
      <c r="Z795" s="389"/>
      <c r="AA795" s="389"/>
      <c r="AB795" s="805"/>
      <c r="AC795" s="670" t="s">
        <v>619</v>
      </c>
      <c r="AD795" s="671"/>
      <c r="AE795" s="671"/>
      <c r="AF795" s="671"/>
      <c r="AG795" s="672"/>
      <c r="AH795" s="664" t="s">
        <v>645</v>
      </c>
      <c r="AI795" s="665"/>
      <c r="AJ795" s="665"/>
      <c r="AK795" s="665"/>
      <c r="AL795" s="665"/>
      <c r="AM795" s="665"/>
      <c r="AN795" s="665"/>
      <c r="AO795" s="665"/>
      <c r="AP795" s="665"/>
      <c r="AQ795" s="665"/>
      <c r="AR795" s="665"/>
      <c r="AS795" s="665"/>
      <c r="AT795" s="666"/>
      <c r="AU795" s="388">
        <v>2</v>
      </c>
      <c r="AV795" s="389"/>
      <c r="AW795" s="389"/>
      <c r="AX795" s="390"/>
    </row>
    <row r="796" spans="1:50" ht="24.75" customHeight="1" x14ac:dyDescent="0.15">
      <c r="A796" s="631"/>
      <c r="B796" s="632"/>
      <c r="C796" s="632"/>
      <c r="D796" s="632"/>
      <c r="E796" s="632"/>
      <c r="F796" s="633"/>
      <c r="G796" s="606" t="s">
        <v>652</v>
      </c>
      <c r="H796" s="607"/>
      <c r="I796" s="607"/>
      <c r="J796" s="607"/>
      <c r="K796" s="608"/>
      <c r="L796" s="598" t="s">
        <v>653</v>
      </c>
      <c r="M796" s="599"/>
      <c r="N796" s="599"/>
      <c r="O796" s="599"/>
      <c r="P796" s="599"/>
      <c r="Q796" s="599"/>
      <c r="R796" s="599"/>
      <c r="S796" s="599"/>
      <c r="T796" s="599"/>
      <c r="U796" s="599"/>
      <c r="V796" s="599"/>
      <c r="W796" s="599"/>
      <c r="X796" s="600"/>
      <c r="Y796" s="601">
        <v>1</v>
      </c>
      <c r="Z796" s="602"/>
      <c r="AA796" s="602"/>
      <c r="AB796" s="612"/>
      <c r="AC796" s="606" t="s">
        <v>646</v>
      </c>
      <c r="AD796" s="607"/>
      <c r="AE796" s="607"/>
      <c r="AF796" s="607"/>
      <c r="AG796" s="608"/>
      <c r="AH796" s="598" t="s">
        <v>624</v>
      </c>
      <c r="AI796" s="599"/>
      <c r="AJ796" s="599"/>
      <c r="AK796" s="599"/>
      <c r="AL796" s="599"/>
      <c r="AM796" s="599"/>
      <c r="AN796" s="599"/>
      <c r="AO796" s="599"/>
      <c r="AP796" s="599"/>
      <c r="AQ796" s="599"/>
      <c r="AR796" s="599"/>
      <c r="AS796" s="599"/>
      <c r="AT796" s="600"/>
      <c r="AU796" s="601">
        <v>1</v>
      </c>
      <c r="AV796" s="602"/>
      <c r="AW796" s="602"/>
      <c r="AX796" s="603"/>
    </row>
    <row r="797" spans="1:50" ht="24.75" customHeight="1" x14ac:dyDescent="0.15">
      <c r="A797" s="631"/>
      <c r="B797" s="632"/>
      <c r="C797" s="632"/>
      <c r="D797" s="632"/>
      <c r="E797" s="632"/>
      <c r="F797" s="633"/>
      <c r="G797" s="606" t="s">
        <v>620</v>
      </c>
      <c r="H797" s="607"/>
      <c r="I797" s="607"/>
      <c r="J797" s="607"/>
      <c r="K797" s="608"/>
      <c r="L797" s="598" t="s">
        <v>654</v>
      </c>
      <c r="M797" s="599"/>
      <c r="N797" s="599"/>
      <c r="O797" s="599"/>
      <c r="P797" s="599"/>
      <c r="Q797" s="599"/>
      <c r="R797" s="599"/>
      <c r="S797" s="599"/>
      <c r="T797" s="599"/>
      <c r="U797" s="599"/>
      <c r="V797" s="599"/>
      <c r="W797" s="599"/>
      <c r="X797" s="600"/>
      <c r="Y797" s="601">
        <v>0.6</v>
      </c>
      <c r="Z797" s="602"/>
      <c r="AA797" s="602"/>
      <c r="AB797" s="612"/>
      <c r="AC797" s="606" t="s">
        <v>639</v>
      </c>
      <c r="AD797" s="607"/>
      <c r="AE797" s="607"/>
      <c r="AF797" s="607"/>
      <c r="AG797" s="608"/>
      <c r="AH797" s="598" t="s">
        <v>640</v>
      </c>
      <c r="AI797" s="599"/>
      <c r="AJ797" s="599"/>
      <c r="AK797" s="599"/>
      <c r="AL797" s="599"/>
      <c r="AM797" s="599"/>
      <c r="AN797" s="599"/>
      <c r="AO797" s="599"/>
      <c r="AP797" s="599"/>
      <c r="AQ797" s="599"/>
      <c r="AR797" s="599"/>
      <c r="AS797" s="599"/>
      <c r="AT797" s="600"/>
      <c r="AU797" s="601">
        <v>1</v>
      </c>
      <c r="AV797" s="602"/>
      <c r="AW797" s="602"/>
      <c r="AX797" s="603"/>
    </row>
    <row r="798" spans="1:50" ht="24.75" customHeight="1" x14ac:dyDescent="0.15">
      <c r="A798" s="631"/>
      <c r="B798" s="632"/>
      <c r="C798" s="632"/>
      <c r="D798" s="632"/>
      <c r="E798" s="632"/>
      <c r="F798" s="633"/>
      <c r="G798" s="606" t="s">
        <v>655</v>
      </c>
      <c r="H798" s="607"/>
      <c r="I798" s="607"/>
      <c r="J798" s="607"/>
      <c r="K798" s="608"/>
      <c r="L798" s="598" t="s">
        <v>656</v>
      </c>
      <c r="M798" s="599"/>
      <c r="N798" s="599"/>
      <c r="O798" s="599"/>
      <c r="P798" s="599"/>
      <c r="Q798" s="599"/>
      <c r="R798" s="599"/>
      <c r="S798" s="599"/>
      <c r="T798" s="599"/>
      <c r="U798" s="599"/>
      <c r="V798" s="599"/>
      <c r="W798" s="599"/>
      <c r="X798" s="600"/>
      <c r="Y798" s="601">
        <v>0.4</v>
      </c>
      <c r="Z798" s="602"/>
      <c r="AA798" s="602"/>
      <c r="AB798" s="612"/>
      <c r="AC798" s="606" t="s">
        <v>647</v>
      </c>
      <c r="AD798" s="607"/>
      <c r="AE798" s="607"/>
      <c r="AF798" s="607"/>
      <c r="AG798" s="608"/>
      <c r="AH798" s="598" t="s">
        <v>657</v>
      </c>
      <c r="AI798" s="599"/>
      <c r="AJ798" s="599"/>
      <c r="AK798" s="599"/>
      <c r="AL798" s="599"/>
      <c r="AM798" s="599"/>
      <c r="AN798" s="599"/>
      <c r="AO798" s="599"/>
      <c r="AP798" s="599"/>
      <c r="AQ798" s="599"/>
      <c r="AR798" s="599"/>
      <c r="AS798" s="599"/>
      <c r="AT798" s="600"/>
      <c r="AU798" s="601">
        <v>0.8</v>
      </c>
      <c r="AV798" s="602"/>
      <c r="AW798" s="602"/>
      <c r="AX798" s="603"/>
    </row>
    <row r="799" spans="1:50" ht="24.75" customHeight="1" x14ac:dyDescent="0.15">
      <c r="A799" s="631"/>
      <c r="B799" s="632"/>
      <c r="C799" s="632"/>
      <c r="D799" s="632"/>
      <c r="E799" s="632"/>
      <c r="F799" s="633"/>
      <c r="G799" s="606" t="s">
        <v>642</v>
      </c>
      <c r="H799" s="607"/>
      <c r="I799" s="607"/>
      <c r="J799" s="607"/>
      <c r="K799" s="608"/>
      <c r="L799" s="598" t="s">
        <v>657</v>
      </c>
      <c r="M799" s="599"/>
      <c r="N799" s="599"/>
      <c r="O799" s="599"/>
      <c r="P799" s="599"/>
      <c r="Q799" s="599"/>
      <c r="R799" s="599"/>
      <c r="S799" s="599"/>
      <c r="T799" s="599"/>
      <c r="U799" s="599"/>
      <c r="V799" s="599"/>
      <c r="W799" s="599"/>
      <c r="X799" s="600"/>
      <c r="Y799" s="601">
        <v>0</v>
      </c>
      <c r="Z799" s="602"/>
      <c r="AA799" s="602"/>
      <c r="AB799" s="612"/>
      <c r="AC799" s="606" t="s">
        <v>641</v>
      </c>
      <c r="AD799" s="607"/>
      <c r="AE799" s="607"/>
      <c r="AF799" s="607"/>
      <c r="AG799" s="608"/>
      <c r="AH799" s="598" t="s">
        <v>648</v>
      </c>
      <c r="AI799" s="599"/>
      <c r="AJ799" s="599"/>
      <c r="AK799" s="599"/>
      <c r="AL799" s="599"/>
      <c r="AM799" s="599"/>
      <c r="AN799" s="599"/>
      <c r="AO799" s="599"/>
      <c r="AP799" s="599"/>
      <c r="AQ799" s="599"/>
      <c r="AR799" s="599"/>
      <c r="AS799" s="599"/>
      <c r="AT799" s="600"/>
      <c r="AU799" s="601">
        <v>0.7</v>
      </c>
      <c r="AV799" s="602"/>
      <c r="AW799" s="602"/>
      <c r="AX799" s="603"/>
    </row>
    <row r="800" spans="1:50" ht="24.75" customHeight="1" x14ac:dyDescent="0.15">
      <c r="A800" s="631"/>
      <c r="B800" s="632"/>
      <c r="C800" s="632"/>
      <c r="D800" s="632"/>
      <c r="E800" s="632"/>
      <c r="F800" s="633"/>
      <c r="G800" s="606" t="s">
        <v>700</v>
      </c>
      <c r="H800" s="607"/>
      <c r="I800" s="607"/>
      <c r="J800" s="607"/>
      <c r="K800" s="608"/>
      <c r="L800" s="598" t="s">
        <v>658</v>
      </c>
      <c r="M800" s="599"/>
      <c r="N800" s="599"/>
      <c r="O800" s="599"/>
      <c r="P800" s="599"/>
      <c r="Q800" s="599"/>
      <c r="R800" s="599"/>
      <c r="S800" s="599"/>
      <c r="T800" s="599"/>
      <c r="U800" s="599"/>
      <c r="V800" s="599"/>
      <c r="W800" s="599"/>
      <c r="X800" s="600"/>
      <c r="Y800" s="601">
        <v>0</v>
      </c>
      <c r="Z800" s="602"/>
      <c r="AA800" s="602"/>
      <c r="AB800" s="612"/>
      <c r="AC800" s="606" t="s">
        <v>649</v>
      </c>
      <c r="AD800" s="607"/>
      <c r="AE800" s="607"/>
      <c r="AF800" s="607"/>
      <c r="AG800" s="608"/>
      <c r="AH800" s="598" t="s">
        <v>650</v>
      </c>
      <c r="AI800" s="599"/>
      <c r="AJ800" s="599"/>
      <c r="AK800" s="599"/>
      <c r="AL800" s="599"/>
      <c r="AM800" s="599"/>
      <c r="AN800" s="599"/>
      <c r="AO800" s="599"/>
      <c r="AP800" s="599"/>
      <c r="AQ800" s="599"/>
      <c r="AR800" s="599"/>
      <c r="AS800" s="599"/>
      <c r="AT800" s="600"/>
      <c r="AU800" s="601">
        <v>0.3</v>
      </c>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t="s">
        <v>651</v>
      </c>
      <c r="AD801" s="607"/>
      <c r="AE801" s="607"/>
      <c r="AF801" s="607"/>
      <c r="AG801" s="608"/>
      <c r="AH801" s="598" t="s">
        <v>651</v>
      </c>
      <c r="AI801" s="599"/>
      <c r="AJ801" s="599"/>
      <c r="AK801" s="599"/>
      <c r="AL801" s="599"/>
      <c r="AM801" s="599"/>
      <c r="AN801" s="599"/>
      <c r="AO801" s="599"/>
      <c r="AP801" s="599"/>
      <c r="AQ801" s="599"/>
      <c r="AR801" s="599"/>
      <c r="AS801" s="599"/>
      <c r="AT801" s="600"/>
      <c r="AU801" s="601">
        <v>0.2</v>
      </c>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6</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6</v>
      </c>
      <c r="AV805" s="832"/>
      <c r="AW805" s="832"/>
      <c r="AX805" s="834"/>
    </row>
    <row r="806" spans="1:50" ht="24.75" customHeight="1" x14ac:dyDescent="0.15">
      <c r="A806" s="631"/>
      <c r="B806" s="632"/>
      <c r="C806" s="632"/>
      <c r="D806" s="632"/>
      <c r="E806" s="632"/>
      <c r="F806" s="633"/>
      <c r="G806" s="595" t="s">
        <v>636</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321</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637</v>
      </c>
      <c r="H808" s="671"/>
      <c r="I808" s="671"/>
      <c r="J808" s="671"/>
      <c r="K808" s="672"/>
      <c r="L808" s="664" t="s">
        <v>638</v>
      </c>
      <c r="M808" s="665"/>
      <c r="N808" s="665"/>
      <c r="O808" s="665"/>
      <c r="P808" s="665"/>
      <c r="Q808" s="665"/>
      <c r="R808" s="665"/>
      <c r="S808" s="665"/>
      <c r="T808" s="665"/>
      <c r="U808" s="665"/>
      <c r="V808" s="665"/>
      <c r="W808" s="665"/>
      <c r="X808" s="666"/>
      <c r="Y808" s="388">
        <v>3</v>
      </c>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customHeight="1" x14ac:dyDescent="0.15">
      <c r="A809" s="631"/>
      <c r="B809" s="632"/>
      <c r="C809" s="632"/>
      <c r="D809" s="632"/>
      <c r="E809" s="632"/>
      <c r="F809" s="633"/>
      <c r="G809" s="606" t="s">
        <v>639</v>
      </c>
      <c r="H809" s="607"/>
      <c r="I809" s="607"/>
      <c r="J809" s="607"/>
      <c r="K809" s="608"/>
      <c r="L809" s="598" t="s">
        <v>640</v>
      </c>
      <c r="M809" s="599"/>
      <c r="N809" s="599"/>
      <c r="O809" s="599"/>
      <c r="P809" s="599"/>
      <c r="Q809" s="599"/>
      <c r="R809" s="599"/>
      <c r="S809" s="599"/>
      <c r="T809" s="599"/>
      <c r="U809" s="599"/>
      <c r="V809" s="599"/>
      <c r="W809" s="599"/>
      <c r="X809" s="600"/>
      <c r="Y809" s="601">
        <v>2</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t="s">
        <v>641</v>
      </c>
      <c r="H810" s="607"/>
      <c r="I810" s="607"/>
      <c r="J810" s="607"/>
      <c r="K810" s="608"/>
      <c r="L810" s="598" t="s">
        <v>644</v>
      </c>
      <c r="M810" s="599"/>
      <c r="N810" s="599"/>
      <c r="O810" s="599"/>
      <c r="P810" s="599"/>
      <c r="Q810" s="599"/>
      <c r="R810" s="599"/>
      <c r="S810" s="599"/>
      <c r="T810" s="599"/>
      <c r="U810" s="599"/>
      <c r="V810" s="599"/>
      <c r="W810" s="599"/>
      <c r="X810" s="600"/>
      <c r="Y810" s="601">
        <v>0.8</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t="s">
        <v>642</v>
      </c>
      <c r="H811" s="607"/>
      <c r="I811" s="607"/>
      <c r="J811" s="607"/>
      <c r="K811" s="608"/>
      <c r="L811" s="598" t="s">
        <v>643</v>
      </c>
      <c r="M811" s="599"/>
      <c r="N811" s="599"/>
      <c r="O811" s="599"/>
      <c r="P811" s="599"/>
      <c r="Q811" s="599"/>
      <c r="R811" s="599"/>
      <c r="S811" s="599"/>
      <c r="T811" s="599"/>
      <c r="U811" s="599"/>
      <c r="V811" s="599"/>
      <c r="W811" s="599"/>
      <c r="X811" s="600"/>
      <c r="Y811" s="601">
        <v>0.2</v>
      </c>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6</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625</v>
      </c>
      <c r="D838" s="347"/>
      <c r="E838" s="347"/>
      <c r="F838" s="347"/>
      <c r="G838" s="347"/>
      <c r="H838" s="347"/>
      <c r="I838" s="347"/>
      <c r="J838" s="348">
        <v>1013205001281</v>
      </c>
      <c r="K838" s="349"/>
      <c r="L838" s="349"/>
      <c r="M838" s="349"/>
      <c r="N838" s="349"/>
      <c r="O838" s="349"/>
      <c r="P838" s="362" t="s">
        <v>627</v>
      </c>
      <c r="Q838" s="350"/>
      <c r="R838" s="350"/>
      <c r="S838" s="350"/>
      <c r="T838" s="350"/>
      <c r="U838" s="350"/>
      <c r="V838" s="350"/>
      <c r="W838" s="350"/>
      <c r="X838" s="350"/>
      <c r="Y838" s="351">
        <v>6</v>
      </c>
      <c r="Z838" s="352"/>
      <c r="AA838" s="352"/>
      <c r="AB838" s="353"/>
      <c r="AC838" s="363" t="s">
        <v>628</v>
      </c>
      <c r="AD838" s="371"/>
      <c r="AE838" s="371"/>
      <c r="AF838" s="371"/>
      <c r="AG838" s="371"/>
      <c r="AH838" s="372" t="s">
        <v>605</v>
      </c>
      <c r="AI838" s="373"/>
      <c r="AJ838" s="373"/>
      <c r="AK838" s="373"/>
      <c r="AL838" s="357" t="s">
        <v>569</v>
      </c>
      <c r="AM838" s="358"/>
      <c r="AN838" s="358"/>
      <c r="AO838" s="359"/>
      <c r="AP838" s="360" t="s">
        <v>686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629</v>
      </c>
      <c r="D871" s="347"/>
      <c r="E871" s="347"/>
      <c r="F871" s="347"/>
      <c r="G871" s="347"/>
      <c r="H871" s="347"/>
      <c r="I871" s="347"/>
      <c r="J871" s="348">
        <v>2040005001905</v>
      </c>
      <c r="K871" s="349"/>
      <c r="L871" s="349"/>
      <c r="M871" s="349"/>
      <c r="N871" s="349"/>
      <c r="O871" s="349"/>
      <c r="P871" s="362" t="s">
        <v>627</v>
      </c>
      <c r="Q871" s="350"/>
      <c r="R871" s="350"/>
      <c r="S871" s="350"/>
      <c r="T871" s="350"/>
      <c r="U871" s="350"/>
      <c r="V871" s="350"/>
      <c r="W871" s="350"/>
      <c r="X871" s="350"/>
      <c r="Y871" s="351">
        <v>6</v>
      </c>
      <c r="Z871" s="352"/>
      <c r="AA871" s="352"/>
      <c r="AB871" s="353"/>
      <c r="AC871" s="363" t="s">
        <v>628</v>
      </c>
      <c r="AD871" s="371"/>
      <c r="AE871" s="371"/>
      <c r="AF871" s="371"/>
      <c r="AG871" s="371"/>
      <c r="AH871" s="372" t="s">
        <v>569</v>
      </c>
      <c r="AI871" s="373"/>
      <c r="AJ871" s="373"/>
      <c r="AK871" s="373"/>
      <c r="AL871" s="357" t="s">
        <v>593</v>
      </c>
      <c r="AM871" s="358"/>
      <c r="AN871" s="358"/>
      <c r="AO871" s="359"/>
      <c r="AP871" s="360" t="s">
        <v>687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693</v>
      </c>
      <c r="D904" s="347"/>
      <c r="E904" s="347"/>
      <c r="F904" s="347"/>
      <c r="G904" s="347"/>
      <c r="H904" s="347"/>
      <c r="I904" s="347"/>
      <c r="J904" s="348">
        <v>2122005000036</v>
      </c>
      <c r="K904" s="349"/>
      <c r="L904" s="349"/>
      <c r="M904" s="349"/>
      <c r="N904" s="349"/>
      <c r="O904" s="349"/>
      <c r="P904" s="362" t="s">
        <v>627</v>
      </c>
      <c r="Q904" s="350"/>
      <c r="R904" s="350"/>
      <c r="S904" s="350"/>
      <c r="T904" s="350"/>
      <c r="U904" s="350"/>
      <c r="V904" s="350"/>
      <c r="W904" s="350"/>
      <c r="X904" s="350"/>
      <c r="Y904" s="351">
        <v>6</v>
      </c>
      <c r="Z904" s="352"/>
      <c r="AA904" s="352"/>
      <c r="AB904" s="353"/>
      <c r="AC904" s="363" t="s">
        <v>628</v>
      </c>
      <c r="AD904" s="371"/>
      <c r="AE904" s="371"/>
      <c r="AF904" s="371"/>
      <c r="AG904" s="371"/>
      <c r="AH904" s="372" t="s">
        <v>630</v>
      </c>
      <c r="AI904" s="373"/>
      <c r="AJ904" s="373"/>
      <c r="AK904" s="373"/>
      <c r="AL904" s="357" t="s">
        <v>570</v>
      </c>
      <c r="AM904" s="358"/>
      <c r="AN904" s="358"/>
      <c r="AO904" s="359"/>
      <c r="AP904" s="360" t="s">
        <v>688</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694</v>
      </c>
      <c r="D937" s="347"/>
      <c r="E937" s="347"/>
      <c r="F937" s="347"/>
      <c r="G937" s="347"/>
      <c r="H937" s="347"/>
      <c r="I937" s="347"/>
      <c r="J937" s="348">
        <v>4210005005077</v>
      </c>
      <c r="K937" s="349"/>
      <c r="L937" s="349"/>
      <c r="M937" s="349"/>
      <c r="N937" s="349"/>
      <c r="O937" s="349"/>
      <c r="P937" s="362" t="s">
        <v>627</v>
      </c>
      <c r="Q937" s="350"/>
      <c r="R937" s="350"/>
      <c r="S937" s="350"/>
      <c r="T937" s="350"/>
      <c r="U937" s="350"/>
      <c r="V937" s="350"/>
      <c r="W937" s="350"/>
      <c r="X937" s="350"/>
      <c r="Y937" s="351">
        <v>6</v>
      </c>
      <c r="Z937" s="352"/>
      <c r="AA937" s="352"/>
      <c r="AB937" s="353"/>
      <c r="AC937" s="363" t="s">
        <v>628</v>
      </c>
      <c r="AD937" s="371"/>
      <c r="AE937" s="371"/>
      <c r="AF937" s="371"/>
      <c r="AG937" s="371"/>
      <c r="AH937" s="372" t="s">
        <v>692</v>
      </c>
      <c r="AI937" s="373"/>
      <c r="AJ937" s="373"/>
      <c r="AK937" s="373"/>
      <c r="AL937" s="357" t="s">
        <v>691</v>
      </c>
      <c r="AM937" s="358"/>
      <c r="AN937" s="358"/>
      <c r="AO937" s="359"/>
      <c r="AP937" s="360" t="s">
        <v>692</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60" customHeight="1" x14ac:dyDescent="0.15">
      <c r="A970" s="376">
        <v>1</v>
      </c>
      <c r="B970" s="376">
        <v>1</v>
      </c>
      <c r="C970" s="361" t="s">
        <v>689</v>
      </c>
      <c r="D970" s="347"/>
      <c r="E970" s="347"/>
      <c r="F970" s="347"/>
      <c r="G970" s="347"/>
      <c r="H970" s="347"/>
      <c r="I970" s="347"/>
      <c r="J970" s="348">
        <v>4180005007630</v>
      </c>
      <c r="K970" s="349"/>
      <c r="L970" s="349"/>
      <c r="M970" s="349"/>
      <c r="N970" s="349"/>
      <c r="O970" s="349"/>
      <c r="P970" s="362" t="s">
        <v>627</v>
      </c>
      <c r="Q970" s="350"/>
      <c r="R970" s="350"/>
      <c r="S970" s="350"/>
      <c r="T970" s="350"/>
      <c r="U970" s="350"/>
      <c r="V970" s="350"/>
      <c r="W970" s="350"/>
      <c r="X970" s="350"/>
      <c r="Y970" s="351">
        <v>6</v>
      </c>
      <c r="Z970" s="352"/>
      <c r="AA970" s="352"/>
      <c r="AB970" s="353"/>
      <c r="AC970" s="363" t="s">
        <v>628</v>
      </c>
      <c r="AD970" s="371"/>
      <c r="AE970" s="371"/>
      <c r="AF970" s="371"/>
      <c r="AG970" s="371"/>
      <c r="AH970" s="372" t="s">
        <v>690</v>
      </c>
      <c r="AI970" s="373"/>
      <c r="AJ970" s="373"/>
      <c r="AK970" s="373"/>
      <c r="AL970" s="357" t="s">
        <v>691</v>
      </c>
      <c r="AM970" s="358"/>
      <c r="AN970" s="358"/>
      <c r="AO970" s="359"/>
      <c r="AP970" s="360" t="s">
        <v>690</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146" t="s">
        <v>631</v>
      </c>
      <c r="F1103" s="375"/>
      <c r="G1103" s="375"/>
      <c r="H1103" s="375"/>
      <c r="I1103" s="375"/>
      <c r="J1103" s="348" t="s">
        <v>595</v>
      </c>
      <c r="K1103" s="349"/>
      <c r="L1103" s="349"/>
      <c r="M1103" s="349"/>
      <c r="N1103" s="349"/>
      <c r="O1103" s="349"/>
      <c r="P1103" s="362" t="s">
        <v>632</v>
      </c>
      <c r="Q1103" s="350"/>
      <c r="R1103" s="350"/>
      <c r="S1103" s="350"/>
      <c r="T1103" s="350"/>
      <c r="U1103" s="350"/>
      <c r="V1103" s="350"/>
      <c r="W1103" s="350"/>
      <c r="X1103" s="350"/>
      <c r="Y1103" s="351" t="s">
        <v>569</v>
      </c>
      <c r="Z1103" s="352"/>
      <c r="AA1103" s="352"/>
      <c r="AB1103" s="353"/>
      <c r="AC1103" s="354"/>
      <c r="AD1103" s="354"/>
      <c r="AE1103" s="354"/>
      <c r="AF1103" s="354"/>
      <c r="AG1103" s="354"/>
      <c r="AH1103" s="355" t="s">
        <v>632</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40" max="49" man="1"/>
    <brk id="763"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394</v>
      </c>
      <c r="AF2" s="248"/>
      <c r="AG2" s="248"/>
      <c r="AH2" s="248"/>
      <c r="AI2" s="248" t="s">
        <v>392</v>
      </c>
      <c r="AJ2" s="248"/>
      <c r="AK2" s="248"/>
      <c r="AL2" s="248"/>
      <c r="AM2" s="248" t="s">
        <v>421</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394</v>
      </c>
      <c r="AF9" s="248"/>
      <c r="AG9" s="248"/>
      <c r="AH9" s="248"/>
      <c r="AI9" s="248" t="s">
        <v>392</v>
      </c>
      <c r="AJ9" s="248"/>
      <c r="AK9" s="248"/>
      <c r="AL9" s="248"/>
      <c r="AM9" s="248" t="s">
        <v>421</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394</v>
      </c>
      <c r="AF16" s="248"/>
      <c r="AG16" s="248"/>
      <c r="AH16" s="248"/>
      <c r="AI16" s="248" t="s">
        <v>392</v>
      </c>
      <c r="AJ16" s="248"/>
      <c r="AK16" s="248"/>
      <c r="AL16" s="248"/>
      <c r="AM16" s="248" t="s">
        <v>421</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394</v>
      </c>
      <c r="AF23" s="248"/>
      <c r="AG23" s="248"/>
      <c r="AH23" s="248"/>
      <c r="AI23" s="248" t="s">
        <v>392</v>
      </c>
      <c r="AJ23" s="248"/>
      <c r="AK23" s="248"/>
      <c r="AL23" s="248"/>
      <c r="AM23" s="248" t="s">
        <v>421</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394</v>
      </c>
      <c r="AF30" s="248"/>
      <c r="AG30" s="248"/>
      <c r="AH30" s="248"/>
      <c r="AI30" s="248" t="s">
        <v>392</v>
      </c>
      <c r="AJ30" s="248"/>
      <c r="AK30" s="248"/>
      <c r="AL30" s="248"/>
      <c r="AM30" s="248" t="s">
        <v>421</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394</v>
      </c>
      <c r="AF37" s="248"/>
      <c r="AG37" s="248"/>
      <c r="AH37" s="248"/>
      <c r="AI37" s="248" t="s">
        <v>392</v>
      </c>
      <c r="AJ37" s="248"/>
      <c r="AK37" s="248"/>
      <c r="AL37" s="248"/>
      <c r="AM37" s="248" t="s">
        <v>421</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394</v>
      </c>
      <c r="AF44" s="248"/>
      <c r="AG44" s="248"/>
      <c r="AH44" s="248"/>
      <c r="AI44" s="248" t="s">
        <v>392</v>
      </c>
      <c r="AJ44" s="248"/>
      <c r="AK44" s="248"/>
      <c r="AL44" s="248"/>
      <c r="AM44" s="248" t="s">
        <v>421</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394</v>
      </c>
      <c r="AF51" s="248"/>
      <c r="AG51" s="248"/>
      <c r="AH51" s="248"/>
      <c r="AI51" s="248" t="s">
        <v>392</v>
      </c>
      <c r="AJ51" s="248"/>
      <c r="AK51" s="248"/>
      <c r="AL51" s="248"/>
      <c r="AM51" s="248" t="s">
        <v>421</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394</v>
      </c>
      <c r="AF58" s="248"/>
      <c r="AG58" s="248"/>
      <c r="AH58" s="248"/>
      <c r="AI58" s="248" t="s">
        <v>392</v>
      </c>
      <c r="AJ58" s="248"/>
      <c r="AK58" s="248"/>
      <c r="AL58" s="248"/>
      <c r="AM58" s="248" t="s">
        <v>421</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394</v>
      </c>
      <c r="AF65" s="248"/>
      <c r="AG65" s="248"/>
      <c r="AH65" s="248"/>
      <c r="AI65" s="248" t="s">
        <v>392</v>
      </c>
      <c r="AJ65" s="248"/>
      <c r="AK65" s="248"/>
      <c r="AL65" s="248"/>
      <c r="AM65" s="248" t="s">
        <v>421</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2020-09-23T01:13:00Z</cp:lastPrinted>
  <dcterms:created xsi:type="dcterms:W3CDTF">2012-03-13T00:50:25Z</dcterms:created>
  <dcterms:modified xsi:type="dcterms:W3CDTF">2020-11-17T05:08:20Z</dcterms:modified>
</cp:coreProperties>
</file>