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5100_健康局　がん・疾病対策課\アレルギー係\R02年度\作業依頼\201116_行政事業レビューシート記載の確認等について\R2年度\"/>
    </mc:Choice>
  </mc:AlternateContent>
  <bookViews>
    <workbookView xWindow="796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c r="W29" i="3"/>
  <c r="W28" i="3" s="1"/>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<sst xmlns="http://schemas.openxmlformats.org/spreadsheetml/2006/main" count="2927" uniqueCount="673">
  <si>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</si>
  <si>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</si>
  <si>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</si>
  <si>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</si>
  <si>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</si>
  <si>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</si>
  <si>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</si>
  <si>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</si>
  <si>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</si>
  <si>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</si>
  <si>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</si>
  <si>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</si>
  <si>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</si>
  <si>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</si>
  <si>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</si>
  <si>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</si>
  <si>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</si>
  <si>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</si>
  <si>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</si>
  <si>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</si>
  <si>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</si>
  <si>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</si>
  <si>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</si>
  <si>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</si>
  <si>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</si>
  <si>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</si>
  <si>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</si>
  <si>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</si>
  <si>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</si>
  <si>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</si>
  <si>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</si>
  <si>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</si>
  <si>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</si>
  <si>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</si>
  <si>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</si>
  <si>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</si>
  <si>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</si>
  <si>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</si>
  <si>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</si>
  <si>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</si>
  <si>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</si>
  <si>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</si>
  <si>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</si>
  <si>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</si>
  <si>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</si>
  <si>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</si>
  <si>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</si>
  <si>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</si>
  <si>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</si>
  <si>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</si>
  <si>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</si>
  <si>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</si>
  <si>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</si>
  <si>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</si>
  <si>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</si>
  <si>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</si>
  <si>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</si>
  <si>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</si>
  <si>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</si>
  <si>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</si>
  <si>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</si>
  <si>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</si>
  <si>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</si>
  <si>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</si>
  <si>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</si>
  <si>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</si>
  <si>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</si>
  <si>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</si>
  <si>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</si>
  <si>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</si>
  <si>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</si>
  <si>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</si>
  <si>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</si>
  <si>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</si>
  <si>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</si>
  <si>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</si>
  <si>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</si>
  <si>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</si>
  <si>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</si>
  <si>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</si>
  <si>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</si>
  <si>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</si>
  <si>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</si>
  <si>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</si>
  <si>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</si>
  <si>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</si>
  <si>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</si>
  <si>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</si>
  <si>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</si>
  <si>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</si>
  <si>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</si>
  <si>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</si>
  <si>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</si>
  <si>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</si>
  <si>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</si>
  <si>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</si>
  <si>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</si>
  <si>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</si>
  <si>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</si>
  <si>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</si>
  <si>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</si>
  <si>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</si>
  <si>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</si>
  <si>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</si>
  <si>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</si>
  <si>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</si>
  <si>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</si>
  <si>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</si>
  <si>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</si>
  <si>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</si>
  <si>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</si>
  <si>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</si>
  <si>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</si>
  <si>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</si>
  <si>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</si>
  <si>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</si>
  <si>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</si>
  <si>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</si>
  <si>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</si>
  <si>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</si>
  <si>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</si>
  <si>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</si>
  <si>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</si>
  <si>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</si>
  <si>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</si>
  <si>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</si>
  <si>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</si>
  <si>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</si>
  <si>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</si>
  <si>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</si>
  <si>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</si>
  <si>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</si>
  <si>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</si>
  <si>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</si>
  <si>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</si>
  <si>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</si>
  <si>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</si>
  <si>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</si>
  <si>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</si>
  <si>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</si>
  <si>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</si>
  <si>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</si>
  <si>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</si>
  <si>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</si>
  <si>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</si>
  <si>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</si>
  <si>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</si>
  <si>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</si>
  <si>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</si>
  <si>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</si>
  <si>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</si>
  <si>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</si>
  <si>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</si>
  <si>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</si>
  <si>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</si>
  <si>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</si>
  <si>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</si>
  <si>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</si>
  <si>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</si>
  <si>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</si>
  <si>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</si>
  <si>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</si>
  <si>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</si>
  <si>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</si>
  <si>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</si>
  <si>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</si>
  <si>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</si>
  <si>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</si>
  <si>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</si>
  <si>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</si>
  <si>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</si>
  <si>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</si>
  <si>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</si>
  <si>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</si>
  <si>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</si>
  <si>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</si>
  <si>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</si>
  <si>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</si>
  <si>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</si>
  <si>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</si>
  <si>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</si>
  <si>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</si>
  <si>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</si>
  <si>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</si>
  <si>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</si>
  <si>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</si>
  <si>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</si>
  <si>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</si>
  <si>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</si>
  <si>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</si>
  <si>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</si>
  <si>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</si>
  <si>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</si>
  <si>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</si>
  <si>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</si>
  <si>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</si>
  <si>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</si>
  <si>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</si>
  <si>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</si>
  <si>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</si>
  <si>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</si>
  <si>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</si>
  <si>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</si>
  <si>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</si>
  <si>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</si>
  <si>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</si>
  <si>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</si>
  <si>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</si>
  <si>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</si>
  <si>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</si>
  <si>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</si>
  <si>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</si>
  <si>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</si>
  <si>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</si>
  <si>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</si>
  <si>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</si>
  <si>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</si>
  <si>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</si>
  <si>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</si>
  <si>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</si>
  <si>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</si>
  <si>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</si>
  <si>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</si>
  <si>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</si>
  <si>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</si>
  <si>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</si>
  <si>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</si>
  <si>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</si>
  <si>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</si>
  <si>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</si>
  <si>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</si>
  <si>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</si>
  <si>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</si>
  <si>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</si>
  <si>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</si>
  <si>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</si>
  <si>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</si>
  <si>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</si>
  <si>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</si>
  <si>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</si>
  <si>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</si>
  <si>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</si>
  <si>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</si>
  <si>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</si>
  <si>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</si>
  <si>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</si>
  <si>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</si>
  <si>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</si>
  <si>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</si>
  <si>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</si>
  <si>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</si>
  <si>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</si>
  <si>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</si>
  <si>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</si>
  <si>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</si>
  <si>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</si>
  <si>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</si>
  <si>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</si>
  <si>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</si>
  <si>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</si>
  <si>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</si>
  <si>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</si>
  <si>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</si>
  <si>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</si>
  <si>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</si>
  <si>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</si>
  <si>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</si>
  <si>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</si>
  <si>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</si>
  <si>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</si>
  <si>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</si>
  <si>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</si>
  <si>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</si>
  <si>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</si>
  <si>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</si>
  <si>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</si>
  <si>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</si>
  <si>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</si>
  <si>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</si>
  <si>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</si>
  <si>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</si>
  <si>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</si>
  <si>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</si>
  <si>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</si>
  <si>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</si>
  <si>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</si>
  <si>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</si>
  <si>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</si>
  <si>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</si>
  <si>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</si>
  <si>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</si>
  <si>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</si>
  <si>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</si>
  <si>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</si>
  <si>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</si>
  <si>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</si>
  <si>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</si>
  <si>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</si>
  <si>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</si>
  <si>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</si>
  <si>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</si>
  <si>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</si>
  <si>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</si>
  <si>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</si>
  <si>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</si>
  <si>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</si>
  <si>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</si>
  <si>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</si>
  <si>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</si>
  <si>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</si>
  <si>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</si>
  <si>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</si>
  <si>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</si>
  <si>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</si>
  <si>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</si>
  <si>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</si>
  <si>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</si>
  <si>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</si>
  <si>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</si>
  <si>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</si>
  <si>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</si>
  <si>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</si>
  <si>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</si>
  <si>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</si>
  <si>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</si>
  <si>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</si>
  <si>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</si>
  <si>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</si>
  <si>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</si>
  <si>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</si>
  <si>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</si>
  <si>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</si>
  <si>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</si>
  <si>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</si>
  <si>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</si>
  <si>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</si>
  <si>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</si>
  <si>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</si>
  <si>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</si>
  <si>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</si>
  <si>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</si>
  <si>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</si>
  <si>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</si>
  <si>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</si>
  <si>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</si>
  <si>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</si>
  <si>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</si>
  <si>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</si>
  <si>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</si>
  <si>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</si>
  <si>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</si>
  <si>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</si>
  <si>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</si>
  <si>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</si>
  <si>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</si>
  <si>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</si>
  <si>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</si>
  <si>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</si>
  <si>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</si>
  <si>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</si>
  <si>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</si>
  <si>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</si>
  <si>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</si>
  <si>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</si>
  <si>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</si>
  <si>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</si>
  <si>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</si>
  <si>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</si>
  <si>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</si>
  <si>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</si>
  <si>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</si>
  <si>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</si>
  <si>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</si>
  <si>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</si>
  <si>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</si>
  <si>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</si>
  <si>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</si>
  <si>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</si>
  <si>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</si>
  <si>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</si>
  <si>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</si>
  <si>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</si>
  <si>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</si>
  <si>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</si>
  <si>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</si>
  <si>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</si>
  <si>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</si>
  <si>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</si>
  <si>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</si>
  <si>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</si>
  <si>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</si>
  <si>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</si>
  <si>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</si>
  <si>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</si>
  <si>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</si>
  <si>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</si>
  <si>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</si>
  <si>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</si>
  <si>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</si>
  <si>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</si>
  <si>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</si>
  <si>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</si>
  <si>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</si>
  <si>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</si>
  <si>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</si>
  <si>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</si>
  <si>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</si>
  <si>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</si>
  <si>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</si>
  <si>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</si>
  <si>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</si>
  <si>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</si>
  <si>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</si>
  <si>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</si>
  <si>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</si>
  <si>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</si>
  <si>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</si>
  <si>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</si>
  <si>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</si>
  <si>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</si>
  <si>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</si>
  <si>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</si>
  <si>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</si>
  <si>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</si>
  <si>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</si>
  <si>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</si>
  <si>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</si>
  <si>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</si>
  <si>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</si>
  <si>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</si>
  <si>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</si>
  <si>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</si>
  <si>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</si>
  <si>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</si>
  <si>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</si>
  <si>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</si>
  <si>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</si>
  <si>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</si>
  <si>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</si>
  <si>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</si>
  <si>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</si>
  <si>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</si>
  <si>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</si>
  <si>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</si>
  <si>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</si>
  <si>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</si>
  <si>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</si>
  <si>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</si>
  <si>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</si>
  <si>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</si>
  <si>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</si>
  <si>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</si>
  <si>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</si>
  <si>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</si>
  <si>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</si>
  <si>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</si>
  <si>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</si>
  <si>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</si>
  <si>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</si>
  <si>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</si>
  <si>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</si>
  <si>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</si>
  <si>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</si>
  <si>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</si>
  <si>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</si>
  <si>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</si>
  <si>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</si>
  <si>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</si>
  <si>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</si>
  <si>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</si>
  <si>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</si>
  <si>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</si>
  <si>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</si>
  <si>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</si>
  <si>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</si>
  <si>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</si>
  <si>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</si>
  <si>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</si>
  <si>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</si>
  <si>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</si>
  <si>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</si>
  <si>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</si>
  <si>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</si>
  <si>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</si>
  <si>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</si>
  <si>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</si>
  <si>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</si>
  <si>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</si>
  <si>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</si>
  <si>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</si>
  <si>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</si>
  <si>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</si>
  <si>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</si>
  <si>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</si>
  <si>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</si>
  <si>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</si>
  <si>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</si>
  <si>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</si>
  <si>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</si>
  <si>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</si>
  <si>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</si>
  <si>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</si>
  <si>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</si>
  <si>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</si>
  <si>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</si>
  <si>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</si>
  <si>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</si>
  <si>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</si>
  <si>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</si>
  <si>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</si>
  <si>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</si>
  <si>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</si>
  <si>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</si>
  <si>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</si>
  <si>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</si>
  <si>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</si>
  <si>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</si>
  <si>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</si>
  <si>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</si>
  <si>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</si>
  <si>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</si>
  <si>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</si>
  <si>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</si>
  <si>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</si>
  <si>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</si>
  <si>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</si>
  <si>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</si>
  <si>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</si>
  <si>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</si>
  <si>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</si>
  <si>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</si>
  <si>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</si>
  <si>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</si>
  <si>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</si>
  <si>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</si>
  <si>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</si>
  <si>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</si>
  <si>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</si>
  <si>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</si>
  <si>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</si>
  <si>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</si>
  <si>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</si>
  <si>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</si>
  <si>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</si>
  <si>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</si>
  <si>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</si>
  <si>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</si>
  <si>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</si>
  <si>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</si>
  <si>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</si>
  <si>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</si>
  <si>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</si>
  <si>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</si>
  <si>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</si>
  <si>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</si>
  <si>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</si>
  <si>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</si>
  <si>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</si>
  <si>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</si>
  <si>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</si>
  <si>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</si>
  <si>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</si>
  <si>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アレルギー疾患医療提供体制整備事業費</t>
    <rPh sb="5" eb="7">
      <t>シッカン</t>
    </rPh>
    <rPh sb="7" eb="9">
      <t>イリョウ</t>
    </rPh>
    <rPh sb="9" eb="11">
      <t>テイキョウ</t>
    </rPh>
    <rPh sb="11" eb="13">
      <t>タイセイ</t>
    </rPh>
    <rPh sb="13" eb="15">
      <t>セイビ</t>
    </rPh>
    <rPh sb="15" eb="18">
      <t>ジギョウヒ</t>
    </rPh>
    <phoneticPr fontId="5"/>
  </si>
  <si>
    <t>健康局</t>
    <rPh sb="0" eb="3">
      <t>ケンコウキョク</t>
    </rPh>
    <phoneticPr fontId="5"/>
  </si>
  <si>
    <t>がん・疾病対策課</t>
    <rPh sb="3" eb="5">
      <t>シッペイ</t>
    </rPh>
    <rPh sb="5" eb="8">
      <t>タイサクカ</t>
    </rPh>
    <phoneticPr fontId="5"/>
  </si>
  <si>
    <t>○</t>
  </si>
  <si>
    <t>-</t>
    <phoneticPr fontId="5"/>
  </si>
  <si>
    <t>-</t>
    <phoneticPr fontId="5"/>
  </si>
  <si>
    <t>-</t>
    <phoneticPr fontId="5"/>
  </si>
  <si>
    <t>-</t>
    <phoneticPr fontId="5"/>
  </si>
  <si>
    <t>-</t>
    <phoneticPr fontId="5"/>
  </si>
  <si>
    <t>-</t>
    <phoneticPr fontId="5"/>
  </si>
  <si>
    <t>-</t>
    <phoneticPr fontId="5"/>
  </si>
  <si>
    <t>-</t>
    <phoneticPr fontId="5"/>
  </si>
  <si>
    <t>難病等情報提供事業費補助金</t>
    <rPh sb="0" eb="2">
      <t>ナンビョウ</t>
    </rPh>
    <rPh sb="2" eb="3">
      <t>トウ</t>
    </rPh>
    <rPh sb="3" eb="5">
      <t>ジョウホウ</t>
    </rPh>
    <rPh sb="5" eb="7">
      <t>テイキョウ</t>
    </rPh>
    <rPh sb="7" eb="10">
      <t>ジギョウヒ</t>
    </rPh>
    <rPh sb="10" eb="13">
      <t>ホジョキン</t>
    </rPh>
    <phoneticPr fontId="5"/>
  </si>
  <si>
    <t>前年度実績以上</t>
    <rPh sb="0" eb="3">
      <t>ゼンネンド</t>
    </rPh>
    <rPh sb="3" eb="5">
      <t>ジッセキ</t>
    </rPh>
    <rPh sb="5" eb="7">
      <t>イジョウ</t>
    </rPh>
    <phoneticPr fontId="5"/>
  </si>
  <si>
    <t>人</t>
    <rPh sb="0" eb="1">
      <t>ヒト</t>
    </rPh>
    <phoneticPr fontId="5"/>
  </si>
  <si>
    <t>-</t>
    <phoneticPr fontId="5"/>
  </si>
  <si>
    <t>アレルギー疾患医療提供体制整備事業費事業実績報告書</t>
    <rPh sb="5" eb="7">
      <t>シッカン</t>
    </rPh>
    <rPh sb="7" eb="9">
      <t>イリョウ</t>
    </rPh>
    <rPh sb="9" eb="11">
      <t>テイキョウ</t>
    </rPh>
    <rPh sb="11" eb="13">
      <t>タイセイ</t>
    </rPh>
    <rPh sb="13" eb="15">
      <t>セイビ</t>
    </rPh>
    <rPh sb="15" eb="18">
      <t>ジギョウヒ</t>
    </rPh>
    <rPh sb="18" eb="20">
      <t>ジギョウ</t>
    </rPh>
    <rPh sb="20" eb="22">
      <t>ジッセキ</t>
    </rPh>
    <rPh sb="22" eb="25">
      <t>ホウコクショ</t>
    </rPh>
    <phoneticPr fontId="5"/>
  </si>
  <si>
    <t>アレルギー疾患に係る医師等に対する研修（都道府県拠点病院医師向け）の回数</t>
    <rPh sb="5" eb="7">
      <t>シッカン</t>
    </rPh>
    <rPh sb="8" eb="9">
      <t>カカ</t>
    </rPh>
    <rPh sb="10" eb="12">
      <t>イシ</t>
    </rPh>
    <rPh sb="12" eb="13">
      <t>トウ</t>
    </rPh>
    <rPh sb="14" eb="15">
      <t>タイ</t>
    </rPh>
    <rPh sb="17" eb="19">
      <t>ケンシュウ</t>
    </rPh>
    <rPh sb="20" eb="24">
      <t>トドウフケン</t>
    </rPh>
    <rPh sb="24" eb="26">
      <t>キョテン</t>
    </rPh>
    <rPh sb="26" eb="28">
      <t>ビョウイン</t>
    </rPh>
    <rPh sb="28" eb="30">
      <t>イシ</t>
    </rPh>
    <rPh sb="30" eb="31">
      <t>ム</t>
    </rPh>
    <rPh sb="34" eb="36">
      <t>カイスウ</t>
    </rPh>
    <phoneticPr fontId="5"/>
  </si>
  <si>
    <t>件</t>
    <rPh sb="0" eb="1">
      <t>ケン</t>
    </rPh>
    <phoneticPr fontId="5"/>
  </si>
  <si>
    <t>-</t>
    <phoneticPr fontId="5"/>
  </si>
  <si>
    <t>円</t>
    <rPh sb="0" eb="1">
      <t>エン</t>
    </rPh>
    <phoneticPr fontId="5"/>
  </si>
  <si>
    <t>　X/Y</t>
    <phoneticPr fontId="5"/>
  </si>
  <si>
    <t>Ⅰ－５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5"/>
  </si>
  <si>
    <t>Ⅰ－５－２　難病等の予防・治療等を充実させること</t>
    <rPh sb="6" eb="8">
      <t>ナンビョウ</t>
    </rPh>
    <rPh sb="8" eb="9">
      <t>トウ</t>
    </rPh>
    <rPh sb="10" eb="12">
      <t>ヨボウ</t>
    </rPh>
    <rPh sb="13" eb="15">
      <t>チリョウ</t>
    </rPh>
    <rPh sb="15" eb="16">
      <t>トウ</t>
    </rPh>
    <rPh sb="17" eb="19">
      <t>ジュウジツ</t>
    </rPh>
    <phoneticPr fontId="5"/>
  </si>
  <si>
    <t>-</t>
    <phoneticPr fontId="5"/>
  </si>
  <si>
    <t>-</t>
    <phoneticPr fontId="5"/>
  </si>
  <si>
    <t>-</t>
    <phoneticPr fontId="5"/>
  </si>
  <si>
    <t>-</t>
    <phoneticPr fontId="5"/>
  </si>
  <si>
    <t>予防・健康づくりの推進</t>
    <rPh sb="0" eb="2">
      <t>ヨボウ</t>
    </rPh>
    <rPh sb="3" eb="5">
      <t>ケンコウ</t>
    </rPh>
    <rPh sb="9" eb="11">
      <t>スイシン</t>
    </rPh>
    <phoneticPr fontId="5"/>
  </si>
  <si>
    <t>中心拠点病院での研修に参加した累積医師数【2021年度までに100人】</t>
    <rPh sb="0" eb="2">
      <t>チュウシン</t>
    </rPh>
    <rPh sb="2" eb="4">
      <t>キョテン</t>
    </rPh>
    <rPh sb="4" eb="6">
      <t>ビョウイン</t>
    </rPh>
    <rPh sb="8" eb="10">
      <t>ケンシュウ</t>
    </rPh>
    <rPh sb="11" eb="13">
      <t>サンカ</t>
    </rPh>
    <rPh sb="15" eb="17">
      <t>ルイセキ</t>
    </rPh>
    <rPh sb="17" eb="20">
      <t>イシスウ</t>
    </rPh>
    <rPh sb="25" eb="27">
      <t>ネンド</t>
    </rPh>
    <rPh sb="33" eb="34">
      <t>ニン</t>
    </rPh>
    <phoneticPr fontId="5"/>
  </si>
  <si>
    <t>-</t>
    <phoneticPr fontId="5"/>
  </si>
  <si>
    <t>-</t>
    <phoneticPr fontId="5"/>
  </si>
  <si>
    <t>食物によるアナフィラキシーショック死亡者数ゼロ【2028年度まで】</t>
    <rPh sb="0" eb="2">
      <t>ショクモツ</t>
    </rPh>
    <rPh sb="17" eb="20">
      <t>シボウシャ</t>
    </rPh>
    <rPh sb="20" eb="21">
      <t>スウ</t>
    </rPh>
    <rPh sb="28" eb="30">
      <t>ネンド</t>
    </rPh>
    <phoneticPr fontId="5"/>
  </si>
  <si>
    <t>-</t>
    <phoneticPr fontId="5"/>
  </si>
  <si>
    <t>アレルギー疾患の診療連携ネットワークが構築されることで、アレルギー疾患患者や家族、ひいては国民の不安の解消を促進する事に繋がる。また、居住地に関係なくアレルギー診療医療が受けられるようになる。</t>
    <rPh sb="5" eb="7">
      <t>シッカン</t>
    </rPh>
    <rPh sb="8" eb="10">
      <t>シンリョウ</t>
    </rPh>
    <rPh sb="10" eb="12">
      <t>レンケイ</t>
    </rPh>
    <rPh sb="19" eb="21">
      <t>コウチク</t>
    </rPh>
    <rPh sb="33" eb="35">
      <t>シッカン</t>
    </rPh>
    <rPh sb="35" eb="37">
      <t>カンジャ</t>
    </rPh>
    <rPh sb="38" eb="40">
      <t>カゾク</t>
    </rPh>
    <rPh sb="45" eb="47">
      <t>コクミン</t>
    </rPh>
    <rPh sb="48" eb="50">
      <t>フアン</t>
    </rPh>
    <rPh sb="51" eb="53">
      <t>カイショウ</t>
    </rPh>
    <rPh sb="54" eb="56">
      <t>ソクシン</t>
    </rPh>
    <rPh sb="58" eb="59">
      <t>コト</t>
    </rPh>
    <rPh sb="60" eb="61">
      <t>ツナ</t>
    </rPh>
    <rPh sb="67" eb="70">
      <t>キョジュウチ</t>
    </rPh>
    <rPh sb="71" eb="73">
      <t>カンケイ</t>
    </rPh>
    <rPh sb="80" eb="82">
      <t>シンリョウ</t>
    </rPh>
    <rPh sb="82" eb="84">
      <t>イリョウ</t>
    </rPh>
    <rPh sb="85" eb="86">
      <t>ウ</t>
    </rPh>
    <phoneticPr fontId="5"/>
  </si>
  <si>
    <t>アレルギーに関しては、民間療法を含め膨大な情報が氾濫しており、国が主体となって実施する必要がある。</t>
    <rPh sb="6" eb="7">
      <t>カン</t>
    </rPh>
    <rPh sb="11" eb="13">
      <t>ミンカン</t>
    </rPh>
    <rPh sb="13" eb="15">
      <t>リョウホウ</t>
    </rPh>
    <rPh sb="16" eb="17">
      <t>フク</t>
    </rPh>
    <rPh sb="18" eb="20">
      <t>ボウダイ</t>
    </rPh>
    <rPh sb="21" eb="23">
      <t>ジョウホウ</t>
    </rPh>
    <rPh sb="24" eb="26">
      <t>ハンラン</t>
    </rPh>
    <rPh sb="31" eb="32">
      <t>クニ</t>
    </rPh>
    <rPh sb="33" eb="35">
      <t>シュタイ</t>
    </rPh>
    <rPh sb="39" eb="41">
      <t>ジッシ</t>
    </rPh>
    <rPh sb="43" eb="45">
      <t>ヒツヨウ</t>
    </rPh>
    <phoneticPr fontId="5"/>
  </si>
  <si>
    <t>中核的な医療機関を中心にし、全国アレルギー疾患医療拠点病院間で意見交換、情報共有を行う会議等を行うことでより、よりよいアレルギー診療体制の構築が可能になるため、優先度が高く国費を投入して進めるべき事業である。</t>
    <rPh sb="0" eb="3">
      <t>チュウカクテキ</t>
    </rPh>
    <rPh sb="4" eb="6">
      <t>イリョウ</t>
    </rPh>
    <rPh sb="6" eb="8">
      <t>キカン</t>
    </rPh>
    <rPh sb="9" eb="11">
      <t>チュウシン</t>
    </rPh>
    <rPh sb="14" eb="16">
      <t>ゼンコク</t>
    </rPh>
    <rPh sb="21" eb="23">
      <t>シッカン</t>
    </rPh>
    <rPh sb="23" eb="25">
      <t>イリョウ</t>
    </rPh>
    <rPh sb="25" eb="27">
      <t>キョテン</t>
    </rPh>
    <rPh sb="27" eb="30">
      <t>ビョウインカン</t>
    </rPh>
    <rPh sb="31" eb="33">
      <t>イケン</t>
    </rPh>
    <rPh sb="33" eb="35">
      <t>コウカン</t>
    </rPh>
    <rPh sb="36" eb="38">
      <t>ジョウホウ</t>
    </rPh>
    <rPh sb="38" eb="40">
      <t>キョウユウ</t>
    </rPh>
    <rPh sb="41" eb="42">
      <t>オコナ</t>
    </rPh>
    <rPh sb="43" eb="45">
      <t>カイギ</t>
    </rPh>
    <rPh sb="45" eb="46">
      <t>トウ</t>
    </rPh>
    <rPh sb="47" eb="48">
      <t>オコナ</t>
    </rPh>
    <rPh sb="64" eb="66">
      <t>シンリョウ</t>
    </rPh>
    <rPh sb="66" eb="68">
      <t>タイセイ</t>
    </rPh>
    <rPh sb="69" eb="71">
      <t>コウチク</t>
    </rPh>
    <rPh sb="72" eb="74">
      <t>カノウ</t>
    </rPh>
    <rPh sb="80" eb="83">
      <t>ユウセンド</t>
    </rPh>
    <rPh sb="84" eb="85">
      <t>タカ</t>
    </rPh>
    <rPh sb="86" eb="88">
      <t>コクヒ</t>
    </rPh>
    <rPh sb="89" eb="91">
      <t>トウニュウ</t>
    </rPh>
    <rPh sb="93" eb="94">
      <t>スス</t>
    </rPh>
    <rPh sb="98" eb="100">
      <t>ジギョウ</t>
    </rPh>
    <phoneticPr fontId="5"/>
  </si>
  <si>
    <t>‐</t>
  </si>
  <si>
    <t>無</t>
  </si>
  <si>
    <t>交付要綱により負担割合を定めており、妥当である。</t>
    <rPh sb="0" eb="2">
      <t>コウフ</t>
    </rPh>
    <rPh sb="2" eb="4">
      <t>ヨウコウ</t>
    </rPh>
    <rPh sb="7" eb="9">
      <t>フタン</t>
    </rPh>
    <rPh sb="9" eb="11">
      <t>ワリアイ</t>
    </rPh>
    <rPh sb="12" eb="13">
      <t>サダ</t>
    </rPh>
    <rPh sb="18" eb="20">
      <t>ダトウ</t>
    </rPh>
    <phoneticPr fontId="5"/>
  </si>
  <si>
    <t>事業構築のため妥当である。</t>
    <rPh sb="0" eb="2">
      <t>ジギョウ</t>
    </rPh>
    <rPh sb="2" eb="4">
      <t>コウチク</t>
    </rPh>
    <rPh sb="7" eb="9">
      <t>ダトウ</t>
    </rPh>
    <phoneticPr fontId="5"/>
  </si>
  <si>
    <t>-</t>
    <phoneticPr fontId="5"/>
  </si>
  <si>
    <t>費目・使途は事業目的に即している。</t>
    <rPh sb="0" eb="2">
      <t>ヒモク</t>
    </rPh>
    <rPh sb="3" eb="5">
      <t>シト</t>
    </rPh>
    <rPh sb="6" eb="8">
      <t>ジギョウ</t>
    </rPh>
    <rPh sb="8" eb="10">
      <t>モクテキ</t>
    </rPh>
    <rPh sb="11" eb="12">
      <t>ソク</t>
    </rPh>
    <phoneticPr fontId="5"/>
  </si>
  <si>
    <t>-</t>
    <phoneticPr fontId="5"/>
  </si>
  <si>
    <t>アレルギー疾患の中核的な医療を担う中心拠点病院で実施しており、実効性の高い手段となっている。</t>
    <rPh sb="5" eb="7">
      <t>シッカン</t>
    </rPh>
    <rPh sb="8" eb="11">
      <t>チュウカクテキ</t>
    </rPh>
    <rPh sb="12" eb="14">
      <t>イリョウ</t>
    </rPh>
    <rPh sb="15" eb="16">
      <t>ニナ</t>
    </rPh>
    <rPh sb="17" eb="19">
      <t>チュウシン</t>
    </rPh>
    <rPh sb="19" eb="21">
      <t>キョテン</t>
    </rPh>
    <rPh sb="21" eb="23">
      <t>ビョウイン</t>
    </rPh>
    <rPh sb="24" eb="26">
      <t>ジッシ</t>
    </rPh>
    <rPh sb="31" eb="34">
      <t>ジッコウセイ</t>
    </rPh>
    <rPh sb="35" eb="36">
      <t>タカ</t>
    </rPh>
    <rPh sb="37" eb="39">
      <t>シュダン</t>
    </rPh>
    <phoneticPr fontId="5"/>
  </si>
  <si>
    <t>当初見込みを達成しており、見合ったものとなっている。</t>
    <rPh sb="0" eb="2">
      <t>トウショ</t>
    </rPh>
    <rPh sb="2" eb="4">
      <t>ミコ</t>
    </rPh>
    <rPh sb="6" eb="8">
      <t>タッセイ</t>
    </rPh>
    <rPh sb="13" eb="15">
      <t>ミア</t>
    </rPh>
    <phoneticPr fontId="5"/>
  </si>
  <si>
    <t>厚生労働省</t>
  </si>
  <si>
    <t>アレルギー疾患対策都道府県拠点病院モデル事業</t>
    <rPh sb="5" eb="7">
      <t>シッカン</t>
    </rPh>
    <rPh sb="7" eb="9">
      <t>タイサク</t>
    </rPh>
    <rPh sb="9" eb="13">
      <t>トドウフケン</t>
    </rPh>
    <rPh sb="13" eb="15">
      <t>キョテン</t>
    </rPh>
    <rPh sb="15" eb="17">
      <t>ビョウイン</t>
    </rPh>
    <rPh sb="20" eb="22">
      <t>ジギョウ</t>
    </rPh>
    <phoneticPr fontId="5"/>
  </si>
  <si>
    <t>0187</t>
    <phoneticPr fontId="5"/>
  </si>
  <si>
    <t>A.国立研究開発法人国立成育医療研究センター</t>
    <rPh sb="2" eb="4">
      <t>コクリツ</t>
    </rPh>
    <rPh sb="4" eb="6">
      <t>ケンキュウ</t>
    </rPh>
    <rPh sb="6" eb="8">
      <t>カイハツ</t>
    </rPh>
    <rPh sb="8" eb="10">
      <t>ホウジン</t>
    </rPh>
    <rPh sb="10" eb="12">
      <t>コクリツ</t>
    </rPh>
    <rPh sb="12" eb="14">
      <t>セイイク</t>
    </rPh>
    <rPh sb="14" eb="16">
      <t>イリョウ</t>
    </rPh>
    <rPh sb="16" eb="18">
      <t>ケンキュウ</t>
    </rPh>
    <phoneticPr fontId="5"/>
  </si>
  <si>
    <t>消耗品費</t>
    <rPh sb="0" eb="3">
      <t>ショウモウヒン</t>
    </rPh>
    <rPh sb="3" eb="4">
      <t>ヒ</t>
    </rPh>
    <phoneticPr fontId="5"/>
  </si>
  <si>
    <t>給料</t>
    <rPh sb="0" eb="2">
      <t>キュウリョウ</t>
    </rPh>
    <phoneticPr fontId="5"/>
  </si>
  <si>
    <t>事務用品　他</t>
    <rPh sb="0" eb="2">
      <t>ジム</t>
    </rPh>
    <rPh sb="2" eb="4">
      <t>ヨウヒン</t>
    </rPh>
    <rPh sb="5" eb="6">
      <t>ホカ</t>
    </rPh>
    <phoneticPr fontId="5"/>
  </si>
  <si>
    <t>備品費</t>
    <rPh sb="0" eb="3">
      <t>ビヒンヒ</t>
    </rPh>
    <phoneticPr fontId="5"/>
  </si>
  <si>
    <t>雑役務費</t>
    <rPh sb="0" eb="1">
      <t>ザツ</t>
    </rPh>
    <rPh sb="1" eb="3">
      <t>ヤクム</t>
    </rPh>
    <rPh sb="3" eb="4">
      <t>ヒ</t>
    </rPh>
    <phoneticPr fontId="5"/>
  </si>
  <si>
    <t>印刷製本費</t>
    <rPh sb="0" eb="2">
      <t>インサツ</t>
    </rPh>
    <rPh sb="2" eb="4">
      <t>セイホン</t>
    </rPh>
    <rPh sb="4" eb="5">
      <t>ヒ</t>
    </rPh>
    <phoneticPr fontId="5"/>
  </si>
  <si>
    <t>Webアンケート　等</t>
    <rPh sb="9" eb="10">
      <t>トウ</t>
    </rPh>
    <phoneticPr fontId="5"/>
  </si>
  <si>
    <t>研修テキスト作成</t>
    <rPh sb="0" eb="2">
      <t>ケンシュウ</t>
    </rPh>
    <rPh sb="6" eb="8">
      <t>サクセイ</t>
    </rPh>
    <phoneticPr fontId="5"/>
  </si>
  <si>
    <t>国立研究開発法人国立成育医療研究センター</t>
    <rPh sb="0" eb="2">
      <t>コクリツ</t>
    </rPh>
    <rPh sb="2" eb="4">
      <t>ケンキュウ</t>
    </rPh>
    <rPh sb="4" eb="6">
      <t>カイハツ</t>
    </rPh>
    <rPh sb="6" eb="8">
      <t>ホウジン</t>
    </rPh>
    <rPh sb="8" eb="10">
      <t>コクリツ</t>
    </rPh>
    <rPh sb="10" eb="12">
      <t>セイイク</t>
    </rPh>
    <rPh sb="12" eb="14">
      <t>イリョウ</t>
    </rPh>
    <rPh sb="14" eb="16">
      <t>ケンキュウ</t>
    </rPh>
    <phoneticPr fontId="5"/>
  </si>
  <si>
    <t>都道府県拠点病院の医師等に対する研修の実施等</t>
    <rPh sb="0" eb="4">
      <t>トドウフケン</t>
    </rPh>
    <rPh sb="4" eb="6">
      <t>キョテン</t>
    </rPh>
    <rPh sb="6" eb="8">
      <t>ビョウイン</t>
    </rPh>
    <rPh sb="9" eb="11">
      <t>イシ</t>
    </rPh>
    <rPh sb="11" eb="12">
      <t>トウ</t>
    </rPh>
    <rPh sb="13" eb="14">
      <t>タイ</t>
    </rPh>
    <rPh sb="16" eb="18">
      <t>ケンシュウ</t>
    </rPh>
    <rPh sb="19" eb="21">
      <t>ジッシ</t>
    </rPh>
    <rPh sb="21" eb="22">
      <t>トウ</t>
    </rPh>
    <phoneticPr fontId="5"/>
  </si>
  <si>
    <t>補助金等交付</t>
  </si>
  <si>
    <t>-</t>
    <phoneticPr fontId="5"/>
  </si>
  <si>
    <t>-</t>
    <phoneticPr fontId="5"/>
  </si>
  <si>
    <t>B.独立行政法人国立病院機構相模原病院</t>
    <rPh sb="2" eb="4">
      <t>ドクリツ</t>
    </rPh>
    <rPh sb="4" eb="6">
      <t>ギョウセイ</t>
    </rPh>
    <rPh sb="6" eb="8">
      <t>ホウジン</t>
    </rPh>
    <rPh sb="8" eb="10">
      <t>コクリツ</t>
    </rPh>
    <rPh sb="10" eb="12">
      <t>ビョウイン</t>
    </rPh>
    <rPh sb="12" eb="14">
      <t>キコウ</t>
    </rPh>
    <rPh sb="14" eb="17">
      <t>サガミハラ</t>
    </rPh>
    <rPh sb="17" eb="19">
      <t>ビョウイン</t>
    </rPh>
    <phoneticPr fontId="5"/>
  </si>
  <si>
    <t>-</t>
    <phoneticPr fontId="5"/>
  </si>
  <si>
    <t>-</t>
    <phoneticPr fontId="5"/>
  </si>
  <si>
    <t>-</t>
    <phoneticPr fontId="5"/>
  </si>
  <si>
    <t>賃金</t>
    <rPh sb="0" eb="2">
      <t>チンギン</t>
    </rPh>
    <phoneticPr fontId="5"/>
  </si>
  <si>
    <t>非常勤職員給与</t>
    <rPh sb="0" eb="3">
      <t>ヒジョウキン</t>
    </rPh>
    <rPh sb="3" eb="5">
      <t>ショクイン</t>
    </rPh>
    <rPh sb="5" eb="7">
      <t>キュウヨ</t>
    </rPh>
    <phoneticPr fontId="5"/>
  </si>
  <si>
    <t>ノートPC、複合機（１台）</t>
    <rPh sb="6" eb="9">
      <t>フクゴウキ</t>
    </rPh>
    <rPh sb="11" eb="12">
      <t>ダイ</t>
    </rPh>
    <phoneticPr fontId="5"/>
  </si>
  <si>
    <t>委託費</t>
    <rPh sb="0" eb="3">
      <t>イタクヒ</t>
    </rPh>
    <phoneticPr fontId="5"/>
  </si>
  <si>
    <t>アレルギー医療電話相談</t>
    <rPh sb="5" eb="7">
      <t>イリョウ</t>
    </rPh>
    <rPh sb="7" eb="9">
      <t>デンワ</t>
    </rPh>
    <rPh sb="9" eb="11">
      <t>ソウダン</t>
    </rPh>
    <phoneticPr fontId="5"/>
  </si>
  <si>
    <t>職員給与</t>
    <rPh sb="0" eb="2">
      <t>ショクイン</t>
    </rPh>
    <rPh sb="2" eb="4">
      <t>キュウヨ</t>
    </rPh>
    <phoneticPr fontId="5"/>
  </si>
  <si>
    <t>会議費</t>
    <rPh sb="0" eb="3">
      <t>カイギヒ</t>
    </rPh>
    <phoneticPr fontId="5"/>
  </si>
  <si>
    <t>連絡会議、アレルギー医療電話相談の打ち合わせ</t>
    <rPh sb="0" eb="2">
      <t>レンラク</t>
    </rPh>
    <rPh sb="2" eb="4">
      <t>カイギ</t>
    </rPh>
    <rPh sb="10" eb="12">
      <t>イリョウ</t>
    </rPh>
    <rPh sb="12" eb="14">
      <t>デンワ</t>
    </rPh>
    <rPh sb="14" eb="16">
      <t>ソウダン</t>
    </rPh>
    <rPh sb="17" eb="18">
      <t>ウ</t>
    </rPh>
    <rPh sb="19" eb="20">
      <t>ア</t>
    </rPh>
    <phoneticPr fontId="5"/>
  </si>
  <si>
    <t>-</t>
    <phoneticPr fontId="5"/>
  </si>
  <si>
    <t>-</t>
    <phoneticPr fontId="5"/>
  </si>
  <si>
    <t>-</t>
    <phoneticPr fontId="5"/>
  </si>
  <si>
    <t>-</t>
    <phoneticPr fontId="5"/>
  </si>
  <si>
    <t>-</t>
    <phoneticPr fontId="5"/>
  </si>
  <si>
    <t>-</t>
    <phoneticPr fontId="5"/>
  </si>
  <si>
    <t>-</t>
    <phoneticPr fontId="5"/>
  </si>
  <si>
    <t>アレルギー疾患対策基本法第17条</t>
    <rPh sb="5" eb="7">
      <t>シッカン</t>
    </rPh>
    <rPh sb="7" eb="9">
      <t>タイサク</t>
    </rPh>
    <rPh sb="9" eb="12">
      <t>キホンホウ</t>
    </rPh>
    <rPh sb="12" eb="13">
      <t>ダイ</t>
    </rPh>
    <rPh sb="15" eb="16">
      <t>ジョウ</t>
    </rPh>
    <phoneticPr fontId="5"/>
  </si>
  <si>
    <t>専門的なアレルギー疾患医療の提供等を行う医療機関の整備を図るために、地域の拠点となる医療機関とのネットワークの構築、アレルギー疾患医療に関する最新の正しい情報の提供、医療従事者の育成、研究の推進等を行う中心拠点病院に対して補助を行うことで、アレルギー疾患を有する者がその居住する地域にかかわらずそのアレルギー疾患の状態に応じた適切なアレルギー疾患医療を受けることができることを目指す。</t>
    <rPh sb="0" eb="3">
      <t>センモンテキ</t>
    </rPh>
    <rPh sb="9" eb="11">
      <t>シッカン</t>
    </rPh>
    <rPh sb="11" eb="13">
      <t>イリョウ</t>
    </rPh>
    <rPh sb="14" eb="16">
      <t>テイキョウ</t>
    </rPh>
    <rPh sb="16" eb="17">
      <t>トウ</t>
    </rPh>
    <rPh sb="18" eb="19">
      <t>オコナ</t>
    </rPh>
    <rPh sb="20" eb="22">
      <t>イリョウ</t>
    </rPh>
    <rPh sb="22" eb="24">
      <t>キカン</t>
    </rPh>
    <rPh sb="25" eb="27">
      <t>セイビ</t>
    </rPh>
    <rPh sb="28" eb="29">
      <t>ハカ</t>
    </rPh>
    <rPh sb="34" eb="36">
      <t>チイキ</t>
    </rPh>
    <rPh sb="37" eb="39">
      <t>キョテン</t>
    </rPh>
    <rPh sb="42" eb="44">
      <t>イリョウ</t>
    </rPh>
    <rPh sb="44" eb="46">
      <t>キカン</t>
    </rPh>
    <rPh sb="55" eb="57">
      <t>コウチク</t>
    </rPh>
    <rPh sb="63" eb="65">
      <t>シッカン</t>
    </rPh>
    <rPh sb="65" eb="67">
      <t>イリョウ</t>
    </rPh>
    <rPh sb="68" eb="69">
      <t>カン</t>
    </rPh>
    <rPh sb="71" eb="73">
      <t>サイシン</t>
    </rPh>
    <rPh sb="74" eb="75">
      <t>タダ</t>
    </rPh>
    <rPh sb="77" eb="79">
      <t>ジョウホウ</t>
    </rPh>
    <rPh sb="80" eb="82">
      <t>テイキョウ</t>
    </rPh>
    <rPh sb="83" eb="85">
      <t>イリョウ</t>
    </rPh>
    <rPh sb="85" eb="88">
      <t>ジュウジシャ</t>
    </rPh>
    <rPh sb="89" eb="91">
      <t>イクセイ</t>
    </rPh>
    <rPh sb="92" eb="94">
      <t>ケンキュウ</t>
    </rPh>
    <rPh sb="95" eb="97">
      <t>スイシン</t>
    </rPh>
    <rPh sb="97" eb="98">
      <t>トウ</t>
    </rPh>
    <rPh sb="99" eb="100">
      <t>オコナ</t>
    </rPh>
    <rPh sb="101" eb="103">
      <t>チュウシン</t>
    </rPh>
    <rPh sb="103" eb="105">
      <t>キョテン</t>
    </rPh>
    <rPh sb="105" eb="107">
      <t>ビョウイン</t>
    </rPh>
    <rPh sb="108" eb="109">
      <t>タイ</t>
    </rPh>
    <rPh sb="111" eb="113">
      <t>ホジョ</t>
    </rPh>
    <rPh sb="114" eb="115">
      <t>オコナ</t>
    </rPh>
    <rPh sb="125" eb="127">
      <t>シッカン</t>
    </rPh>
    <rPh sb="128" eb="129">
      <t>ユウ</t>
    </rPh>
    <rPh sb="131" eb="132">
      <t>モノ</t>
    </rPh>
    <rPh sb="135" eb="137">
      <t>キョジュウ</t>
    </rPh>
    <rPh sb="139" eb="141">
      <t>チイキ</t>
    </rPh>
    <rPh sb="154" eb="156">
      <t>シッカン</t>
    </rPh>
    <rPh sb="157" eb="159">
      <t>ジョウタイ</t>
    </rPh>
    <rPh sb="160" eb="161">
      <t>オウ</t>
    </rPh>
    <rPh sb="163" eb="165">
      <t>テキセツ</t>
    </rPh>
    <rPh sb="171" eb="173">
      <t>シッカン</t>
    </rPh>
    <rPh sb="173" eb="175">
      <t>イリョウ</t>
    </rPh>
    <rPh sb="176" eb="177">
      <t>ウ</t>
    </rPh>
    <rPh sb="188" eb="190">
      <t>メザ</t>
    </rPh>
    <phoneticPr fontId="5"/>
  </si>
  <si>
    <t>（１）アレルギー疾患の診療連携ネットワークの構築
（２）アレルギー疾患医療の診断等支援
（３）アレルギー疾患に係る医師等に対する研修支援事業（都道府県拠点病院の専門医向けの研修等）
（４）アレルギー疾患患者や家族に対する相談事業
【補助率】10／10</t>
    <rPh sb="8" eb="10">
      <t>シッカン</t>
    </rPh>
    <rPh sb="11" eb="13">
      <t>シンリョウ</t>
    </rPh>
    <rPh sb="13" eb="15">
      <t>レンケイ</t>
    </rPh>
    <rPh sb="22" eb="24">
      <t>コウチク</t>
    </rPh>
    <rPh sb="33" eb="35">
      <t>シッカン</t>
    </rPh>
    <rPh sb="35" eb="37">
      <t>イリョウ</t>
    </rPh>
    <rPh sb="38" eb="40">
      <t>シンダン</t>
    </rPh>
    <rPh sb="40" eb="41">
      <t>トウ</t>
    </rPh>
    <rPh sb="41" eb="43">
      <t>シエン</t>
    </rPh>
    <rPh sb="52" eb="54">
      <t>シッカン</t>
    </rPh>
    <rPh sb="55" eb="56">
      <t>カカ</t>
    </rPh>
    <rPh sb="57" eb="59">
      <t>イシ</t>
    </rPh>
    <rPh sb="59" eb="60">
      <t>トウ</t>
    </rPh>
    <rPh sb="61" eb="62">
      <t>タイ</t>
    </rPh>
    <rPh sb="64" eb="66">
      <t>ケンシュウ</t>
    </rPh>
    <rPh sb="66" eb="68">
      <t>シエン</t>
    </rPh>
    <rPh sb="68" eb="70">
      <t>ジギョウ</t>
    </rPh>
    <rPh sb="71" eb="75">
      <t>トドウフケン</t>
    </rPh>
    <rPh sb="75" eb="77">
      <t>キョテン</t>
    </rPh>
    <rPh sb="77" eb="79">
      <t>ビョウイン</t>
    </rPh>
    <rPh sb="80" eb="83">
      <t>センモンイ</t>
    </rPh>
    <rPh sb="83" eb="84">
      <t>ム</t>
    </rPh>
    <rPh sb="86" eb="89">
      <t>ケンシュウトウ</t>
    </rPh>
    <rPh sb="99" eb="101">
      <t>シッカン</t>
    </rPh>
    <rPh sb="101" eb="103">
      <t>カンジャ</t>
    </rPh>
    <rPh sb="104" eb="106">
      <t>カゾク</t>
    </rPh>
    <rPh sb="107" eb="108">
      <t>タイ</t>
    </rPh>
    <rPh sb="110" eb="112">
      <t>ソウダン</t>
    </rPh>
    <rPh sb="112" eb="114">
      <t>ジギョウ</t>
    </rPh>
    <rPh sb="116" eb="119">
      <t>ホジョリツ</t>
    </rPh>
    <phoneticPr fontId="5"/>
  </si>
  <si>
    <t>アレルギー疾患に係る医師等に対する研修の受講者数（都道府県拠点病院医師向け）</t>
    <rPh sb="5" eb="7">
      <t>シッカン</t>
    </rPh>
    <rPh sb="8" eb="9">
      <t>カカ</t>
    </rPh>
    <rPh sb="10" eb="12">
      <t>イシ</t>
    </rPh>
    <rPh sb="12" eb="13">
      <t>トウ</t>
    </rPh>
    <rPh sb="14" eb="15">
      <t>タイ</t>
    </rPh>
    <rPh sb="17" eb="19">
      <t>ケンシュウ</t>
    </rPh>
    <rPh sb="20" eb="22">
      <t>ジュコウ</t>
    </rPh>
    <rPh sb="22" eb="23">
      <t>シャ</t>
    </rPh>
    <rPh sb="23" eb="24">
      <t>スウ</t>
    </rPh>
    <rPh sb="25" eb="29">
      <t>トドウフケン</t>
    </rPh>
    <rPh sb="29" eb="31">
      <t>キョテン</t>
    </rPh>
    <rPh sb="31" eb="33">
      <t>ビョウイン</t>
    </rPh>
    <rPh sb="33" eb="35">
      <t>イシ</t>
    </rPh>
    <rPh sb="35" eb="36">
      <t>ム</t>
    </rPh>
    <phoneticPr fontId="5"/>
  </si>
  <si>
    <t>-</t>
    <phoneticPr fontId="5"/>
  </si>
  <si>
    <t>全国拠点病院連絡会議に参加した都道府県拠点病院の割合
（参加拠点病院数/拠点病院数）</t>
    <rPh sb="0" eb="2">
      <t>ゼンコク</t>
    </rPh>
    <rPh sb="2" eb="4">
      <t>キョテン</t>
    </rPh>
    <rPh sb="4" eb="6">
      <t>ビョウイン</t>
    </rPh>
    <rPh sb="6" eb="8">
      <t>レンラク</t>
    </rPh>
    <rPh sb="8" eb="10">
      <t>カイギ</t>
    </rPh>
    <rPh sb="11" eb="13">
      <t>サンカ</t>
    </rPh>
    <rPh sb="15" eb="19">
      <t>トドウフケン</t>
    </rPh>
    <rPh sb="19" eb="21">
      <t>キョテン</t>
    </rPh>
    <rPh sb="21" eb="23">
      <t>ビョウイン</t>
    </rPh>
    <rPh sb="24" eb="26">
      <t>ワリアイ</t>
    </rPh>
    <rPh sb="28" eb="30">
      <t>サンカ</t>
    </rPh>
    <rPh sb="30" eb="32">
      <t>キョテン</t>
    </rPh>
    <rPh sb="32" eb="34">
      <t>ビョウイン</t>
    </rPh>
    <rPh sb="34" eb="35">
      <t>スウ</t>
    </rPh>
    <rPh sb="36" eb="38">
      <t>キョテン</t>
    </rPh>
    <rPh sb="38" eb="40">
      <t>ビョウイン</t>
    </rPh>
    <rPh sb="40" eb="41">
      <t>スウ</t>
    </rPh>
    <phoneticPr fontId="5"/>
  </si>
  <si>
    <t>％</t>
    <phoneticPr fontId="5"/>
  </si>
  <si>
    <t>％</t>
    <phoneticPr fontId="5"/>
  </si>
  <si>
    <t>-</t>
    <phoneticPr fontId="5"/>
  </si>
  <si>
    <t>-</t>
    <phoneticPr fontId="5"/>
  </si>
  <si>
    <t>中核的な医療機関に補助を行いアレルギー疾患に適切に対応できる医師を育成することで、アレルギー疾患に係る医療提供体制の整備に寄与する。</t>
    <rPh sb="0" eb="3">
      <t>チュウカクテキ</t>
    </rPh>
    <rPh sb="4" eb="6">
      <t>イリョウ</t>
    </rPh>
    <rPh sb="6" eb="8">
      <t>キカン</t>
    </rPh>
    <rPh sb="9" eb="11">
      <t>ホジョ</t>
    </rPh>
    <rPh sb="12" eb="13">
      <t>オコナ</t>
    </rPh>
    <rPh sb="19" eb="21">
      <t>シッカン</t>
    </rPh>
    <rPh sb="22" eb="24">
      <t>テキセツ</t>
    </rPh>
    <rPh sb="25" eb="27">
      <t>タイオウ</t>
    </rPh>
    <rPh sb="30" eb="32">
      <t>イシ</t>
    </rPh>
    <rPh sb="33" eb="35">
      <t>イクセイ</t>
    </rPh>
    <rPh sb="46" eb="48">
      <t>シッカン</t>
    </rPh>
    <rPh sb="49" eb="50">
      <t>カカ</t>
    </rPh>
    <rPh sb="51" eb="53">
      <t>イリョウ</t>
    </rPh>
    <rPh sb="53" eb="55">
      <t>テイキョウ</t>
    </rPh>
    <rPh sb="55" eb="57">
      <t>タイセイ</t>
    </rPh>
    <rPh sb="58" eb="60">
      <t>セイビ</t>
    </rPh>
    <rPh sb="61" eb="63">
      <t>キヨ</t>
    </rPh>
    <phoneticPr fontId="5"/>
  </si>
  <si>
    <t>「アレルギー疾患対策都道府県拠点病院モデル事業」は都道府県のアレルギー疾患拠点病院が地域への情報提供や地域の医療従事者向けに研修を行うことで医療提供体制の構築を目指すものであり、本事業は国レベルの中心拠点病院として２つの医療機関を定め、国民や医療従事者に向けた情報提供や都道府県拠点病院の専門医向けに研修会を開催し、都道府県間でのネットワークの構築を目指すものである。</t>
    <rPh sb="6" eb="8">
      <t>シッカン</t>
    </rPh>
    <rPh sb="8" eb="10">
      <t>タイサク</t>
    </rPh>
    <rPh sb="10" eb="14">
      <t>トドウフケン</t>
    </rPh>
    <rPh sb="14" eb="16">
      <t>キョテン</t>
    </rPh>
    <rPh sb="16" eb="18">
      <t>ビョウイン</t>
    </rPh>
    <rPh sb="21" eb="23">
      <t>ジギョウ</t>
    </rPh>
    <rPh sb="25" eb="29">
      <t>トドウフケン</t>
    </rPh>
    <rPh sb="35" eb="37">
      <t>シッカン</t>
    </rPh>
    <rPh sb="37" eb="39">
      <t>キョテン</t>
    </rPh>
    <rPh sb="39" eb="41">
      <t>ビョウイン</t>
    </rPh>
    <rPh sb="42" eb="44">
      <t>チイキ</t>
    </rPh>
    <rPh sb="46" eb="48">
      <t>ジョウホウ</t>
    </rPh>
    <rPh sb="48" eb="50">
      <t>テイキョウ</t>
    </rPh>
    <rPh sb="51" eb="53">
      <t>チイキ</t>
    </rPh>
    <rPh sb="54" eb="56">
      <t>イリョウ</t>
    </rPh>
    <rPh sb="56" eb="59">
      <t>ジュウジシャ</t>
    </rPh>
    <rPh sb="59" eb="60">
      <t>ム</t>
    </rPh>
    <rPh sb="62" eb="64">
      <t>ケンシュウ</t>
    </rPh>
    <rPh sb="65" eb="66">
      <t>オコナ</t>
    </rPh>
    <rPh sb="70" eb="72">
      <t>イリョウ</t>
    </rPh>
    <rPh sb="72" eb="74">
      <t>テイキョウ</t>
    </rPh>
    <rPh sb="74" eb="76">
      <t>タイセイ</t>
    </rPh>
    <rPh sb="77" eb="79">
      <t>コウチク</t>
    </rPh>
    <rPh sb="80" eb="82">
      <t>メザ</t>
    </rPh>
    <rPh sb="89" eb="90">
      <t>ホン</t>
    </rPh>
    <rPh sb="90" eb="92">
      <t>ジギョウ</t>
    </rPh>
    <rPh sb="93" eb="94">
      <t>クニ</t>
    </rPh>
    <rPh sb="98" eb="100">
      <t>チュウシン</t>
    </rPh>
    <rPh sb="100" eb="102">
      <t>キョテン</t>
    </rPh>
    <rPh sb="102" eb="103">
      <t>ビョウ</t>
    </rPh>
    <rPh sb="103" eb="104">
      <t>イン</t>
    </rPh>
    <rPh sb="110" eb="112">
      <t>イリョウ</t>
    </rPh>
    <rPh sb="112" eb="114">
      <t>キカン</t>
    </rPh>
    <rPh sb="115" eb="116">
      <t>サダ</t>
    </rPh>
    <rPh sb="118" eb="120">
      <t>コクミン</t>
    </rPh>
    <rPh sb="121" eb="123">
      <t>イリョウ</t>
    </rPh>
    <rPh sb="123" eb="126">
      <t>ジュウジシャ</t>
    </rPh>
    <rPh sb="127" eb="128">
      <t>ム</t>
    </rPh>
    <rPh sb="130" eb="132">
      <t>ジョウホウ</t>
    </rPh>
    <rPh sb="132" eb="134">
      <t>テイキョウ</t>
    </rPh>
    <rPh sb="135" eb="139">
      <t>トドウフケン</t>
    </rPh>
    <rPh sb="139" eb="141">
      <t>キョテン</t>
    </rPh>
    <rPh sb="141" eb="143">
      <t>ビョウイン</t>
    </rPh>
    <rPh sb="144" eb="146">
      <t>センモン</t>
    </rPh>
    <rPh sb="146" eb="147">
      <t>イ</t>
    </rPh>
    <rPh sb="147" eb="148">
      <t>ム</t>
    </rPh>
    <rPh sb="150" eb="153">
      <t>ケンシュウカイ</t>
    </rPh>
    <rPh sb="154" eb="156">
      <t>カイサイ</t>
    </rPh>
    <rPh sb="158" eb="162">
      <t>トドウフケン</t>
    </rPh>
    <rPh sb="162" eb="163">
      <t>カン</t>
    </rPh>
    <rPh sb="172" eb="174">
      <t>コウチク</t>
    </rPh>
    <rPh sb="175" eb="177">
      <t>メザ</t>
    </rPh>
    <phoneticPr fontId="5"/>
  </si>
  <si>
    <t>都道府県において都道府県拠点病院の指定は進んでいる。アレルギー疾患医療の中心拠点病院に補助することにより、都道府県拠点病院とのネットワークの構築や研修による医療の均てん化を図っており、アレルギー疾患対策基本指針に基づく医療提供体制の整備に有用であるため、引き続き国民や医療従事者等に対して正しい知識の普及啓発や研修を行い、アレルギー疾患の医療提供体制整備を推進することとする。</t>
    <rPh sb="0" eb="4">
      <t>トドウフケン</t>
    </rPh>
    <rPh sb="8" eb="12">
      <t>トドウフケン</t>
    </rPh>
    <rPh sb="12" eb="14">
      <t>キョテン</t>
    </rPh>
    <rPh sb="14" eb="16">
      <t>ビョウイン</t>
    </rPh>
    <rPh sb="17" eb="19">
      <t>シテイ</t>
    </rPh>
    <rPh sb="20" eb="21">
      <t>スス</t>
    </rPh>
    <rPh sb="31" eb="33">
      <t>シッカン</t>
    </rPh>
    <rPh sb="33" eb="35">
      <t>イリョウ</t>
    </rPh>
    <rPh sb="36" eb="38">
      <t>チュウシン</t>
    </rPh>
    <rPh sb="38" eb="40">
      <t>キョテン</t>
    </rPh>
    <rPh sb="40" eb="42">
      <t>ビョウイン</t>
    </rPh>
    <rPh sb="43" eb="45">
      <t>ホジョ</t>
    </rPh>
    <rPh sb="53" eb="57">
      <t>トドウフケン</t>
    </rPh>
    <rPh sb="57" eb="59">
      <t>キョテン</t>
    </rPh>
    <rPh sb="59" eb="61">
      <t>ビョウイン</t>
    </rPh>
    <rPh sb="70" eb="72">
      <t>コウチク</t>
    </rPh>
    <rPh sb="73" eb="75">
      <t>ケンシュウ</t>
    </rPh>
    <rPh sb="78" eb="80">
      <t>イリョウ</t>
    </rPh>
    <rPh sb="81" eb="82">
      <t>キン</t>
    </rPh>
    <rPh sb="84" eb="85">
      <t>カ</t>
    </rPh>
    <rPh sb="86" eb="87">
      <t>ハカ</t>
    </rPh>
    <rPh sb="97" eb="99">
      <t>シッカン</t>
    </rPh>
    <rPh sb="99" eb="101">
      <t>タイサク</t>
    </rPh>
    <rPh sb="101" eb="103">
      <t>キホン</t>
    </rPh>
    <rPh sb="103" eb="105">
      <t>シシン</t>
    </rPh>
    <rPh sb="106" eb="107">
      <t>モト</t>
    </rPh>
    <rPh sb="109" eb="111">
      <t>イリョウ</t>
    </rPh>
    <rPh sb="111" eb="113">
      <t>テイキョウ</t>
    </rPh>
    <rPh sb="113" eb="115">
      <t>タイセイ</t>
    </rPh>
    <rPh sb="116" eb="118">
      <t>セイビ</t>
    </rPh>
    <rPh sb="119" eb="121">
      <t>ユウヨウ</t>
    </rPh>
    <rPh sb="127" eb="128">
      <t>ヒ</t>
    </rPh>
    <rPh sb="129" eb="130">
      <t>ツヅ</t>
    </rPh>
    <rPh sb="131" eb="133">
      <t>コクミン</t>
    </rPh>
    <rPh sb="134" eb="136">
      <t>イリョウ</t>
    </rPh>
    <rPh sb="136" eb="139">
      <t>ジュウジシャ</t>
    </rPh>
    <rPh sb="139" eb="140">
      <t>トウ</t>
    </rPh>
    <rPh sb="141" eb="142">
      <t>タイ</t>
    </rPh>
    <rPh sb="144" eb="145">
      <t>タダ</t>
    </rPh>
    <rPh sb="147" eb="149">
      <t>チシキ</t>
    </rPh>
    <rPh sb="150" eb="152">
      <t>フキュウ</t>
    </rPh>
    <rPh sb="152" eb="154">
      <t>ケイハツ</t>
    </rPh>
    <rPh sb="155" eb="157">
      <t>ケンシュウ</t>
    </rPh>
    <rPh sb="158" eb="159">
      <t>オコナ</t>
    </rPh>
    <rPh sb="166" eb="168">
      <t>シッカン</t>
    </rPh>
    <rPh sb="169" eb="171">
      <t>イリョウ</t>
    </rPh>
    <rPh sb="171" eb="173">
      <t>テイキョウ</t>
    </rPh>
    <rPh sb="173" eb="175">
      <t>タイセイ</t>
    </rPh>
    <rPh sb="175" eb="177">
      <t>セイビ</t>
    </rPh>
    <rPh sb="178" eb="180">
      <t>スイシン</t>
    </rPh>
    <phoneticPr fontId="5"/>
  </si>
  <si>
    <t>都道府県における都道府県拠点病院の指定は着実に進んでおり、研修対象者が増加することとなる、中心拠点病院と都道府県拠点病院とのネットワークを強化することによって効果的、効率的な研修を行って適切な執行を確保するなど、事業目的達成のため本事業を推進していくこととしている。</t>
    <rPh sb="0" eb="4">
      <t>トドウフケン</t>
    </rPh>
    <rPh sb="8" eb="12">
      <t>トドウフケン</t>
    </rPh>
    <rPh sb="12" eb="14">
      <t>キョテン</t>
    </rPh>
    <rPh sb="14" eb="16">
      <t>ビョウイン</t>
    </rPh>
    <rPh sb="17" eb="19">
      <t>シテイ</t>
    </rPh>
    <rPh sb="20" eb="22">
      <t>チャクジツ</t>
    </rPh>
    <rPh sb="23" eb="24">
      <t>スス</t>
    </rPh>
    <rPh sb="29" eb="31">
      <t>ケンシュウ</t>
    </rPh>
    <rPh sb="31" eb="34">
      <t>タイショウシャ</t>
    </rPh>
    <rPh sb="35" eb="37">
      <t>ゾウカ</t>
    </rPh>
    <rPh sb="45" eb="47">
      <t>チュウシン</t>
    </rPh>
    <rPh sb="47" eb="49">
      <t>キョテン</t>
    </rPh>
    <rPh sb="49" eb="51">
      <t>ビョウイン</t>
    </rPh>
    <rPh sb="52" eb="56">
      <t>トドウフケン</t>
    </rPh>
    <rPh sb="56" eb="58">
      <t>キョテン</t>
    </rPh>
    <rPh sb="58" eb="60">
      <t>ビョウイン</t>
    </rPh>
    <rPh sb="69" eb="71">
      <t>キョウカ</t>
    </rPh>
    <rPh sb="79" eb="82">
      <t>コウカテキ</t>
    </rPh>
    <rPh sb="83" eb="86">
      <t>コウリツテキ</t>
    </rPh>
    <rPh sb="87" eb="89">
      <t>ケンシュウ</t>
    </rPh>
    <rPh sb="90" eb="91">
      <t>オコナ</t>
    </rPh>
    <rPh sb="93" eb="95">
      <t>テキセツ</t>
    </rPh>
    <rPh sb="96" eb="98">
      <t>シッコウ</t>
    </rPh>
    <rPh sb="99" eb="101">
      <t>カクホ</t>
    </rPh>
    <rPh sb="106" eb="108">
      <t>ジギョウ</t>
    </rPh>
    <rPh sb="108" eb="110">
      <t>モクテキ</t>
    </rPh>
    <rPh sb="110" eb="112">
      <t>タッセイ</t>
    </rPh>
    <rPh sb="116" eb="118">
      <t>ジギョウ</t>
    </rPh>
    <rPh sb="119" eb="121">
      <t>スイシン</t>
    </rPh>
    <phoneticPr fontId="5"/>
  </si>
  <si>
    <t>-</t>
    <phoneticPr fontId="5"/>
  </si>
  <si>
    <t>-</t>
    <phoneticPr fontId="5"/>
  </si>
  <si>
    <t>14,373,000／22</t>
    <phoneticPr fontId="5"/>
  </si>
  <si>
    <t>23,340,000/20</t>
    <phoneticPr fontId="5"/>
  </si>
  <si>
    <t>中核的な医療機関に補助を行い都道府県間でのアレルギー疾患診療連携ネットワークの構築することで、アレルギー疾患に係る医療提供体制の整備に寄与する。</t>
    <rPh sb="0" eb="3">
      <t>チュウカクテキ</t>
    </rPh>
    <rPh sb="4" eb="6">
      <t>イリョウ</t>
    </rPh>
    <rPh sb="6" eb="8">
      <t>キカン</t>
    </rPh>
    <rPh sb="9" eb="11">
      <t>ホジョ</t>
    </rPh>
    <rPh sb="12" eb="13">
      <t>オコナ</t>
    </rPh>
    <rPh sb="14" eb="18">
      <t>トドウフケン</t>
    </rPh>
    <rPh sb="18" eb="19">
      <t>カン</t>
    </rPh>
    <rPh sb="26" eb="28">
      <t>シッカン</t>
    </rPh>
    <rPh sb="28" eb="30">
      <t>シンリョウ</t>
    </rPh>
    <rPh sb="30" eb="32">
      <t>レンケイ</t>
    </rPh>
    <rPh sb="39" eb="41">
      <t>コウチク</t>
    </rPh>
    <rPh sb="52" eb="54">
      <t>シッカン</t>
    </rPh>
    <rPh sb="55" eb="56">
      <t>カカ</t>
    </rPh>
    <rPh sb="57" eb="59">
      <t>イリョウ</t>
    </rPh>
    <rPh sb="59" eb="61">
      <t>テイキョウ</t>
    </rPh>
    <rPh sb="61" eb="63">
      <t>タイセイ</t>
    </rPh>
    <rPh sb="64" eb="66">
      <t>セイビ</t>
    </rPh>
    <rPh sb="67" eb="69">
      <t>キヨ</t>
    </rPh>
    <phoneticPr fontId="5"/>
  </si>
  <si>
    <t>-</t>
    <phoneticPr fontId="5"/>
  </si>
  <si>
    <t>独立行政法人国立病院機構相模原病院</t>
    <rPh sb="0" eb="2">
      <t>ドクリツ</t>
    </rPh>
    <rPh sb="2" eb="4">
      <t>ギョウセイ</t>
    </rPh>
    <rPh sb="4" eb="6">
      <t>ホウジン</t>
    </rPh>
    <rPh sb="6" eb="8">
      <t>コクリツ</t>
    </rPh>
    <rPh sb="8" eb="10">
      <t>ビョウイン</t>
    </rPh>
    <rPh sb="10" eb="12">
      <t>キコウ</t>
    </rPh>
    <rPh sb="12" eb="15">
      <t>サガミハラ</t>
    </rPh>
    <rPh sb="15" eb="17">
      <t>ビョウイン</t>
    </rPh>
    <phoneticPr fontId="5"/>
  </si>
  <si>
    <t>概ね達成できている。</t>
    <rPh sb="0" eb="1">
      <t>オオム</t>
    </rPh>
    <rPh sb="2" eb="4">
      <t>タッセイ</t>
    </rPh>
    <phoneticPr fontId="5"/>
  </si>
  <si>
    <t>がん・疾病対策課長
古元　重和</t>
    <rPh sb="3" eb="5">
      <t>シッペイ</t>
    </rPh>
    <rPh sb="5" eb="8">
      <t>タイサクカ</t>
    </rPh>
    <rPh sb="8" eb="9">
      <t>チョウ</t>
    </rPh>
    <rPh sb="10" eb="12">
      <t>フルモト</t>
    </rPh>
    <rPh sb="13" eb="14">
      <t>シゲ</t>
    </rPh>
    <rPh sb="14" eb="15">
      <t>ワ</t>
    </rPh>
    <phoneticPr fontId="5"/>
  </si>
  <si>
    <t>-</t>
    <phoneticPr fontId="5"/>
  </si>
  <si>
    <t>55,404,000/20</t>
    <phoneticPr fontId="5"/>
  </si>
  <si>
    <t>点検対象外</t>
    <phoneticPr fontId="5"/>
  </si>
  <si>
    <t>専門的なアレルギー疾患医療の提供等を行う医療機関の整備を図るために必要な事業であり、引き続き、必要な予算額を確保し、適正な執行に努めること。</t>
    <phoneticPr fontId="5"/>
  </si>
  <si>
    <t>-</t>
    <phoneticPr fontId="5"/>
  </si>
  <si>
    <t>単位あたりコスト=X／Y
X:「執行額」
Y:「アレルギー疾患に係る医師等に対する研修（都道府県拠点病院医師向け）の受講者数」　　　　　　　　　　　　　　</t>
    <rPh sb="0" eb="2">
      <t>タンイ</t>
    </rPh>
    <rPh sb="16" eb="18">
      <t>シッコウ</t>
    </rPh>
    <rPh sb="18" eb="19">
      <t>ガク</t>
    </rPh>
    <rPh sb="29" eb="31">
      <t>シッカン</t>
    </rPh>
    <rPh sb="32" eb="33">
      <t>カカ</t>
    </rPh>
    <rPh sb="34" eb="36">
      <t>イシ</t>
    </rPh>
    <rPh sb="36" eb="37">
      <t>トウ</t>
    </rPh>
    <rPh sb="38" eb="39">
      <t>タイ</t>
    </rPh>
    <rPh sb="41" eb="43">
      <t>ケンシュウ</t>
    </rPh>
    <rPh sb="44" eb="48">
      <t>トドウフケン</t>
    </rPh>
    <rPh sb="48" eb="50">
      <t>キョテン</t>
    </rPh>
    <rPh sb="50" eb="52">
      <t>ビョウイン</t>
    </rPh>
    <rPh sb="52" eb="54">
      <t>イシ</t>
    </rPh>
    <rPh sb="54" eb="55">
      <t>ム</t>
    </rPh>
    <rPh sb="58" eb="61">
      <t>ジュコウシャ</t>
    </rPh>
    <rPh sb="61" eb="62">
      <t>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</si>
</sst>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193075</xdr:colOff>
      <xdr:row>742</xdr:row>
      <xdr:rowOff>205946</xdr:rowOff>
    </xdr:from>
    <xdr:to>
      <xdr:col>40</xdr:col>
      <xdr:colOff>25743</xdr:colOff>
      <xdr:row>745</xdr:row>
      <xdr:rowOff>283175</xdr:rowOff>
    </xdr:to>
    <xdr:sp macro="" textlink="">
      <xdr:nvSpPr>
        <xdr:cNvPr id="4" name="正方形/長方形 3"/>
        <xdr:cNvSpPr/>
      </xdr:nvSpPr>
      <xdr:spPr>
        <a:xfrm>
          <a:off x="3076318" y="38910912"/>
          <a:ext cx="5187263" cy="111983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ja-JP" altLang="en-US" sz="1400"/>
            <a:t>２３百万円</a:t>
          </a:r>
        </a:p>
      </xdr:txBody>
    </xdr:sp>
    <xdr:clientData/>
  </xdr:twoCellAnchor>
  <xdr:twoCellAnchor>
    <xdr:from>
      <xdr:col>14</xdr:col>
      <xdr:colOff>154460</xdr:colOff>
      <xdr:row>747</xdr:row>
      <xdr:rowOff>115845</xdr:rowOff>
    </xdr:from>
    <xdr:to>
      <xdr:col>39</xdr:col>
      <xdr:colOff>141588</xdr:colOff>
      <xdr:row>750</xdr:row>
      <xdr:rowOff>38615</xdr:rowOff>
    </xdr:to>
    <xdr:sp macro="" textlink="">
      <xdr:nvSpPr>
        <xdr:cNvPr id="5" name="大かっこ 4"/>
        <xdr:cNvSpPr/>
      </xdr:nvSpPr>
      <xdr:spPr>
        <a:xfrm>
          <a:off x="3037703" y="40558480"/>
          <a:ext cx="5135777" cy="9653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400"/>
            <a:t>アレルギー疾患医療提供体制整備事業を実施する医療機関に資金を補助</a:t>
          </a:r>
        </a:p>
      </xdr:txBody>
    </xdr:sp>
    <xdr:clientData/>
  </xdr:twoCellAnchor>
  <xdr:twoCellAnchor>
    <xdr:from>
      <xdr:col>27</xdr:col>
      <xdr:colOff>38614</xdr:colOff>
      <xdr:row>751</xdr:row>
      <xdr:rowOff>0</xdr:rowOff>
    </xdr:from>
    <xdr:to>
      <xdr:col>27</xdr:col>
      <xdr:colOff>38615</xdr:colOff>
      <xdr:row>753</xdr:row>
      <xdr:rowOff>128716</xdr:rowOff>
    </xdr:to>
    <xdr:cxnSp macro="">
      <xdr:nvCxnSpPr>
        <xdr:cNvPr id="13" name="直線コネクタ 12"/>
        <xdr:cNvCxnSpPr/>
      </xdr:nvCxnSpPr>
      <xdr:spPr>
        <a:xfrm flipH="1">
          <a:off x="5599155" y="41832770"/>
          <a:ext cx="1" cy="82378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102973</xdr:colOff>
      <xdr:row>753</xdr:row>
      <xdr:rowOff>128716</xdr:rowOff>
    </xdr:from>
    <xdr:to>
      <xdr:col>36</xdr:col>
      <xdr:colOff>193074</xdr:colOff>
      <xdr:row>753</xdr:row>
      <xdr:rowOff>128716</xdr:rowOff>
    </xdr:to>
    <xdr:cxnSp macro="">
      <xdr:nvCxnSpPr>
        <xdr:cNvPr id="16" name="直線コネクタ 15"/>
        <xdr:cNvCxnSpPr/>
      </xdr:nvCxnSpPr>
      <xdr:spPr>
        <a:xfrm>
          <a:off x="3398108" y="42656554"/>
          <a:ext cx="420902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115845</xdr:colOff>
      <xdr:row>753</xdr:row>
      <xdr:rowOff>141588</xdr:rowOff>
    </xdr:from>
    <xdr:to>
      <xdr:col>16</xdr:col>
      <xdr:colOff>115845</xdr:colOff>
      <xdr:row>755</xdr:row>
      <xdr:rowOff>231689</xdr:rowOff>
    </xdr:to>
    <xdr:cxnSp macro="">
      <xdr:nvCxnSpPr>
        <xdr:cNvPr id="18" name="直線矢印コネクタ 17"/>
        <xdr:cNvCxnSpPr/>
      </xdr:nvCxnSpPr>
      <xdr:spPr>
        <a:xfrm>
          <a:off x="3410980" y="44896216"/>
          <a:ext cx="0" cy="78516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167331</xdr:colOff>
      <xdr:row>753</xdr:row>
      <xdr:rowOff>141588</xdr:rowOff>
    </xdr:from>
    <xdr:to>
      <xdr:col>36</xdr:col>
      <xdr:colOff>167332</xdr:colOff>
      <xdr:row>755</xdr:row>
      <xdr:rowOff>193074</xdr:rowOff>
    </xdr:to>
    <xdr:cxnSp macro="">
      <xdr:nvCxnSpPr>
        <xdr:cNvPr id="20" name="直線矢印コネクタ 19"/>
        <xdr:cNvCxnSpPr/>
      </xdr:nvCxnSpPr>
      <xdr:spPr>
        <a:xfrm flipH="1">
          <a:off x="7581385" y="44896216"/>
          <a:ext cx="1" cy="74655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64358</xdr:colOff>
      <xdr:row>758</xdr:row>
      <xdr:rowOff>527737</xdr:rowOff>
    </xdr:from>
    <xdr:to>
      <xdr:col>24</xdr:col>
      <xdr:colOff>180203</xdr:colOff>
      <xdr:row>759</xdr:row>
      <xdr:rowOff>308919</xdr:rowOff>
    </xdr:to>
    <xdr:sp macro="" textlink="">
      <xdr:nvSpPr>
        <xdr:cNvPr id="21" name="大かっこ 20"/>
        <xdr:cNvSpPr/>
      </xdr:nvSpPr>
      <xdr:spPr>
        <a:xfrm>
          <a:off x="1505980" y="45115034"/>
          <a:ext cx="3616926" cy="450507"/>
        </a:xfrm>
        <a:prstGeom prst="bracketPair">
          <a:avLst/>
        </a:prstGeom>
      </xdr:spPr>
      <xdr:style>
        <a:lnRef idx="1">
          <a:schemeClr val="dk1"/>
        </a:lnRef>
        <a:fillRef idx="0">
          <a:schemeClr val="dk1"/>
        </a:fillRef>
        <a:effectRef idx="0">
          <a:schemeClr val="dk1"/>
        </a:effectRef>
        <a:fontRef idx="minor">
          <a:schemeClr val="tx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l"/>
          <a:r>
            <a:rPr kumimoji="1" lang="ja-JP" altLang="en-US" sz="1100"/>
            <a:t>都道府県拠点病院の医師等に対する研修の実施等</a:t>
          </a:r>
        </a:p>
      </xdr:txBody>
    </xdr:sp>
    <xdr:clientData/>
  </xdr:twoCellAnchor>
  <xdr:twoCellAnchor>
    <xdr:from>
      <xdr:col>28</xdr:col>
      <xdr:colOff>12871</xdr:colOff>
      <xdr:row>758</xdr:row>
      <xdr:rowOff>527737</xdr:rowOff>
    </xdr:from>
    <xdr:to>
      <xdr:col>45</xdr:col>
      <xdr:colOff>128715</xdr:colOff>
      <xdr:row>759</xdr:row>
      <xdr:rowOff>308919</xdr:rowOff>
    </xdr:to>
    <xdr:sp macro="" textlink="">
      <xdr:nvSpPr>
        <xdr:cNvPr id="22" name="大かっこ 21"/>
        <xdr:cNvSpPr/>
      </xdr:nvSpPr>
      <xdr:spPr>
        <a:xfrm>
          <a:off x="5779357" y="45115034"/>
          <a:ext cx="3616926" cy="450507"/>
        </a:xfrm>
        <a:prstGeom prst="bracketPair">
          <a:avLst/>
        </a:prstGeom>
      </xdr:spPr>
      <xdr:style>
        <a:lnRef idx="1">
          <a:schemeClr val="dk1"/>
        </a:lnRef>
        <a:fillRef idx="0">
          <a:schemeClr val="dk1"/>
        </a:fillRef>
        <a:effectRef idx="0">
          <a:schemeClr val="dk1"/>
        </a:effectRef>
        <a:fontRef idx="minor">
          <a:schemeClr val="tx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l"/>
          <a:r>
            <a:rPr kumimoji="1" lang="ja-JP" altLang="en-US" sz="1100"/>
            <a:t>都道府県拠点病院の医師等に対する研修の実施等</a:t>
          </a:r>
        </a:p>
      </xdr:txBody>
    </xdr:sp>
    <xdr:clientData/>
  </xdr:twoCellAnchor>
  <xdr:twoCellAnchor>
    <xdr:from>
      <xdr:col>8</xdr:col>
      <xdr:colOff>115843</xdr:colOff>
      <xdr:row>756</xdr:row>
      <xdr:rowOff>283175</xdr:rowOff>
    </xdr:from>
    <xdr:to>
      <xdr:col>23</xdr:col>
      <xdr:colOff>141587</xdr:colOff>
      <xdr:row>758</xdr:row>
      <xdr:rowOff>321790</xdr:rowOff>
    </xdr:to>
    <xdr:sp macro="" textlink="">
      <xdr:nvSpPr>
        <xdr:cNvPr id="24" name="正方形/長方形 23"/>
        <xdr:cNvSpPr/>
      </xdr:nvSpPr>
      <xdr:spPr>
        <a:xfrm>
          <a:off x="1763411" y="43853614"/>
          <a:ext cx="3114933" cy="1055473"/>
        </a:xfrm>
        <a:prstGeom prst="rect">
          <a:avLst/>
        </a:prstGeom>
        <a:noFill/>
        <a:ln w="38100" cap="flat" cmpd="sng" algn="ctr">
          <a:solidFill>
            <a:schemeClr val="dk1"/>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400"/>
            <a:t>A.</a:t>
          </a:r>
          <a:r>
            <a:rPr kumimoji="1" lang="ja-JP" altLang="en-US" sz="1400"/>
            <a:t>国立研究開発法人</a:t>
          </a:r>
          <a:endParaRPr kumimoji="1" lang="en-US" altLang="ja-JP" sz="1400"/>
        </a:p>
        <a:p>
          <a:pPr algn="ctr"/>
          <a:r>
            <a:rPr kumimoji="1" lang="ja-JP" altLang="en-US" sz="1400"/>
            <a:t>国立成育医療研究センター（１）</a:t>
          </a:r>
          <a:endParaRPr kumimoji="1" lang="en-US" altLang="ja-JP" sz="1400"/>
        </a:p>
        <a:p>
          <a:pPr algn="ctr"/>
          <a:r>
            <a:rPr kumimoji="1" lang="ja-JP" altLang="en-US" sz="1400"/>
            <a:t>６百万円</a:t>
          </a:r>
          <a:endParaRPr kumimoji="1" lang="en-US" altLang="ja-JP" sz="1400"/>
        </a:p>
      </xdr:txBody>
    </xdr:sp>
    <xdr:clientData/>
  </xdr:twoCellAnchor>
  <xdr:twoCellAnchor>
    <xdr:from>
      <xdr:col>28</xdr:col>
      <xdr:colOff>193075</xdr:colOff>
      <xdr:row>756</xdr:row>
      <xdr:rowOff>283175</xdr:rowOff>
    </xdr:from>
    <xdr:to>
      <xdr:col>44</xdr:col>
      <xdr:colOff>115845</xdr:colOff>
      <xdr:row>758</xdr:row>
      <xdr:rowOff>321790</xdr:rowOff>
    </xdr:to>
    <xdr:sp macro="" textlink="">
      <xdr:nvSpPr>
        <xdr:cNvPr id="25" name="正方形/長方形 24"/>
        <xdr:cNvSpPr/>
      </xdr:nvSpPr>
      <xdr:spPr>
        <a:xfrm>
          <a:off x="5959561" y="43853614"/>
          <a:ext cx="3217906" cy="1055473"/>
        </a:xfrm>
        <a:prstGeom prst="rect">
          <a:avLst/>
        </a:prstGeom>
        <a:noFill/>
        <a:ln w="38100" cap="flat" cmpd="sng" algn="ctr">
          <a:solidFill>
            <a:schemeClr val="dk1"/>
          </a:solidFill>
          <a:prstDash val="solid"/>
          <a:round/>
          <a:headEnd type="none" w="med" len="med"/>
          <a:tailEnd type="none" w="med" len="med"/>
        </a:ln>
      </xdr:spPr>
      <xdr:style>
        <a:lnRef idx="0">
          <a:scrgbClr r="0" g="0" b="0"/>
        </a:lnRef>
        <a:fillRef idx="0">
          <a:scrgbClr r="0" g="0" b="0"/>
        </a:fillRef>
        <a:effectRef idx="0">
          <a:scrgbClr r="0" g="0" b="0"/>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400"/>
            <a:t>B.</a:t>
          </a:r>
          <a:r>
            <a:rPr kumimoji="1" lang="ja-JP" altLang="en-US" sz="1400"/>
            <a:t>独立行政法人国立病院機構</a:t>
          </a:r>
          <a:endParaRPr kumimoji="1" lang="en-US" altLang="ja-JP" sz="1400"/>
        </a:p>
        <a:p>
          <a:pPr algn="ctr"/>
          <a:r>
            <a:rPr kumimoji="1" lang="ja-JP" altLang="en-US" sz="1400"/>
            <a:t>相模原病院（１）</a:t>
          </a:r>
          <a:endParaRPr kumimoji="1" lang="en-US" altLang="ja-JP" sz="1400"/>
        </a:p>
        <a:p>
          <a:pPr algn="ctr"/>
          <a:r>
            <a:rPr kumimoji="1" lang="ja-JP" altLang="en-US" sz="1400"/>
            <a:t>１７百万円</a:t>
          </a:r>
          <a:endParaRPr kumimoji="1" lang="en-US" altLang="ja-JP" sz="1400"/>
        </a:p>
      </xdr:txBody>
    </xdr:sp>
    <xdr:clientData/>
  </xdr:twoCellAnchor>
  <xdr:twoCellAnchor>
    <xdr:from>
      <xdr:col>45</xdr:col>
      <xdr:colOff>167331</xdr:colOff>
      <xdr:row>32</xdr:row>
      <xdr:rowOff>12872</xdr:rowOff>
    </xdr:from>
    <xdr:to>
      <xdr:col>51</xdr:col>
      <xdr:colOff>115845</xdr:colOff>
      <xdr:row>32</xdr:row>
      <xdr:rowOff>257433</xdr:rowOff>
    </xdr:to>
    <xdr:sp macro="" textlink="">
      <xdr:nvSpPr>
        <xdr:cNvPr id="2" name="正方形/長方形 1"/>
        <xdr:cNvSpPr/>
      </xdr:nvSpPr>
      <xdr:spPr>
        <a:xfrm>
          <a:off x="9434899" y="10220068"/>
          <a:ext cx="1441622" cy="244561"/>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rtlCol="0" anchor="t"/>
        <a:lstStyle/>
        <a:p>
          <a:pPr algn="l"/>
          <a:r>
            <a:rPr kumimoji="1" lang="ja-JP" altLang="en-US" sz="1050"/>
            <a:t>前年度実績以上</a:t>
          </a:r>
        </a:p>
      </xdr:txBody>
    </xdr:sp>
    <xdr:clientData/>
  </xdr:twoCellAnchor>
  <xdr:twoCellAnchor>
    <xdr:from>
      <xdr:col>13</xdr:col>
      <xdr:colOff>90103</xdr:colOff>
      <xdr:row>755</xdr:row>
      <xdr:rowOff>257433</xdr:rowOff>
    </xdr:from>
    <xdr:to>
      <xdr:col>21</xdr:col>
      <xdr:colOff>128716</xdr:colOff>
      <xdr:row>756</xdr:row>
      <xdr:rowOff>167331</xdr:rowOff>
    </xdr:to>
    <xdr:sp macro="" textlink="">
      <xdr:nvSpPr>
        <xdr:cNvPr id="8" name="正方形/長方形 7"/>
        <xdr:cNvSpPr/>
      </xdr:nvSpPr>
      <xdr:spPr>
        <a:xfrm>
          <a:off x="2767400" y="45707129"/>
          <a:ext cx="1686181" cy="257432"/>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rtlCol="0" anchor="t"/>
        <a:lstStyle/>
        <a:p>
          <a:pPr algn="l"/>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34</xdr:col>
      <xdr:colOff>25743</xdr:colOff>
      <xdr:row>755</xdr:row>
      <xdr:rowOff>244561</xdr:rowOff>
    </xdr:from>
    <xdr:to>
      <xdr:col>42</xdr:col>
      <xdr:colOff>64356</xdr:colOff>
      <xdr:row>756</xdr:row>
      <xdr:rowOff>154459</xdr:rowOff>
    </xdr:to>
    <xdr:sp macro="" textlink="">
      <xdr:nvSpPr>
        <xdr:cNvPr id="23" name="正方形/長方形 22"/>
        <xdr:cNvSpPr/>
      </xdr:nvSpPr>
      <xdr:spPr>
        <a:xfrm>
          <a:off x="7027905" y="45694257"/>
          <a:ext cx="1686181" cy="257432"/>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rtlCol="0" anchor="t"/>
        <a:lstStyle/>
        <a:p>
          <a:pPr algn="l"/>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45</xdr:col>
      <xdr:colOff>167331</xdr:colOff>
      <xdr:row>100</xdr:row>
      <xdr:rowOff>283176</xdr:rowOff>
    </xdr:from>
    <xdr:to>
      <xdr:col>51</xdr:col>
      <xdr:colOff>0</xdr:colOff>
      <xdr:row>101</xdr:row>
      <xdr:rowOff>205945</xdr:rowOff>
    </xdr:to>
    <xdr:sp macro="" textlink="">
      <xdr:nvSpPr>
        <xdr:cNvPr id="3" name="正方形/長方形 2"/>
        <xdr:cNvSpPr/>
      </xdr:nvSpPr>
      <xdr:spPr>
        <a:xfrm>
          <a:off x="9434899" y="12073581"/>
          <a:ext cx="1325777" cy="218817"/>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rtlCol="0" anchor="t"/>
        <a:lstStyle/>
        <a:p>
          <a:pPr algn="l"/>
          <a:r>
            <a:rPr kumimoji="1" lang="ja-JP" altLang="en-US" sz="1050"/>
            <a:t>前年度実績以上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4"/>
  <sheetViews>
    <sheetView tabSelected="1" view="pageBreakPreview" zoomScaleNormal="75" zoomScaleSheetLayoutView="100" zoomScalePageLayoutView="85" workbookViewId="0">
      <selection activeCell="C1" sqref="C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346</v>
      </c>
      <c r="AP2" s="217"/>
      <c r="AQ2" s="217"/>
      <c r="AR2" s="78" t="str">
        <f>IF(OR(AO2="　", AO2=""), "", "-")</f>
        <v/>
      </c>
      <c r="AS2" s="218">
        <v>195</v>
      </c>
      <c r="AT2" s="218"/>
      <c r="AU2" s="218"/>
      <c r="AV2" s="51" t="str">
        <f>IF(AW2="", "", "-")</f>
        <v/>
      </c>
      <c r="AW2" s="401"/>
      <c r="AX2" s="401"/>
    </row>
    <row r="3" spans="1:50" ht="21" customHeight="1" thickBot="1" x14ac:dyDescent="0.2">
      <c r="A3" s="524" t="s">
        <v>430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608</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562</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563</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530</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564</v>
      </c>
      <c r="AF5" s="721"/>
      <c r="AG5" s="721"/>
      <c r="AH5" s="721"/>
      <c r="AI5" s="721"/>
      <c r="AJ5" s="721"/>
      <c r="AK5" s="721"/>
      <c r="AL5" s="721"/>
      <c r="AM5" s="721"/>
      <c r="AN5" s="721"/>
      <c r="AO5" s="721"/>
      <c r="AP5" s="722"/>
      <c r="AQ5" s="723" t="s">
        <v>666</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644</v>
      </c>
      <c r="H7" s="834"/>
      <c r="I7" s="834"/>
      <c r="J7" s="834"/>
      <c r="K7" s="834"/>
      <c r="L7" s="834"/>
      <c r="M7" s="834"/>
      <c r="N7" s="834"/>
      <c r="O7" s="834"/>
      <c r="P7" s="834"/>
      <c r="Q7" s="834"/>
      <c r="R7" s="834"/>
      <c r="S7" s="834"/>
      <c r="T7" s="834"/>
      <c r="U7" s="834"/>
      <c r="V7" s="834"/>
      <c r="W7" s="834"/>
      <c r="X7" s="835"/>
      <c r="Y7" s="399" t="s">
        <v>394</v>
      </c>
      <c r="Z7" s="300"/>
      <c r="AA7" s="300"/>
      <c r="AB7" s="300"/>
      <c r="AC7" s="300"/>
      <c r="AD7" s="400"/>
      <c r="AE7" s="387" t="s">
        <v>566</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645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646</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t="s">
        <v>567</v>
      </c>
      <c r="Q13" s="117"/>
      <c r="R13" s="117"/>
      <c r="S13" s="117"/>
      <c r="T13" s="117"/>
      <c r="U13" s="117"/>
      <c r="V13" s="118"/>
      <c r="W13" s="116">
        <v>17</v>
      </c>
      <c r="X13" s="117"/>
      <c r="Y13" s="117"/>
      <c r="Z13" s="117"/>
      <c r="AA13" s="117"/>
      <c r="AB13" s="117"/>
      <c r="AC13" s="118"/>
      <c r="AD13" s="116">
        <v>23</v>
      </c>
      <c r="AE13" s="117"/>
      <c r="AF13" s="117"/>
      <c r="AG13" s="117"/>
      <c r="AH13" s="117"/>
      <c r="AI13" s="117"/>
      <c r="AJ13" s="118"/>
      <c r="AK13" s="116">
        <v>24</v>
      </c>
      <c r="AL13" s="117"/>
      <c r="AM13" s="117"/>
      <c r="AN13" s="117"/>
      <c r="AO13" s="117"/>
      <c r="AP13" s="117"/>
      <c r="AQ13" s="118"/>
      <c r="AR13" s="113">
        <v>55</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568</v>
      </c>
      <c r="Q14" s="117"/>
      <c r="R14" s="117"/>
      <c r="S14" s="117"/>
      <c r="T14" s="117"/>
      <c r="U14" s="117"/>
      <c r="V14" s="118"/>
      <c r="W14" s="116" t="s">
        <v>569</v>
      </c>
      <c r="X14" s="117"/>
      <c r="Y14" s="117"/>
      <c r="Z14" s="117"/>
      <c r="AA14" s="117"/>
      <c r="AB14" s="117"/>
      <c r="AC14" s="118"/>
      <c r="AD14" s="116" t="s">
        <v>567</v>
      </c>
      <c r="AE14" s="117"/>
      <c r="AF14" s="117"/>
      <c r="AG14" s="117"/>
      <c r="AH14" s="117"/>
      <c r="AI14" s="117"/>
      <c r="AJ14" s="118"/>
      <c r="AK14" s="116" t="s">
        <v>572</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567</v>
      </c>
      <c r="Q15" s="117"/>
      <c r="R15" s="117"/>
      <c r="S15" s="117"/>
      <c r="T15" s="117"/>
      <c r="U15" s="117"/>
      <c r="V15" s="118"/>
      <c r="W15" s="116" t="s">
        <v>570</v>
      </c>
      <c r="X15" s="117"/>
      <c r="Y15" s="117"/>
      <c r="Z15" s="117"/>
      <c r="AA15" s="117"/>
      <c r="AB15" s="117"/>
      <c r="AC15" s="118"/>
      <c r="AD15" s="116" t="s">
        <v>567</v>
      </c>
      <c r="AE15" s="117"/>
      <c r="AF15" s="117"/>
      <c r="AG15" s="117"/>
      <c r="AH15" s="117"/>
      <c r="AI15" s="117"/>
      <c r="AJ15" s="118"/>
      <c r="AK15" s="116" t="s">
        <v>570</v>
      </c>
      <c r="AL15" s="117"/>
      <c r="AM15" s="117"/>
      <c r="AN15" s="117"/>
      <c r="AO15" s="117"/>
      <c r="AP15" s="117"/>
      <c r="AQ15" s="118"/>
      <c r="AR15" s="116" t="s">
        <v>667</v>
      </c>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567</v>
      </c>
      <c r="Q16" s="117"/>
      <c r="R16" s="117"/>
      <c r="S16" s="117"/>
      <c r="T16" s="117"/>
      <c r="U16" s="117"/>
      <c r="V16" s="118"/>
      <c r="W16" s="116" t="s">
        <v>567</v>
      </c>
      <c r="X16" s="117"/>
      <c r="Y16" s="117"/>
      <c r="Z16" s="117"/>
      <c r="AA16" s="117"/>
      <c r="AB16" s="117"/>
      <c r="AC16" s="118"/>
      <c r="AD16" s="116" t="s">
        <v>571</v>
      </c>
      <c r="AE16" s="117"/>
      <c r="AF16" s="117"/>
      <c r="AG16" s="117"/>
      <c r="AH16" s="117"/>
      <c r="AI16" s="117"/>
      <c r="AJ16" s="118"/>
      <c r="AK16" s="116" t="s">
        <v>567</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567</v>
      </c>
      <c r="Q17" s="117"/>
      <c r="R17" s="117"/>
      <c r="S17" s="117"/>
      <c r="T17" s="117"/>
      <c r="U17" s="117"/>
      <c r="V17" s="118"/>
      <c r="W17" s="116" t="s">
        <v>567</v>
      </c>
      <c r="X17" s="117"/>
      <c r="Y17" s="117"/>
      <c r="Z17" s="117"/>
      <c r="AA17" s="117"/>
      <c r="AB17" s="117"/>
      <c r="AC17" s="118"/>
      <c r="AD17" s="116" t="s">
        <v>571</v>
      </c>
      <c r="AE17" s="117"/>
      <c r="AF17" s="117"/>
      <c r="AG17" s="117"/>
      <c r="AH17" s="117"/>
      <c r="AI17" s="117"/>
      <c r="AJ17" s="118"/>
      <c r="AK17" s="116" t="s">
        <v>573</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0</v>
      </c>
      <c r="Q18" s="123"/>
      <c r="R18" s="123"/>
      <c r="S18" s="123"/>
      <c r="T18" s="123"/>
      <c r="U18" s="123"/>
      <c r="V18" s="124"/>
      <c r="W18" s="122">
        <f>SUM(W13:AC17)</f>
        <v>17</v>
      </c>
      <c r="X18" s="123"/>
      <c r="Y18" s="123"/>
      <c r="Z18" s="123"/>
      <c r="AA18" s="123"/>
      <c r="AB18" s="123"/>
      <c r="AC18" s="124"/>
      <c r="AD18" s="122">
        <f>SUM(AD13:AJ17)</f>
        <v>23</v>
      </c>
      <c r="AE18" s="123"/>
      <c r="AF18" s="123"/>
      <c r="AG18" s="123"/>
      <c r="AH18" s="123"/>
      <c r="AI18" s="123"/>
      <c r="AJ18" s="124"/>
      <c r="AK18" s="122">
        <f>SUM(AK13:AQ17)</f>
        <v>24</v>
      </c>
      <c r="AL18" s="123"/>
      <c r="AM18" s="123"/>
      <c r="AN18" s="123"/>
      <c r="AO18" s="123"/>
      <c r="AP18" s="123"/>
      <c r="AQ18" s="124"/>
      <c r="AR18" s="122">
        <f>SUM(AR13:AX17)</f>
        <v>55</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c r="Q19" s="117"/>
      <c r="R19" s="117"/>
      <c r="S19" s="117"/>
      <c r="T19" s="117"/>
      <c r="U19" s="117"/>
      <c r="V19" s="118"/>
      <c r="W19" s="116">
        <v>14</v>
      </c>
      <c r="X19" s="117"/>
      <c r="Y19" s="117"/>
      <c r="Z19" s="117"/>
      <c r="AA19" s="117"/>
      <c r="AB19" s="117"/>
      <c r="AC19" s="118"/>
      <c r="AD19" s="116">
        <v>23</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f t="shared" ref="W20" si="0">IF(W18=0, "-", SUM(W19)/W18)</f>
        <v>0.82352941176470584</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t="str">
        <f>IF(P19=0, "-", SUM(P19)/SUM(P13,P14))</f>
        <v>-</v>
      </c>
      <c r="Q21" s="540"/>
      <c r="R21" s="540"/>
      <c r="S21" s="540"/>
      <c r="T21" s="540"/>
      <c r="U21" s="540"/>
      <c r="V21" s="540"/>
      <c r="W21" s="540">
        <f t="shared" ref="W21" si="2">IF(W19=0, "-", SUM(W19)/SUM(W13,W14))</f>
        <v>0.82352941176470584</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574</v>
      </c>
      <c r="H23" s="191"/>
      <c r="I23" s="191"/>
      <c r="J23" s="191"/>
      <c r="K23" s="191"/>
      <c r="L23" s="191"/>
      <c r="M23" s="191"/>
      <c r="N23" s="191"/>
      <c r="O23" s="192"/>
      <c r="P23" s="113">
        <v>24</v>
      </c>
      <c r="Q23" s="114"/>
      <c r="R23" s="114"/>
      <c r="S23" s="114"/>
      <c r="T23" s="114"/>
      <c r="U23" s="114"/>
      <c r="V23" s="115"/>
      <c r="W23" s="113">
        <v>55</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24</v>
      </c>
      <c r="Q29" s="117"/>
      <c r="R29" s="117"/>
      <c r="S29" s="117"/>
      <c r="T29" s="117"/>
      <c r="U29" s="117"/>
      <c r="V29" s="118"/>
      <c r="W29" s="222">
        <f>AR13</f>
        <v>55</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397</v>
      </c>
      <c r="AF30" s="391"/>
      <c r="AG30" s="391"/>
      <c r="AH30" s="392"/>
      <c r="AI30" s="390" t="s">
        <v>419</v>
      </c>
      <c r="AJ30" s="391"/>
      <c r="AK30" s="391"/>
      <c r="AL30" s="392"/>
      <c r="AM30" s="393" t="s">
        <v>424</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567</v>
      </c>
      <c r="AR31" s="140"/>
      <c r="AS31" s="141" t="s">
        <v>236</v>
      </c>
      <c r="AT31" s="176"/>
      <c r="AU31" s="275">
        <v>2</v>
      </c>
      <c r="AV31" s="275"/>
      <c r="AW31" s="383" t="s">
        <v>181</v>
      </c>
      <c r="AX31" s="384"/>
    </row>
    <row r="32" spans="1:50" ht="23.25" customHeight="1" x14ac:dyDescent="0.15">
      <c r="A32" s="516"/>
      <c r="B32" s="514"/>
      <c r="C32" s="514"/>
      <c r="D32" s="514"/>
      <c r="E32" s="514"/>
      <c r="F32" s="515"/>
      <c r="G32" s="541" t="s">
        <v>575</v>
      </c>
      <c r="H32" s="542"/>
      <c r="I32" s="542"/>
      <c r="J32" s="542"/>
      <c r="K32" s="542"/>
      <c r="L32" s="542"/>
      <c r="M32" s="542"/>
      <c r="N32" s="542"/>
      <c r="O32" s="543"/>
      <c r="P32" s="165" t="s">
        <v>647</v>
      </c>
      <c r="Q32" s="165"/>
      <c r="R32" s="165"/>
      <c r="S32" s="165"/>
      <c r="T32" s="165"/>
      <c r="U32" s="165"/>
      <c r="V32" s="165"/>
      <c r="W32" s="165"/>
      <c r="X32" s="236"/>
      <c r="Y32" s="342" t="s">
        <v>12</v>
      </c>
      <c r="Z32" s="550"/>
      <c r="AA32" s="551"/>
      <c r="AB32" s="552" t="s">
        <v>576</v>
      </c>
      <c r="AC32" s="552"/>
      <c r="AD32" s="552"/>
      <c r="AE32" s="368" t="s">
        <v>567</v>
      </c>
      <c r="AF32" s="369"/>
      <c r="AG32" s="369"/>
      <c r="AH32" s="369"/>
      <c r="AI32" s="368">
        <v>22</v>
      </c>
      <c r="AJ32" s="369"/>
      <c r="AK32" s="369"/>
      <c r="AL32" s="369"/>
      <c r="AM32" s="368">
        <v>20</v>
      </c>
      <c r="AN32" s="369"/>
      <c r="AO32" s="369"/>
      <c r="AP32" s="369"/>
      <c r="AQ32" s="119" t="s">
        <v>577</v>
      </c>
      <c r="AR32" s="120"/>
      <c r="AS32" s="120"/>
      <c r="AT32" s="121"/>
      <c r="AU32" s="369" t="s">
        <v>567</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576</v>
      </c>
      <c r="AC33" s="523"/>
      <c r="AD33" s="523"/>
      <c r="AE33" s="368" t="s">
        <v>567</v>
      </c>
      <c r="AF33" s="369"/>
      <c r="AG33" s="369"/>
      <c r="AH33" s="369"/>
      <c r="AI33" s="368" t="s">
        <v>567</v>
      </c>
      <c r="AJ33" s="369"/>
      <c r="AK33" s="369"/>
      <c r="AL33" s="369"/>
      <c r="AM33" s="368">
        <v>22</v>
      </c>
      <c r="AN33" s="369"/>
      <c r="AO33" s="369"/>
      <c r="AP33" s="369"/>
      <c r="AQ33" s="119" t="s">
        <v>648</v>
      </c>
      <c r="AR33" s="120"/>
      <c r="AS33" s="120"/>
      <c r="AT33" s="121"/>
      <c r="AU33" s="369"/>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t="s">
        <v>567</v>
      </c>
      <c r="AF34" s="369"/>
      <c r="AG34" s="369"/>
      <c r="AH34" s="369"/>
      <c r="AI34" s="368" t="s">
        <v>567</v>
      </c>
      <c r="AJ34" s="369"/>
      <c r="AK34" s="369"/>
      <c r="AL34" s="369"/>
      <c r="AM34" s="368">
        <v>91</v>
      </c>
      <c r="AN34" s="369"/>
      <c r="AO34" s="369"/>
      <c r="AP34" s="369"/>
      <c r="AQ34" s="119" t="s">
        <v>577</v>
      </c>
      <c r="AR34" s="120"/>
      <c r="AS34" s="120"/>
      <c r="AT34" s="121"/>
      <c r="AU34" s="369" t="s">
        <v>567</v>
      </c>
      <c r="AV34" s="369"/>
      <c r="AW34" s="369"/>
      <c r="AX34" s="371"/>
    </row>
    <row r="35" spans="1:50" ht="23.25" customHeight="1" x14ac:dyDescent="0.15">
      <c r="A35" s="901" t="s">
        <v>385</v>
      </c>
      <c r="B35" s="902"/>
      <c r="C35" s="902"/>
      <c r="D35" s="902"/>
      <c r="E35" s="902"/>
      <c r="F35" s="903"/>
      <c r="G35" s="907" t="s">
        <v>578</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397</v>
      </c>
      <c r="AF37" s="373"/>
      <c r="AG37" s="373"/>
      <c r="AH37" s="374"/>
      <c r="AI37" s="372" t="s">
        <v>395</v>
      </c>
      <c r="AJ37" s="373"/>
      <c r="AK37" s="373"/>
      <c r="AL37" s="374"/>
      <c r="AM37" s="379" t="s">
        <v>424</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397</v>
      </c>
      <c r="AF44" s="373"/>
      <c r="AG44" s="373"/>
      <c r="AH44" s="374"/>
      <c r="AI44" s="372" t="s">
        <v>395</v>
      </c>
      <c r="AJ44" s="373"/>
      <c r="AK44" s="373"/>
      <c r="AL44" s="374"/>
      <c r="AM44" s="379" t="s">
        <v>424</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397</v>
      </c>
      <c r="AF51" s="373"/>
      <c r="AG51" s="373"/>
      <c r="AH51" s="374"/>
      <c r="AI51" s="372" t="s">
        <v>395</v>
      </c>
      <c r="AJ51" s="373"/>
      <c r="AK51" s="373"/>
      <c r="AL51" s="374"/>
      <c r="AM51" s="379" t="s">
        <v>424</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397</v>
      </c>
      <c r="AF58" s="373"/>
      <c r="AG58" s="373"/>
      <c r="AH58" s="374"/>
      <c r="AI58" s="372" t="s">
        <v>395</v>
      </c>
      <c r="AJ58" s="373"/>
      <c r="AK58" s="373"/>
      <c r="AL58" s="374"/>
      <c r="AM58" s="379" t="s">
        <v>424</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397</v>
      </c>
      <c r="AF65" s="373"/>
      <c r="AG65" s="373"/>
      <c r="AH65" s="374"/>
      <c r="AI65" s="372" t="s">
        <v>395</v>
      </c>
      <c r="AJ65" s="373"/>
      <c r="AK65" s="373"/>
      <c r="AL65" s="374"/>
      <c r="AM65" s="379" t="s">
        <v>424</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375</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375</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376</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374</v>
      </c>
      <c r="X70" s="949"/>
      <c r="Y70" s="954" t="s">
        <v>12</v>
      </c>
      <c r="Z70" s="954"/>
      <c r="AA70" s="955"/>
      <c r="AB70" s="956" t="s">
        <v>375</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375</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376</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397</v>
      </c>
      <c r="AF73" s="373"/>
      <c r="AG73" s="373"/>
      <c r="AH73" s="374"/>
      <c r="AI73" s="372" t="s">
        <v>395</v>
      </c>
      <c r="AJ73" s="373"/>
      <c r="AK73" s="373"/>
      <c r="AL73" s="374"/>
      <c r="AM73" s="379" t="s">
        <v>424</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388</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436</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397</v>
      </c>
      <c r="AF85" s="373"/>
      <c r="AG85" s="373"/>
      <c r="AH85" s="374"/>
      <c r="AI85" s="372" t="s">
        <v>395</v>
      </c>
      <c r="AJ85" s="373"/>
      <c r="AK85" s="373"/>
      <c r="AL85" s="374"/>
      <c r="AM85" s="379" t="s">
        <v>424</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397</v>
      </c>
      <c r="AF90" s="373"/>
      <c r="AG90" s="373"/>
      <c r="AH90" s="374"/>
      <c r="AI90" s="372" t="s">
        <v>395</v>
      </c>
      <c r="AJ90" s="373"/>
      <c r="AK90" s="373"/>
      <c r="AL90" s="374"/>
      <c r="AM90" s="379" t="s">
        <v>424</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397</v>
      </c>
      <c r="AF95" s="373"/>
      <c r="AG95" s="373"/>
      <c r="AH95" s="374"/>
      <c r="AI95" s="372" t="s">
        <v>395</v>
      </c>
      <c r="AJ95" s="373"/>
      <c r="AK95" s="373"/>
      <c r="AL95" s="374"/>
      <c r="AM95" s="379" t="s">
        <v>424</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397</v>
      </c>
      <c r="AF100" s="828"/>
      <c r="AG100" s="828"/>
      <c r="AH100" s="829"/>
      <c r="AI100" s="827" t="s">
        <v>417</v>
      </c>
      <c r="AJ100" s="828"/>
      <c r="AK100" s="828"/>
      <c r="AL100" s="829"/>
      <c r="AM100" s="827" t="s">
        <v>424</v>
      </c>
      <c r="AN100" s="828"/>
      <c r="AO100" s="828"/>
      <c r="AP100" s="829"/>
      <c r="AQ100" s="933" t="s">
        <v>437</v>
      </c>
      <c r="AR100" s="934"/>
      <c r="AS100" s="934"/>
      <c r="AT100" s="935"/>
      <c r="AU100" s="933" t="s">
        <v>438</v>
      </c>
      <c r="AV100" s="934"/>
      <c r="AW100" s="934"/>
      <c r="AX100" s="936"/>
    </row>
    <row r="101" spans="1:60" ht="23.25" customHeight="1" x14ac:dyDescent="0.15">
      <c r="A101" s="492"/>
      <c r="B101" s="493"/>
      <c r="C101" s="493"/>
      <c r="D101" s="493"/>
      <c r="E101" s="493"/>
      <c r="F101" s="494"/>
      <c r="G101" s="165" t="s">
        <v>579</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580</v>
      </c>
      <c r="AC101" s="552"/>
      <c r="AD101" s="552"/>
      <c r="AE101" s="368" t="s">
        <v>567</v>
      </c>
      <c r="AF101" s="369"/>
      <c r="AG101" s="369"/>
      <c r="AH101" s="370"/>
      <c r="AI101" s="368">
        <v>19</v>
      </c>
      <c r="AJ101" s="369"/>
      <c r="AK101" s="369"/>
      <c r="AL101" s="370"/>
      <c r="AM101" s="368">
        <v>14</v>
      </c>
      <c r="AN101" s="369"/>
      <c r="AO101" s="369"/>
      <c r="AP101" s="370"/>
      <c r="AQ101" s="368" t="s">
        <v>566</v>
      </c>
      <c r="AR101" s="369"/>
      <c r="AS101" s="369"/>
      <c r="AT101" s="370"/>
      <c r="AU101" s="368" t="s">
        <v>667</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580</v>
      </c>
      <c r="AC102" s="552"/>
      <c r="AD102" s="552"/>
      <c r="AE102" s="362" t="s">
        <v>581</v>
      </c>
      <c r="AF102" s="362"/>
      <c r="AG102" s="362"/>
      <c r="AH102" s="362"/>
      <c r="AI102" s="362">
        <v>7</v>
      </c>
      <c r="AJ102" s="362"/>
      <c r="AK102" s="362"/>
      <c r="AL102" s="362"/>
      <c r="AM102" s="362">
        <v>19</v>
      </c>
      <c r="AN102" s="362"/>
      <c r="AO102" s="362"/>
      <c r="AP102" s="362"/>
      <c r="AQ102" s="818">
        <v>14</v>
      </c>
      <c r="AR102" s="819"/>
      <c r="AS102" s="819"/>
      <c r="AT102" s="820"/>
      <c r="AU102" s="818"/>
      <c r="AV102" s="819"/>
      <c r="AW102" s="819"/>
      <c r="AX102" s="820"/>
    </row>
    <row r="103" spans="1:60" ht="31.5"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397</v>
      </c>
      <c r="AF103" s="302"/>
      <c r="AG103" s="302"/>
      <c r="AH103" s="303"/>
      <c r="AI103" s="307" t="s">
        <v>395</v>
      </c>
      <c r="AJ103" s="302"/>
      <c r="AK103" s="302"/>
      <c r="AL103" s="303"/>
      <c r="AM103" s="307" t="s">
        <v>424</v>
      </c>
      <c r="AN103" s="302"/>
      <c r="AO103" s="302"/>
      <c r="AP103" s="303"/>
      <c r="AQ103" s="364" t="s">
        <v>437</v>
      </c>
      <c r="AR103" s="365"/>
      <c r="AS103" s="365"/>
      <c r="AT103" s="366"/>
      <c r="AU103" s="364" t="s">
        <v>438</v>
      </c>
      <c r="AV103" s="365"/>
      <c r="AW103" s="365"/>
      <c r="AX103" s="367"/>
    </row>
    <row r="104" spans="1:60" ht="23.25" customHeight="1" x14ac:dyDescent="0.15">
      <c r="A104" s="492"/>
      <c r="B104" s="493"/>
      <c r="C104" s="493"/>
      <c r="D104" s="493"/>
      <c r="E104" s="493"/>
      <c r="F104" s="494"/>
      <c r="G104" s="165" t="s">
        <v>649</v>
      </c>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t="s">
        <v>650</v>
      </c>
      <c r="AC104" s="473"/>
      <c r="AD104" s="474"/>
      <c r="AE104" s="368" t="s">
        <v>648</v>
      </c>
      <c r="AF104" s="369"/>
      <c r="AG104" s="369"/>
      <c r="AH104" s="370"/>
      <c r="AI104" s="368">
        <v>100</v>
      </c>
      <c r="AJ104" s="369"/>
      <c r="AK104" s="369"/>
      <c r="AL104" s="370"/>
      <c r="AM104" s="368">
        <v>98.1</v>
      </c>
      <c r="AN104" s="369"/>
      <c r="AO104" s="369"/>
      <c r="AP104" s="370"/>
      <c r="AQ104" s="368" t="s">
        <v>653</v>
      </c>
      <c r="AR104" s="369"/>
      <c r="AS104" s="369"/>
      <c r="AT104" s="370"/>
      <c r="AU104" s="368" t="s">
        <v>667</v>
      </c>
      <c r="AV104" s="369"/>
      <c r="AW104" s="369"/>
      <c r="AX104" s="370"/>
    </row>
    <row r="105" spans="1:60" ht="23.25"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t="s">
        <v>651</v>
      </c>
      <c r="AC105" s="411"/>
      <c r="AD105" s="412"/>
      <c r="AE105" s="362" t="s">
        <v>652</v>
      </c>
      <c r="AF105" s="362"/>
      <c r="AG105" s="362"/>
      <c r="AH105" s="362"/>
      <c r="AI105" s="362">
        <v>100</v>
      </c>
      <c r="AJ105" s="362"/>
      <c r="AK105" s="362"/>
      <c r="AL105" s="362"/>
      <c r="AM105" s="362">
        <v>100</v>
      </c>
      <c r="AN105" s="362"/>
      <c r="AO105" s="362"/>
      <c r="AP105" s="362"/>
      <c r="AQ105" s="368">
        <v>100</v>
      </c>
      <c r="AR105" s="369"/>
      <c r="AS105" s="369"/>
      <c r="AT105" s="370"/>
      <c r="AU105" s="818">
        <v>100</v>
      </c>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397</v>
      </c>
      <c r="AF106" s="302"/>
      <c r="AG106" s="302"/>
      <c r="AH106" s="303"/>
      <c r="AI106" s="307" t="s">
        <v>395</v>
      </c>
      <c r="AJ106" s="302"/>
      <c r="AK106" s="302"/>
      <c r="AL106" s="303"/>
      <c r="AM106" s="307" t="s">
        <v>424</v>
      </c>
      <c r="AN106" s="302"/>
      <c r="AO106" s="302"/>
      <c r="AP106" s="303"/>
      <c r="AQ106" s="364" t="s">
        <v>437</v>
      </c>
      <c r="AR106" s="365"/>
      <c r="AS106" s="365"/>
      <c r="AT106" s="366"/>
      <c r="AU106" s="364" t="s">
        <v>438</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397</v>
      </c>
      <c r="AF109" s="302"/>
      <c r="AG109" s="302"/>
      <c r="AH109" s="303"/>
      <c r="AI109" s="307" t="s">
        <v>395</v>
      </c>
      <c r="AJ109" s="302"/>
      <c r="AK109" s="302"/>
      <c r="AL109" s="303"/>
      <c r="AM109" s="307" t="s">
        <v>424</v>
      </c>
      <c r="AN109" s="302"/>
      <c r="AO109" s="302"/>
      <c r="AP109" s="303"/>
      <c r="AQ109" s="364" t="s">
        <v>437</v>
      </c>
      <c r="AR109" s="365"/>
      <c r="AS109" s="365"/>
      <c r="AT109" s="366"/>
      <c r="AU109" s="364" t="s">
        <v>438</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397</v>
      </c>
      <c r="AF112" s="302"/>
      <c r="AG112" s="302"/>
      <c r="AH112" s="303"/>
      <c r="AI112" s="307" t="s">
        <v>395</v>
      </c>
      <c r="AJ112" s="302"/>
      <c r="AK112" s="302"/>
      <c r="AL112" s="303"/>
      <c r="AM112" s="307" t="s">
        <v>424</v>
      </c>
      <c r="AN112" s="302"/>
      <c r="AO112" s="302"/>
      <c r="AP112" s="303"/>
      <c r="AQ112" s="364" t="s">
        <v>437</v>
      </c>
      <c r="AR112" s="365"/>
      <c r="AS112" s="365"/>
      <c r="AT112" s="366"/>
      <c r="AU112" s="364" t="s">
        <v>438</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397</v>
      </c>
      <c r="AF115" s="302"/>
      <c r="AG115" s="302"/>
      <c r="AH115" s="303"/>
      <c r="AI115" s="307" t="s">
        <v>395</v>
      </c>
      <c r="AJ115" s="302"/>
      <c r="AK115" s="302"/>
      <c r="AL115" s="303"/>
      <c r="AM115" s="307" t="s">
        <v>424</v>
      </c>
      <c r="AN115" s="302"/>
      <c r="AO115" s="302"/>
      <c r="AP115" s="303"/>
      <c r="AQ115" s="339" t="s">
        <v>439</v>
      </c>
      <c r="AR115" s="340"/>
      <c r="AS115" s="340"/>
      <c r="AT115" s="340"/>
      <c r="AU115" s="340"/>
      <c r="AV115" s="340"/>
      <c r="AW115" s="340"/>
      <c r="AX115" s="341"/>
    </row>
    <row r="116" spans="1:50" ht="23.25" customHeight="1" x14ac:dyDescent="0.15">
      <c r="A116" s="296"/>
      <c r="B116" s="297"/>
      <c r="C116" s="297"/>
      <c r="D116" s="297"/>
      <c r="E116" s="297"/>
      <c r="F116" s="298"/>
      <c r="G116" s="355" t="s">
        <v>672</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582</v>
      </c>
      <c r="AC116" s="305"/>
      <c r="AD116" s="306"/>
      <c r="AE116" s="362" t="s">
        <v>567</v>
      </c>
      <c r="AF116" s="362"/>
      <c r="AG116" s="362"/>
      <c r="AH116" s="362"/>
      <c r="AI116" s="362">
        <v>653318</v>
      </c>
      <c r="AJ116" s="362"/>
      <c r="AK116" s="362"/>
      <c r="AL116" s="362"/>
      <c r="AM116" s="362">
        <v>1167000</v>
      </c>
      <c r="AN116" s="362"/>
      <c r="AO116" s="362"/>
      <c r="AP116" s="362"/>
      <c r="AQ116" s="368">
        <v>2770200</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583</v>
      </c>
      <c r="AC117" s="346"/>
      <c r="AD117" s="347"/>
      <c r="AE117" s="310" t="s">
        <v>566</v>
      </c>
      <c r="AF117" s="310"/>
      <c r="AG117" s="310"/>
      <c r="AH117" s="310"/>
      <c r="AI117" s="310" t="s">
        <v>660</v>
      </c>
      <c r="AJ117" s="310"/>
      <c r="AK117" s="310"/>
      <c r="AL117" s="310"/>
      <c r="AM117" s="310" t="s">
        <v>661</v>
      </c>
      <c r="AN117" s="310"/>
      <c r="AO117" s="310"/>
      <c r="AP117" s="310"/>
      <c r="AQ117" s="310" t="s">
        <v>668</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397</v>
      </c>
      <c r="AF118" s="302"/>
      <c r="AG118" s="302"/>
      <c r="AH118" s="303"/>
      <c r="AI118" s="307" t="s">
        <v>395</v>
      </c>
      <c r="AJ118" s="302"/>
      <c r="AK118" s="302"/>
      <c r="AL118" s="303"/>
      <c r="AM118" s="307" t="s">
        <v>424</v>
      </c>
      <c r="AN118" s="302"/>
      <c r="AO118" s="302"/>
      <c r="AP118" s="303"/>
      <c r="AQ118" s="339" t="s">
        <v>439</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397</v>
      </c>
      <c r="AF121" s="302"/>
      <c r="AG121" s="302"/>
      <c r="AH121" s="303"/>
      <c r="AI121" s="307" t="s">
        <v>395</v>
      </c>
      <c r="AJ121" s="302"/>
      <c r="AK121" s="302"/>
      <c r="AL121" s="303"/>
      <c r="AM121" s="307" t="s">
        <v>424</v>
      </c>
      <c r="AN121" s="302"/>
      <c r="AO121" s="302"/>
      <c r="AP121" s="303"/>
      <c r="AQ121" s="339" t="s">
        <v>439</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397</v>
      </c>
      <c r="AF124" s="302"/>
      <c r="AG124" s="302"/>
      <c r="AH124" s="303"/>
      <c r="AI124" s="307" t="s">
        <v>395</v>
      </c>
      <c r="AJ124" s="302"/>
      <c r="AK124" s="302"/>
      <c r="AL124" s="303"/>
      <c r="AM124" s="307" t="s">
        <v>424</v>
      </c>
      <c r="AN124" s="302"/>
      <c r="AO124" s="302"/>
      <c r="AP124" s="303"/>
      <c r="AQ124" s="339" t="s">
        <v>439</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397</v>
      </c>
      <c r="AF127" s="302"/>
      <c r="AG127" s="302"/>
      <c r="AH127" s="303"/>
      <c r="AI127" s="307" t="s">
        <v>395</v>
      </c>
      <c r="AJ127" s="302"/>
      <c r="AK127" s="302"/>
      <c r="AL127" s="303"/>
      <c r="AM127" s="307" t="s">
        <v>424</v>
      </c>
      <c r="AN127" s="302"/>
      <c r="AO127" s="302"/>
      <c r="AP127" s="303"/>
      <c r="AQ127" s="339" t="s">
        <v>439</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412</v>
      </c>
      <c r="B130" s="996"/>
      <c r="C130" s="995" t="s">
        <v>239</v>
      </c>
      <c r="D130" s="996"/>
      <c r="E130" s="312" t="s">
        <v>268</v>
      </c>
      <c r="F130" s="313"/>
      <c r="G130" s="314" t="s">
        <v>584</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585</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567</v>
      </c>
      <c r="AR133" s="275"/>
      <c r="AS133" s="141" t="s">
        <v>236</v>
      </c>
      <c r="AT133" s="176"/>
      <c r="AU133" s="140" t="s">
        <v>566</v>
      </c>
      <c r="AV133" s="140"/>
      <c r="AW133" s="141" t="s">
        <v>181</v>
      </c>
      <c r="AX133" s="142"/>
    </row>
    <row r="134" spans="1:50" ht="39.75" customHeight="1" x14ac:dyDescent="0.15">
      <c r="A134" s="999"/>
      <c r="B134" s="256"/>
      <c r="C134" s="255"/>
      <c r="D134" s="256"/>
      <c r="E134" s="255"/>
      <c r="F134" s="318"/>
      <c r="G134" s="235" t="s">
        <v>586</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567</v>
      </c>
      <c r="AC134" s="228"/>
      <c r="AD134" s="228"/>
      <c r="AE134" s="270" t="s">
        <v>567</v>
      </c>
      <c r="AF134" s="120"/>
      <c r="AG134" s="120"/>
      <c r="AH134" s="120"/>
      <c r="AI134" s="270" t="s">
        <v>567</v>
      </c>
      <c r="AJ134" s="120"/>
      <c r="AK134" s="120"/>
      <c r="AL134" s="120"/>
      <c r="AM134" s="270" t="s">
        <v>567</v>
      </c>
      <c r="AN134" s="120"/>
      <c r="AO134" s="120"/>
      <c r="AP134" s="120"/>
      <c r="AQ134" s="270" t="s">
        <v>567</v>
      </c>
      <c r="AR134" s="120"/>
      <c r="AS134" s="120"/>
      <c r="AT134" s="120"/>
      <c r="AU134" s="270" t="s">
        <v>567</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567</v>
      </c>
      <c r="AC135" s="137"/>
      <c r="AD135" s="137"/>
      <c r="AE135" s="270" t="s">
        <v>587</v>
      </c>
      <c r="AF135" s="120"/>
      <c r="AG135" s="120"/>
      <c r="AH135" s="120"/>
      <c r="AI135" s="270" t="s">
        <v>567</v>
      </c>
      <c r="AJ135" s="120"/>
      <c r="AK135" s="120"/>
      <c r="AL135" s="120"/>
      <c r="AM135" s="270" t="s">
        <v>572</v>
      </c>
      <c r="AN135" s="120"/>
      <c r="AO135" s="120"/>
      <c r="AP135" s="120"/>
      <c r="AQ135" s="270" t="s">
        <v>568</v>
      </c>
      <c r="AR135" s="120"/>
      <c r="AS135" s="120"/>
      <c r="AT135" s="120"/>
      <c r="AU135" s="270" t="s">
        <v>588</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9"/>
      <c r="B154" s="256"/>
      <c r="C154" s="255"/>
      <c r="D154" s="256"/>
      <c r="E154" s="255"/>
      <c r="F154" s="318"/>
      <c r="G154" s="235" t="s">
        <v>567</v>
      </c>
      <c r="H154" s="165"/>
      <c r="I154" s="165"/>
      <c r="J154" s="165"/>
      <c r="K154" s="165"/>
      <c r="L154" s="165"/>
      <c r="M154" s="165"/>
      <c r="N154" s="165"/>
      <c r="O154" s="165"/>
      <c r="P154" s="236"/>
      <c r="Q154" s="164" t="s">
        <v>567</v>
      </c>
      <c r="R154" s="165"/>
      <c r="S154" s="165"/>
      <c r="T154" s="165"/>
      <c r="U154" s="165"/>
      <c r="V154" s="165"/>
      <c r="W154" s="165"/>
      <c r="X154" s="165"/>
      <c r="Y154" s="165"/>
      <c r="Z154" s="165"/>
      <c r="AA154" s="928"/>
      <c r="AB154" s="259" t="s">
        <v>589</v>
      </c>
      <c r="AC154" s="260"/>
      <c r="AD154" s="260"/>
      <c r="AE154" s="265" t="s">
        <v>567</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570</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662</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427</v>
      </c>
      <c r="D430" s="254"/>
      <c r="E430" s="242" t="s">
        <v>405</v>
      </c>
      <c r="F430" s="452"/>
      <c r="G430" s="244" t="s">
        <v>255</v>
      </c>
      <c r="H430" s="162"/>
      <c r="I430" s="162"/>
      <c r="J430" s="245" t="s">
        <v>256</v>
      </c>
      <c r="K430" s="246"/>
      <c r="L430" s="246"/>
      <c r="M430" s="246"/>
      <c r="N430" s="246"/>
      <c r="O430" s="246"/>
      <c r="P430" s="246"/>
      <c r="Q430" s="246"/>
      <c r="R430" s="246"/>
      <c r="S430" s="246"/>
      <c r="T430" s="247"/>
      <c r="U430" s="248" t="s">
        <v>590</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v>30</v>
      </c>
      <c r="AF432" s="140"/>
      <c r="AG432" s="141" t="s">
        <v>236</v>
      </c>
      <c r="AH432" s="176"/>
      <c r="AI432" s="186"/>
      <c r="AJ432" s="186"/>
      <c r="AK432" s="186"/>
      <c r="AL432" s="181"/>
      <c r="AM432" s="186"/>
      <c r="AN432" s="186"/>
      <c r="AO432" s="186"/>
      <c r="AP432" s="181"/>
      <c r="AQ432" s="215" t="s">
        <v>592</v>
      </c>
      <c r="AR432" s="140"/>
      <c r="AS432" s="141" t="s">
        <v>236</v>
      </c>
      <c r="AT432" s="176"/>
      <c r="AU432" s="140">
        <v>3</v>
      </c>
      <c r="AV432" s="140"/>
      <c r="AW432" s="141" t="s">
        <v>181</v>
      </c>
      <c r="AX432" s="142"/>
    </row>
    <row r="433" spans="1:50" ht="23.25" customHeight="1" x14ac:dyDescent="0.15">
      <c r="A433" s="999"/>
      <c r="B433" s="256"/>
      <c r="C433" s="255"/>
      <c r="D433" s="256"/>
      <c r="E433" s="170"/>
      <c r="F433" s="171"/>
      <c r="G433" s="235" t="s">
        <v>591</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576</v>
      </c>
      <c r="AC433" s="137"/>
      <c r="AD433" s="137"/>
      <c r="AE433" s="119">
        <v>22</v>
      </c>
      <c r="AF433" s="120"/>
      <c r="AG433" s="120"/>
      <c r="AH433" s="120"/>
      <c r="AI433" s="119">
        <v>42</v>
      </c>
      <c r="AJ433" s="120"/>
      <c r="AK433" s="120"/>
      <c r="AL433" s="120"/>
      <c r="AM433" s="119" t="s">
        <v>567</v>
      </c>
      <c r="AN433" s="120"/>
      <c r="AO433" s="120"/>
      <c r="AP433" s="121"/>
      <c r="AQ433" s="119" t="s">
        <v>567</v>
      </c>
      <c r="AR433" s="120"/>
      <c r="AS433" s="120"/>
      <c r="AT433" s="121"/>
      <c r="AU433" s="120" t="s">
        <v>567</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576</v>
      </c>
      <c r="AC434" s="228"/>
      <c r="AD434" s="228"/>
      <c r="AE434" s="119" t="s">
        <v>567</v>
      </c>
      <c r="AF434" s="120"/>
      <c r="AG434" s="120"/>
      <c r="AH434" s="121"/>
      <c r="AI434" s="119" t="s">
        <v>663</v>
      </c>
      <c r="AJ434" s="120"/>
      <c r="AK434" s="120"/>
      <c r="AL434" s="120"/>
      <c r="AM434" s="119" t="s">
        <v>663</v>
      </c>
      <c r="AN434" s="120"/>
      <c r="AO434" s="120"/>
      <c r="AP434" s="121"/>
      <c r="AQ434" s="119" t="s">
        <v>588</v>
      </c>
      <c r="AR434" s="120"/>
      <c r="AS434" s="120"/>
      <c r="AT434" s="121"/>
      <c r="AU434" s="120">
        <v>100</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v>22</v>
      </c>
      <c r="AF435" s="120"/>
      <c r="AG435" s="120"/>
      <c r="AH435" s="121"/>
      <c r="AI435" s="119">
        <v>42</v>
      </c>
      <c r="AJ435" s="120"/>
      <c r="AK435" s="120"/>
      <c r="AL435" s="120"/>
      <c r="AM435" s="119" t="s">
        <v>567</v>
      </c>
      <c r="AN435" s="120"/>
      <c r="AO435" s="120"/>
      <c r="AP435" s="121"/>
      <c r="AQ435" s="119" t="s">
        <v>593</v>
      </c>
      <c r="AR435" s="120"/>
      <c r="AS435" s="120"/>
      <c r="AT435" s="121"/>
      <c r="AU435" s="120" t="s">
        <v>588</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595</v>
      </c>
      <c r="AF457" s="140"/>
      <c r="AG457" s="141" t="s">
        <v>236</v>
      </c>
      <c r="AH457" s="176"/>
      <c r="AI457" s="186"/>
      <c r="AJ457" s="186"/>
      <c r="AK457" s="186"/>
      <c r="AL457" s="181"/>
      <c r="AM457" s="186"/>
      <c r="AN457" s="186"/>
      <c r="AO457" s="186"/>
      <c r="AP457" s="181"/>
      <c r="AQ457" s="215" t="s">
        <v>567</v>
      </c>
      <c r="AR457" s="140"/>
      <c r="AS457" s="141" t="s">
        <v>236</v>
      </c>
      <c r="AT457" s="176"/>
      <c r="AU457" s="140">
        <v>10</v>
      </c>
      <c r="AV457" s="140"/>
      <c r="AW457" s="141" t="s">
        <v>181</v>
      </c>
      <c r="AX457" s="142"/>
    </row>
    <row r="458" spans="1:50" ht="23.25" customHeight="1" x14ac:dyDescent="0.15">
      <c r="A458" s="999"/>
      <c r="B458" s="256"/>
      <c r="C458" s="255"/>
      <c r="D458" s="256"/>
      <c r="E458" s="170"/>
      <c r="F458" s="171"/>
      <c r="G458" s="235" t="s">
        <v>594</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576</v>
      </c>
      <c r="AC458" s="137"/>
      <c r="AD458" s="137"/>
      <c r="AE458" s="119" t="s">
        <v>567</v>
      </c>
      <c r="AF458" s="120"/>
      <c r="AG458" s="120"/>
      <c r="AH458" s="120"/>
      <c r="AI458" s="119">
        <v>1</v>
      </c>
      <c r="AJ458" s="120"/>
      <c r="AK458" s="120"/>
      <c r="AL458" s="120"/>
      <c r="AM458" s="119" t="s">
        <v>642</v>
      </c>
      <c r="AN458" s="120"/>
      <c r="AO458" s="120"/>
      <c r="AP458" s="121"/>
      <c r="AQ458" s="119" t="s">
        <v>567</v>
      </c>
      <c r="AR458" s="120"/>
      <c r="AS458" s="120"/>
      <c r="AT458" s="121"/>
      <c r="AU458" s="120" t="s">
        <v>573</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576</v>
      </c>
      <c r="AC459" s="228"/>
      <c r="AD459" s="228"/>
      <c r="AE459" s="119" t="s">
        <v>567</v>
      </c>
      <c r="AF459" s="120"/>
      <c r="AG459" s="120"/>
      <c r="AH459" s="121"/>
      <c r="AI459" s="119" t="s">
        <v>643</v>
      </c>
      <c r="AJ459" s="120"/>
      <c r="AK459" s="120"/>
      <c r="AL459" s="120"/>
      <c r="AM459" s="119" t="s">
        <v>639</v>
      </c>
      <c r="AN459" s="120"/>
      <c r="AO459" s="120"/>
      <c r="AP459" s="121"/>
      <c r="AQ459" s="119" t="s">
        <v>567</v>
      </c>
      <c r="AR459" s="120"/>
      <c r="AS459" s="120"/>
      <c r="AT459" s="121"/>
      <c r="AU459" s="120">
        <v>0</v>
      </c>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570</v>
      </c>
      <c r="AF460" s="120"/>
      <c r="AG460" s="120"/>
      <c r="AH460" s="121"/>
      <c r="AI460" s="119" t="s">
        <v>671</v>
      </c>
      <c r="AJ460" s="120"/>
      <c r="AK460" s="120"/>
      <c r="AL460" s="120"/>
      <c r="AM460" s="119" t="s">
        <v>638</v>
      </c>
      <c r="AN460" s="120"/>
      <c r="AO460" s="120"/>
      <c r="AP460" s="121"/>
      <c r="AQ460" s="119" t="s">
        <v>567</v>
      </c>
      <c r="AR460" s="120"/>
      <c r="AS460" s="120"/>
      <c r="AT460" s="121"/>
      <c r="AU460" s="120" t="s">
        <v>567</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999"/>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9"/>
      <c r="B482" s="256"/>
      <c r="C482" s="255"/>
      <c r="D482" s="256"/>
      <c r="E482" s="164" t="s">
        <v>654</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5.099999999999994"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565</v>
      </c>
      <c r="AE702" s="900"/>
      <c r="AF702" s="900"/>
      <c r="AG702" s="889" t="s">
        <v>596</v>
      </c>
      <c r="AH702" s="890"/>
      <c r="AI702" s="890"/>
      <c r="AJ702" s="890"/>
      <c r="AK702" s="890"/>
      <c r="AL702" s="890"/>
      <c r="AM702" s="890"/>
      <c r="AN702" s="890"/>
      <c r="AO702" s="890"/>
      <c r="AP702" s="890"/>
      <c r="AQ702" s="890"/>
      <c r="AR702" s="890"/>
      <c r="AS702" s="890"/>
      <c r="AT702" s="890"/>
      <c r="AU702" s="890"/>
      <c r="AV702" s="890"/>
      <c r="AW702" s="890"/>
      <c r="AX702" s="891"/>
    </row>
    <row r="703" spans="1:50" ht="50.1"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565</v>
      </c>
      <c r="AE703" s="159"/>
      <c r="AF703" s="159"/>
      <c r="AG703" s="668" t="s">
        <v>597</v>
      </c>
      <c r="AH703" s="669"/>
      <c r="AI703" s="669"/>
      <c r="AJ703" s="669"/>
      <c r="AK703" s="669"/>
      <c r="AL703" s="669"/>
      <c r="AM703" s="669"/>
      <c r="AN703" s="669"/>
      <c r="AO703" s="669"/>
      <c r="AP703" s="669"/>
      <c r="AQ703" s="669"/>
      <c r="AR703" s="669"/>
      <c r="AS703" s="669"/>
      <c r="AT703" s="669"/>
      <c r="AU703" s="669"/>
      <c r="AV703" s="669"/>
      <c r="AW703" s="669"/>
      <c r="AX703" s="670"/>
    </row>
    <row r="704" spans="1:50" ht="65.099999999999994"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565</v>
      </c>
      <c r="AE704" s="587"/>
      <c r="AF704" s="587"/>
      <c r="AG704" s="432" t="s">
        <v>598</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599</v>
      </c>
      <c r="AE705" s="737"/>
      <c r="AF705" s="737"/>
      <c r="AG705" s="164" t="s">
        <v>567</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600</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600</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565</v>
      </c>
      <c r="AE708" s="672"/>
      <c r="AF708" s="672"/>
      <c r="AG708" s="527" t="s">
        <v>601</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565</v>
      </c>
      <c r="AE709" s="159"/>
      <c r="AF709" s="159"/>
      <c r="AG709" s="668" t="s">
        <v>602</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599</v>
      </c>
      <c r="AE710" s="159"/>
      <c r="AF710" s="159"/>
      <c r="AG710" s="668" t="s">
        <v>603</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565</v>
      </c>
      <c r="AE711" s="159"/>
      <c r="AF711" s="159"/>
      <c r="AG711" s="668" t="s">
        <v>604</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599</v>
      </c>
      <c r="AE712" s="587"/>
      <c r="AF712" s="587"/>
      <c r="AG712" s="595" t="s">
        <v>413</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599</v>
      </c>
      <c r="AE713" s="159"/>
      <c r="AF713" s="160"/>
      <c r="AG713" s="668" t="s">
        <v>568</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599</v>
      </c>
      <c r="AE714" s="593"/>
      <c r="AF714" s="594"/>
      <c r="AG714" s="693" t="s">
        <v>605</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565</v>
      </c>
      <c r="AE715" s="672"/>
      <c r="AF715" s="781"/>
      <c r="AG715" s="527" t="s">
        <v>665</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565</v>
      </c>
      <c r="AE716" s="763"/>
      <c r="AF716" s="763"/>
      <c r="AG716" s="668" t="s">
        <v>606</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565</v>
      </c>
      <c r="AE717" s="159"/>
      <c r="AF717" s="159"/>
      <c r="AG717" s="668" t="s">
        <v>607</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599</v>
      </c>
      <c r="AE718" s="159"/>
      <c r="AF718" s="159"/>
      <c r="AG718" s="167" t="s">
        <v>567</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565</v>
      </c>
      <c r="AE719" s="672"/>
      <c r="AF719" s="672"/>
      <c r="AG719" s="164" t="s">
        <v>655</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t="s">
        <v>608</v>
      </c>
      <c r="D721" s="923"/>
      <c r="E721" s="923"/>
      <c r="F721" s="924"/>
      <c r="G721" s="942"/>
      <c r="H721" s="943"/>
      <c r="I721" s="82" t="str">
        <f>IF(OR(G721="　", G721=""), "", "-")</f>
        <v/>
      </c>
      <c r="J721" s="921">
        <v>196</v>
      </c>
      <c r="K721" s="921"/>
      <c r="L721" s="82" t="str">
        <f>IF(M721="","","-")</f>
        <v/>
      </c>
      <c r="M721" s="83"/>
      <c r="N721" s="918" t="s">
        <v>609</v>
      </c>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801" t="s">
        <v>656</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657</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30" customHeight="1" thickBot="1" x14ac:dyDescent="0.2">
      <c r="A729" s="769" t="s">
        <v>669</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0" customHeight="1" thickBot="1" x14ac:dyDescent="0.2">
      <c r="A731" s="619" t="s">
        <v>138</v>
      </c>
      <c r="B731" s="620"/>
      <c r="C731" s="620"/>
      <c r="D731" s="620"/>
      <c r="E731" s="621"/>
      <c r="F731" s="684" t="s">
        <v>670</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0" customHeight="1" thickBot="1" x14ac:dyDescent="0.2">
      <c r="A733" s="753" t="s">
        <v>138</v>
      </c>
      <c r="B733" s="754"/>
      <c r="C733" s="754"/>
      <c r="D733" s="754"/>
      <c r="E733" s="755"/>
      <c r="F733" s="770" t="s">
        <v>667</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0"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408</v>
      </c>
      <c r="B737" s="101"/>
      <c r="C737" s="101"/>
      <c r="D737" s="102"/>
      <c r="E737" s="103" t="s">
        <v>589</v>
      </c>
      <c r="F737" s="103"/>
      <c r="G737" s="103"/>
      <c r="H737" s="103"/>
      <c r="I737" s="103"/>
      <c r="J737" s="103"/>
      <c r="K737" s="103"/>
      <c r="L737" s="103"/>
      <c r="M737" s="103"/>
      <c r="N737" s="109" t="s">
        <v>403</v>
      </c>
      <c r="O737" s="109"/>
      <c r="P737" s="109"/>
      <c r="Q737" s="109"/>
      <c r="R737" s="103" t="s">
        <v>637</v>
      </c>
      <c r="S737" s="103"/>
      <c r="T737" s="103"/>
      <c r="U737" s="103"/>
      <c r="V737" s="103"/>
      <c r="W737" s="103"/>
      <c r="X737" s="103"/>
      <c r="Y737" s="103"/>
      <c r="Z737" s="103"/>
      <c r="AA737" s="109" t="s">
        <v>402</v>
      </c>
      <c r="AB737" s="109"/>
      <c r="AC737" s="109"/>
      <c r="AD737" s="109"/>
      <c r="AE737" s="103" t="s">
        <v>639</v>
      </c>
      <c r="AF737" s="103"/>
      <c r="AG737" s="103"/>
      <c r="AH737" s="103"/>
      <c r="AI737" s="103"/>
      <c r="AJ737" s="103"/>
      <c r="AK737" s="103"/>
      <c r="AL737" s="103"/>
      <c r="AM737" s="103"/>
      <c r="AN737" s="109" t="s">
        <v>401</v>
      </c>
      <c r="AO737" s="109"/>
      <c r="AP737" s="109"/>
      <c r="AQ737" s="109"/>
      <c r="AR737" s="110" t="s">
        <v>638</v>
      </c>
      <c r="AS737" s="111"/>
      <c r="AT737" s="111"/>
      <c r="AU737" s="111"/>
      <c r="AV737" s="111"/>
      <c r="AW737" s="111"/>
      <c r="AX737" s="112"/>
      <c r="AY737" s="88"/>
      <c r="AZ737" s="88"/>
    </row>
    <row r="738" spans="1:52" ht="24.75" customHeight="1" x14ac:dyDescent="0.15">
      <c r="A738" s="100" t="s">
        <v>400</v>
      </c>
      <c r="B738" s="101"/>
      <c r="C738" s="101"/>
      <c r="D738" s="102"/>
      <c r="E738" s="103" t="s">
        <v>592</v>
      </c>
      <c r="F738" s="103"/>
      <c r="G738" s="103"/>
      <c r="H738" s="103"/>
      <c r="I738" s="103"/>
      <c r="J738" s="103"/>
      <c r="K738" s="103"/>
      <c r="L738" s="103"/>
      <c r="M738" s="103"/>
      <c r="N738" s="109" t="s">
        <v>399</v>
      </c>
      <c r="O738" s="109"/>
      <c r="P738" s="109"/>
      <c r="Q738" s="109"/>
      <c r="R738" s="103" t="s">
        <v>638</v>
      </c>
      <c r="S738" s="103"/>
      <c r="T738" s="103"/>
      <c r="U738" s="103"/>
      <c r="V738" s="103"/>
      <c r="W738" s="103"/>
      <c r="X738" s="103"/>
      <c r="Y738" s="103"/>
      <c r="Z738" s="103"/>
      <c r="AA738" s="109" t="s">
        <v>398</v>
      </c>
      <c r="AB738" s="109"/>
      <c r="AC738" s="109"/>
      <c r="AD738" s="109"/>
      <c r="AE738" s="103" t="s">
        <v>640</v>
      </c>
      <c r="AF738" s="103"/>
      <c r="AG738" s="103"/>
      <c r="AH738" s="103"/>
      <c r="AI738" s="103"/>
      <c r="AJ738" s="103"/>
      <c r="AK738" s="103"/>
      <c r="AL738" s="103"/>
      <c r="AM738" s="103"/>
      <c r="AN738" s="109" t="s">
        <v>397</v>
      </c>
      <c r="AO738" s="109"/>
      <c r="AP738" s="109"/>
      <c r="AQ738" s="109"/>
      <c r="AR738" s="110" t="s">
        <v>641</v>
      </c>
      <c r="AS738" s="111"/>
      <c r="AT738" s="111"/>
      <c r="AU738" s="111"/>
      <c r="AV738" s="111"/>
      <c r="AW738" s="111"/>
      <c r="AX738" s="112"/>
    </row>
    <row r="739" spans="1:52" ht="24.75" customHeight="1" x14ac:dyDescent="0.15">
      <c r="A739" s="100" t="s">
        <v>396</v>
      </c>
      <c r="B739" s="101"/>
      <c r="C739" s="101"/>
      <c r="D739" s="102"/>
      <c r="E739" s="103" t="s">
        <v>610</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608</v>
      </c>
      <c r="F740" s="125"/>
      <c r="G740" s="125"/>
      <c r="H740" s="92" t="str">
        <f>IF(E740="", "", "(")</f>
        <v>(</v>
      </c>
      <c r="I740" s="125" t="s">
        <v>346</v>
      </c>
      <c r="J740" s="125"/>
      <c r="K740" s="92" t="str">
        <f>IF(OR(I740="　", I740=""), "", "-")</f>
        <v/>
      </c>
      <c r="L740" s="126">
        <v>187</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thickBot="1" x14ac:dyDescent="0.2">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391</v>
      </c>
      <c r="B780" s="765"/>
      <c r="C780" s="765"/>
      <c r="D780" s="765"/>
      <c r="E780" s="765"/>
      <c r="F780" s="766"/>
      <c r="G780" s="443" t="s">
        <v>611</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625</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t="s">
        <v>612</v>
      </c>
      <c r="H782" s="454"/>
      <c r="I782" s="454"/>
      <c r="J782" s="454"/>
      <c r="K782" s="455"/>
      <c r="L782" s="456" t="s">
        <v>614</v>
      </c>
      <c r="M782" s="457"/>
      <c r="N782" s="457"/>
      <c r="O782" s="457"/>
      <c r="P782" s="457"/>
      <c r="Q782" s="457"/>
      <c r="R782" s="457"/>
      <c r="S782" s="457"/>
      <c r="T782" s="457"/>
      <c r="U782" s="457"/>
      <c r="V782" s="457"/>
      <c r="W782" s="457"/>
      <c r="X782" s="458"/>
      <c r="Y782" s="459">
        <v>3</v>
      </c>
      <c r="Z782" s="460"/>
      <c r="AA782" s="460"/>
      <c r="AB782" s="558"/>
      <c r="AC782" s="453" t="s">
        <v>613</v>
      </c>
      <c r="AD782" s="454"/>
      <c r="AE782" s="454"/>
      <c r="AF782" s="454"/>
      <c r="AG782" s="455"/>
      <c r="AH782" s="456" t="s">
        <v>634</v>
      </c>
      <c r="AI782" s="457"/>
      <c r="AJ782" s="457"/>
      <c r="AK782" s="457"/>
      <c r="AL782" s="457"/>
      <c r="AM782" s="457"/>
      <c r="AN782" s="457"/>
      <c r="AO782" s="457"/>
      <c r="AP782" s="457"/>
      <c r="AQ782" s="457"/>
      <c r="AR782" s="457"/>
      <c r="AS782" s="457"/>
      <c r="AT782" s="458"/>
      <c r="AU782" s="459">
        <v>13</v>
      </c>
      <c r="AV782" s="460"/>
      <c r="AW782" s="460"/>
      <c r="AX782" s="461"/>
    </row>
    <row r="783" spans="1:50" ht="24.75" customHeight="1" x14ac:dyDescent="0.15">
      <c r="A783" s="557"/>
      <c r="B783" s="767"/>
      <c r="C783" s="767"/>
      <c r="D783" s="767"/>
      <c r="E783" s="767"/>
      <c r="F783" s="768"/>
      <c r="G783" s="352" t="s">
        <v>629</v>
      </c>
      <c r="H783" s="353"/>
      <c r="I783" s="353"/>
      <c r="J783" s="353"/>
      <c r="K783" s="354"/>
      <c r="L783" s="405" t="s">
        <v>630</v>
      </c>
      <c r="M783" s="406"/>
      <c r="N783" s="406"/>
      <c r="O783" s="406"/>
      <c r="P783" s="406"/>
      <c r="Q783" s="406"/>
      <c r="R783" s="406"/>
      <c r="S783" s="406"/>
      <c r="T783" s="406"/>
      <c r="U783" s="406"/>
      <c r="V783" s="406"/>
      <c r="W783" s="406"/>
      <c r="X783" s="407"/>
      <c r="Y783" s="402">
        <v>2</v>
      </c>
      <c r="Z783" s="403"/>
      <c r="AA783" s="403"/>
      <c r="AB783" s="409"/>
      <c r="AC783" s="352" t="s">
        <v>612</v>
      </c>
      <c r="AD783" s="353"/>
      <c r="AE783" s="353"/>
      <c r="AF783" s="353"/>
      <c r="AG783" s="354"/>
      <c r="AH783" s="405" t="s">
        <v>614</v>
      </c>
      <c r="AI783" s="406"/>
      <c r="AJ783" s="406"/>
      <c r="AK783" s="406"/>
      <c r="AL783" s="406"/>
      <c r="AM783" s="406"/>
      <c r="AN783" s="406"/>
      <c r="AO783" s="406"/>
      <c r="AP783" s="406"/>
      <c r="AQ783" s="406"/>
      <c r="AR783" s="406"/>
      <c r="AS783" s="406"/>
      <c r="AT783" s="407"/>
      <c r="AU783" s="402">
        <v>2</v>
      </c>
      <c r="AV783" s="403"/>
      <c r="AW783" s="403"/>
      <c r="AX783" s="404"/>
    </row>
    <row r="784" spans="1:50" ht="24.75" customHeight="1" x14ac:dyDescent="0.15">
      <c r="A784" s="557"/>
      <c r="B784" s="767"/>
      <c r="C784" s="767"/>
      <c r="D784" s="767"/>
      <c r="E784" s="767"/>
      <c r="F784" s="768"/>
      <c r="G784" s="352" t="s">
        <v>615</v>
      </c>
      <c r="H784" s="353"/>
      <c r="I784" s="353"/>
      <c r="J784" s="353"/>
      <c r="K784" s="354"/>
      <c r="L784" s="405" t="s">
        <v>631</v>
      </c>
      <c r="M784" s="406"/>
      <c r="N784" s="406"/>
      <c r="O784" s="406"/>
      <c r="P784" s="406"/>
      <c r="Q784" s="406"/>
      <c r="R784" s="406"/>
      <c r="S784" s="406"/>
      <c r="T784" s="406"/>
      <c r="U784" s="406"/>
      <c r="V784" s="406"/>
      <c r="W784" s="406"/>
      <c r="X784" s="407"/>
      <c r="Y784" s="402">
        <v>1</v>
      </c>
      <c r="Z784" s="403"/>
      <c r="AA784" s="403"/>
      <c r="AB784" s="409"/>
      <c r="AC784" s="352" t="s">
        <v>632</v>
      </c>
      <c r="AD784" s="353"/>
      <c r="AE784" s="353"/>
      <c r="AF784" s="353"/>
      <c r="AG784" s="354"/>
      <c r="AH784" s="405" t="s">
        <v>633</v>
      </c>
      <c r="AI784" s="406"/>
      <c r="AJ784" s="406"/>
      <c r="AK784" s="406"/>
      <c r="AL784" s="406"/>
      <c r="AM784" s="406"/>
      <c r="AN784" s="406"/>
      <c r="AO784" s="406"/>
      <c r="AP784" s="406"/>
      <c r="AQ784" s="406"/>
      <c r="AR784" s="406"/>
      <c r="AS784" s="406"/>
      <c r="AT784" s="407"/>
      <c r="AU784" s="402">
        <v>2</v>
      </c>
      <c r="AV784" s="403"/>
      <c r="AW784" s="403"/>
      <c r="AX784" s="404"/>
    </row>
    <row r="785" spans="1:50" ht="24.75"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t="s">
        <v>616</v>
      </c>
      <c r="AD785" s="353"/>
      <c r="AE785" s="353"/>
      <c r="AF785" s="353"/>
      <c r="AG785" s="354"/>
      <c r="AH785" s="405" t="s">
        <v>618</v>
      </c>
      <c r="AI785" s="406"/>
      <c r="AJ785" s="406"/>
      <c r="AK785" s="406"/>
      <c r="AL785" s="406"/>
      <c r="AM785" s="406"/>
      <c r="AN785" s="406"/>
      <c r="AO785" s="406"/>
      <c r="AP785" s="406"/>
      <c r="AQ785" s="406"/>
      <c r="AR785" s="406"/>
      <c r="AS785" s="406"/>
      <c r="AT785" s="407"/>
      <c r="AU785" s="402">
        <v>0</v>
      </c>
      <c r="AV785" s="403"/>
      <c r="AW785" s="403"/>
      <c r="AX785" s="404"/>
    </row>
    <row r="786" spans="1:50" ht="24.75"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t="s">
        <v>617</v>
      </c>
      <c r="AD786" s="353"/>
      <c r="AE786" s="353"/>
      <c r="AF786" s="353"/>
      <c r="AG786" s="354"/>
      <c r="AH786" s="405" t="s">
        <v>619</v>
      </c>
      <c r="AI786" s="406"/>
      <c r="AJ786" s="406"/>
      <c r="AK786" s="406"/>
      <c r="AL786" s="406"/>
      <c r="AM786" s="406"/>
      <c r="AN786" s="406"/>
      <c r="AO786" s="406"/>
      <c r="AP786" s="406"/>
      <c r="AQ786" s="406"/>
      <c r="AR786" s="406"/>
      <c r="AS786" s="406"/>
      <c r="AT786" s="407"/>
      <c r="AU786" s="402">
        <v>0</v>
      </c>
      <c r="AV786" s="403"/>
      <c r="AW786" s="403"/>
      <c r="AX786" s="404"/>
    </row>
    <row r="787" spans="1:50" ht="26.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t="s">
        <v>635</v>
      </c>
      <c r="AD787" s="353"/>
      <c r="AE787" s="353"/>
      <c r="AF787" s="353"/>
      <c r="AG787" s="354"/>
      <c r="AH787" s="405" t="s">
        <v>636</v>
      </c>
      <c r="AI787" s="406"/>
      <c r="AJ787" s="406"/>
      <c r="AK787" s="406"/>
      <c r="AL787" s="406"/>
      <c r="AM787" s="406"/>
      <c r="AN787" s="406"/>
      <c r="AO787" s="406"/>
      <c r="AP787" s="406"/>
      <c r="AQ787" s="406"/>
      <c r="AR787" s="406"/>
      <c r="AS787" s="406"/>
      <c r="AT787" s="407"/>
      <c r="AU787" s="402">
        <v>0</v>
      </c>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6</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17</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372</v>
      </c>
      <c r="AI837" s="350"/>
      <c r="AJ837" s="350"/>
      <c r="AK837" s="350"/>
      <c r="AL837" s="350" t="s">
        <v>21</v>
      </c>
      <c r="AM837" s="350"/>
      <c r="AN837" s="350"/>
      <c r="AO837" s="430"/>
      <c r="AP837" s="431" t="s">
        <v>301</v>
      </c>
      <c r="AQ837" s="431"/>
      <c r="AR837" s="431"/>
      <c r="AS837" s="431"/>
      <c r="AT837" s="431"/>
      <c r="AU837" s="431"/>
      <c r="AV837" s="431"/>
      <c r="AW837" s="431"/>
      <c r="AX837" s="431"/>
    </row>
    <row r="838" spans="1:50" ht="60" customHeight="1" x14ac:dyDescent="0.15">
      <c r="A838" s="408">
        <v>1</v>
      </c>
      <c r="B838" s="408">
        <v>1</v>
      </c>
      <c r="C838" s="428" t="s">
        <v>620</v>
      </c>
      <c r="D838" s="422"/>
      <c r="E838" s="422"/>
      <c r="F838" s="422"/>
      <c r="G838" s="422"/>
      <c r="H838" s="422"/>
      <c r="I838" s="422"/>
      <c r="J838" s="423">
        <v>6010905002126</v>
      </c>
      <c r="K838" s="424"/>
      <c r="L838" s="424"/>
      <c r="M838" s="424"/>
      <c r="N838" s="424"/>
      <c r="O838" s="424"/>
      <c r="P838" s="429" t="s">
        <v>621</v>
      </c>
      <c r="Q838" s="321"/>
      <c r="R838" s="321"/>
      <c r="S838" s="321"/>
      <c r="T838" s="321"/>
      <c r="U838" s="321"/>
      <c r="V838" s="321"/>
      <c r="W838" s="321"/>
      <c r="X838" s="321"/>
      <c r="Y838" s="322">
        <v>6</v>
      </c>
      <c r="Z838" s="323"/>
      <c r="AA838" s="323"/>
      <c r="AB838" s="324"/>
      <c r="AC838" s="332" t="s">
        <v>622</v>
      </c>
      <c r="AD838" s="427"/>
      <c r="AE838" s="427"/>
      <c r="AF838" s="427"/>
      <c r="AG838" s="427"/>
      <c r="AH838" s="425" t="s">
        <v>623</v>
      </c>
      <c r="AI838" s="426"/>
      <c r="AJ838" s="426"/>
      <c r="AK838" s="426"/>
      <c r="AL838" s="329" t="s">
        <v>624</v>
      </c>
      <c r="AM838" s="330"/>
      <c r="AN838" s="330"/>
      <c r="AO838" s="331"/>
      <c r="AP838" s="325" t="s">
        <v>658</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372</v>
      </c>
      <c r="AI870" s="350"/>
      <c r="AJ870" s="350"/>
      <c r="AK870" s="350"/>
      <c r="AL870" s="350" t="s">
        <v>21</v>
      </c>
      <c r="AM870" s="350"/>
      <c r="AN870" s="350"/>
      <c r="AO870" s="430"/>
      <c r="AP870" s="431" t="s">
        <v>301</v>
      </c>
      <c r="AQ870" s="431"/>
      <c r="AR870" s="431"/>
      <c r="AS870" s="431"/>
      <c r="AT870" s="431"/>
      <c r="AU870" s="431"/>
      <c r="AV870" s="431"/>
      <c r="AW870" s="431"/>
      <c r="AX870" s="431"/>
    </row>
    <row r="871" spans="1:50" ht="45" customHeight="1" x14ac:dyDescent="0.15">
      <c r="A871" s="408">
        <v>1</v>
      </c>
      <c r="B871" s="408">
        <v>1</v>
      </c>
      <c r="C871" s="428" t="s">
        <v>664</v>
      </c>
      <c r="D871" s="422"/>
      <c r="E871" s="422"/>
      <c r="F871" s="422"/>
      <c r="G871" s="422"/>
      <c r="H871" s="422"/>
      <c r="I871" s="422"/>
      <c r="J871" s="423">
        <v>1013205001281</v>
      </c>
      <c r="K871" s="424"/>
      <c r="L871" s="424"/>
      <c r="M871" s="424"/>
      <c r="N871" s="424"/>
      <c r="O871" s="424"/>
      <c r="P871" s="429" t="s">
        <v>621</v>
      </c>
      <c r="Q871" s="321"/>
      <c r="R871" s="321"/>
      <c r="S871" s="321"/>
      <c r="T871" s="321"/>
      <c r="U871" s="321"/>
      <c r="V871" s="321"/>
      <c r="W871" s="321"/>
      <c r="X871" s="321"/>
      <c r="Y871" s="322">
        <v>17</v>
      </c>
      <c r="Z871" s="323"/>
      <c r="AA871" s="323"/>
      <c r="AB871" s="324"/>
      <c r="AC871" s="332" t="s">
        <v>622</v>
      </c>
      <c r="AD871" s="427"/>
      <c r="AE871" s="427"/>
      <c r="AF871" s="427"/>
      <c r="AG871" s="427"/>
      <c r="AH871" s="425" t="s">
        <v>626</v>
      </c>
      <c r="AI871" s="426"/>
      <c r="AJ871" s="426"/>
      <c r="AK871" s="426"/>
      <c r="AL871" s="329" t="s">
        <v>627</v>
      </c>
      <c r="AM871" s="330"/>
      <c r="AN871" s="330"/>
      <c r="AO871" s="331"/>
      <c r="AP871" s="325" t="s">
        <v>659</v>
      </c>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372</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372</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372</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372</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372</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372</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customHeight="1" x14ac:dyDescent="0.15">
      <c r="A1103" s="408">
        <v>1</v>
      </c>
      <c r="B1103" s="408">
        <v>1</v>
      </c>
      <c r="C1103" s="897"/>
      <c r="D1103" s="897"/>
      <c r="E1103" s="265" t="s">
        <v>413</v>
      </c>
      <c r="F1103" s="896"/>
      <c r="G1103" s="896"/>
      <c r="H1103" s="896"/>
      <c r="I1103" s="896"/>
      <c r="J1103" s="423" t="s">
        <v>628</v>
      </c>
      <c r="K1103" s="424"/>
      <c r="L1103" s="424"/>
      <c r="M1103" s="424"/>
      <c r="N1103" s="424"/>
      <c r="O1103" s="424"/>
      <c r="P1103" s="429" t="s">
        <v>626</v>
      </c>
      <c r="Q1103" s="321"/>
      <c r="R1103" s="321"/>
      <c r="S1103" s="321"/>
      <c r="T1103" s="321"/>
      <c r="U1103" s="321"/>
      <c r="V1103" s="321"/>
      <c r="W1103" s="321"/>
      <c r="X1103" s="321"/>
      <c r="Y1103" s="322" t="s">
        <v>626</v>
      </c>
      <c r="Z1103" s="323"/>
      <c r="AA1103" s="323"/>
      <c r="AB1103" s="324"/>
      <c r="AC1103" s="326"/>
      <c r="AD1103" s="326"/>
      <c r="AE1103" s="326"/>
      <c r="AF1103" s="326"/>
      <c r="AG1103" s="326"/>
      <c r="AH1103" s="327" t="s">
        <v>626</v>
      </c>
      <c r="AI1103" s="328"/>
      <c r="AJ1103" s="328"/>
      <c r="AK1103" s="328"/>
      <c r="AL1103" s="329" t="s">
        <v>626</v>
      </c>
      <c r="AM1103" s="330"/>
      <c r="AN1103" s="330"/>
      <c r="AO1103" s="331"/>
      <c r="AP1103" s="325" t="s">
        <v>659</v>
      </c>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idden="1" x14ac:dyDescent="0.15"/>
    <row r="1134" spans="1:50" hidden="1" x14ac:dyDescent="0.15"/>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04" max="49" man="1"/>
    <brk id="740" max="49" man="1"/>
    <brk id="833" max="49" man="1"/>
  </rowBreaks>
  <colBreaks count="1" manualBreakCount="1">
    <brk id="6" max="1133"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t="s">
        <v>565</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565</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397</v>
      </c>
      <c r="AF2" s="379"/>
      <c r="AG2" s="379"/>
      <c r="AH2" s="379"/>
      <c r="AI2" s="379" t="s">
        <v>395</v>
      </c>
      <c r="AJ2" s="379"/>
      <c r="AK2" s="379"/>
      <c r="AL2" s="379"/>
      <c r="AM2" s="379" t="s">
        <v>424</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397</v>
      </c>
      <c r="AF9" s="379"/>
      <c r="AG9" s="379"/>
      <c r="AH9" s="379"/>
      <c r="AI9" s="379" t="s">
        <v>395</v>
      </c>
      <c r="AJ9" s="379"/>
      <c r="AK9" s="379"/>
      <c r="AL9" s="379"/>
      <c r="AM9" s="379" t="s">
        <v>424</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397</v>
      </c>
      <c r="AF16" s="379"/>
      <c r="AG16" s="379"/>
      <c r="AH16" s="379"/>
      <c r="AI16" s="379" t="s">
        <v>395</v>
      </c>
      <c r="AJ16" s="379"/>
      <c r="AK16" s="379"/>
      <c r="AL16" s="379"/>
      <c r="AM16" s="379" t="s">
        <v>424</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397</v>
      </c>
      <c r="AF23" s="379"/>
      <c r="AG23" s="379"/>
      <c r="AH23" s="379"/>
      <c r="AI23" s="379" t="s">
        <v>395</v>
      </c>
      <c r="AJ23" s="379"/>
      <c r="AK23" s="379"/>
      <c r="AL23" s="379"/>
      <c r="AM23" s="379" t="s">
        <v>424</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397</v>
      </c>
      <c r="AF30" s="379"/>
      <c r="AG30" s="379"/>
      <c r="AH30" s="379"/>
      <c r="AI30" s="379" t="s">
        <v>395</v>
      </c>
      <c r="AJ30" s="379"/>
      <c r="AK30" s="379"/>
      <c r="AL30" s="379"/>
      <c r="AM30" s="379" t="s">
        <v>424</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397</v>
      </c>
      <c r="AF37" s="379"/>
      <c r="AG37" s="379"/>
      <c r="AH37" s="379"/>
      <c r="AI37" s="379" t="s">
        <v>395</v>
      </c>
      <c r="AJ37" s="379"/>
      <c r="AK37" s="379"/>
      <c r="AL37" s="379"/>
      <c r="AM37" s="379" t="s">
        <v>424</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397</v>
      </c>
      <c r="AF44" s="379"/>
      <c r="AG44" s="379"/>
      <c r="AH44" s="379"/>
      <c r="AI44" s="379" t="s">
        <v>395</v>
      </c>
      <c r="AJ44" s="379"/>
      <c r="AK44" s="379"/>
      <c r="AL44" s="379"/>
      <c r="AM44" s="379" t="s">
        <v>424</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397</v>
      </c>
      <c r="AF51" s="379"/>
      <c r="AG51" s="379"/>
      <c r="AH51" s="379"/>
      <c r="AI51" s="379" t="s">
        <v>395</v>
      </c>
      <c r="AJ51" s="379"/>
      <c r="AK51" s="379"/>
      <c r="AL51" s="379"/>
      <c r="AM51" s="379" t="s">
        <v>424</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397</v>
      </c>
      <c r="AF58" s="379"/>
      <c r="AG58" s="379"/>
      <c r="AH58" s="379"/>
      <c r="AI58" s="379" t="s">
        <v>395</v>
      </c>
      <c r="AJ58" s="379"/>
      <c r="AK58" s="379"/>
      <c r="AL58" s="379"/>
      <c r="AM58" s="379" t="s">
        <v>424</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397</v>
      </c>
      <c r="AF65" s="379"/>
      <c r="AG65" s="379"/>
      <c r="AH65" s="379"/>
      <c r="AI65" s="379" t="s">
        <v>395</v>
      </c>
      <c r="AJ65" s="379"/>
      <c r="AK65" s="379"/>
      <c r="AL65" s="379"/>
      <c r="AM65" s="379" t="s">
        <v>424</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2020-06-24T01:23:35Z</cp:lastPrinted>
  <dcterms:created xsi:type="dcterms:W3CDTF">2012-03-13T00:50:25Z</dcterms:created>
  <dcterms:modified xsi:type="dcterms:W3CDTF">2020-11-17T04:25:56Z</dcterms:modified>
</cp:coreProperties>
</file>