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1372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<sst xmlns="http://schemas.openxmlformats.org/spreadsheetml/2006/main" count="2948" uniqueCount="675">
  <si>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</si>
  <si>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</si>
  <si>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</si>
  <si>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</si>
  <si>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</si>
  <si>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</si>
  <si>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</si>
  <si>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</si>
  <si>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</si>
  <si>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</si>
  <si>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</si>
  <si>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</si>
  <si>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</si>
  <si>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</si>
  <si>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</si>
  <si>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</si>
  <si>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</si>
  <si>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</si>
  <si>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</si>
  <si>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</si>
  <si>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</si>
  <si>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</si>
  <si>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</si>
  <si>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</si>
  <si>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</si>
  <si>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</si>
  <si>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</si>
  <si>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</si>
  <si>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</si>
  <si>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</si>
  <si>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</si>
  <si>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</si>
  <si>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</si>
  <si>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</si>
  <si>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</si>
  <si>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</si>
  <si>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</si>
  <si>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</si>
  <si>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</si>
  <si>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</si>
  <si>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</si>
  <si>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</si>
  <si>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</si>
  <si>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</si>
  <si>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</si>
  <si>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</si>
  <si>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</si>
  <si>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</si>
  <si>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</si>
  <si>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</si>
  <si>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</si>
  <si>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</si>
  <si>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</si>
  <si>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</si>
  <si>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</si>
  <si>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</si>
  <si>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</si>
  <si>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</si>
  <si>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</si>
  <si>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</si>
  <si>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</si>
  <si>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</si>
  <si>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</si>
  <si>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</si>
  <si>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</si>
  <si>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</si>
  <si>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</si>
  <si>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</si>
  <si>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</si>
  <si>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</si>
  <si>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</si>
  <si>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</si>
  <si>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</si>
  <si>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</si>
  <si>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</si>
  <si>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</si>
  <si>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</si>
  <si>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</si>
  <si>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</si>
  <si>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</si>
  <si>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</si>
  <si>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</si>
  <si>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</si>
  <si>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</si>
  <si>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</si>
  <si>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</si>
  <si>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</si>
  <si>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</si>
  <si>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</si>
  <si>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</si>
  <si>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</si>
  <si>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</si>
  <si>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</si>
  <si>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</si>
  <si>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</si>
  <si>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</si>
  <si>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</si>
  <si>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</si>
  <si>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</si>
  <si>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</si>
  <si>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</si>
  <si>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</si>
  <si>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</si>
  <si>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</si>
  <si>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</si>
  <si>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</si>
  <si>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</si>
  <si>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</si>
  <si>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</si>
  <si>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</si>
  <si>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</si>
  <si>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</si>
  <si>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</si>
  <si>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</si>
  <si>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</si>
  <si>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</si>
  <si>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</si>
  <si>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</si>
  <si>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</si>
  <si>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</si>
  <si>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</si>
  <si>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</si>
  <si>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</si>
  <si>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</si>
  <si>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</si>
  <si>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</si>
  <si>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</si>
  <si>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</si>
  <si>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</si>
  <si>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</si>
  <si>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</si>
  <si>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</si>
  <si>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</si>
  <si>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</si>
  <si>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</si>
  <si>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</si>
  <si>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</si>
  <si>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</si>
  <si>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</si>
  <si>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</si>
  <si>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</si>
  <si>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</si>
  <si>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</si>
  <si>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</si>
  <si>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</si>
  <si>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</si>
  <si>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</si>
  <si>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</si>
  <si>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</si>
  <si>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</si>
  <si>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</si>
  <si>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</si>
  <si>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</si>
  <si>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</si>
  <si>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</si>
  <si>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</si>
  <si>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</si>
  <si>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</si>
  <si>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</si>
  <si>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</si>
  <si>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</si>
  <si>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</si>
  <si>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</si>
  <si>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</si>
  <si>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</si>
  <si>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</si>
  <si>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</si>
  <si>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</si>
  <si>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</si>
  <si>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</si>
  <si>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</si>
  <si>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</si>
  <si>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</si>
  <si>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</si>
  <si>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</si>
  <si>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</si>
  <si>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</si>
  <si>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</si>
  <si>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</si>
  <si>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</si>
  <si>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</si>
  <si>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</si>
  <si>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</si>
  <si>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</si>
  <si>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</si>
  <si>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</si>
  <si>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</si>
  <si>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</si>
  <si>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</si>
  <si>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</si>
  <si>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</si>
  <si>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</si>
  <si>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</si>
  <si>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</si>
  <si>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</si>
  <si>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</si>
  <si>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</si>
  <si>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</si>
  <si>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</si>
  <si>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</si>
  <si>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</si>
  <si>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</si>
  <si>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</si>
  <si>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</si>
  <si>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</si>
  <si>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</si>
  <si>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</si>
  <si>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</si>
  <si>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</si>
  <si>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</si>
  <si>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</si>
  <si>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</si>
  <si>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</si>
  <si>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</si>
  <si>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</si>
  <si>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</si>
  <si>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</si>
  <si>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</si>
  <si>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</si>
  <si>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</si>
  <si>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</si>
  <si>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</si>
  <si>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</si>
  <si>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</si>
  <si>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</si>
  <si>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</si>
  <si>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</si>
  <si>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</si>
  <si>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</si>
  <si>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</si>
  <si>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</si>
  <si>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</si>
  <si>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</si>
  <si>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</si>
  <si>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</si>
  <si>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</si>
  <si>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</si>
  <si>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</si>
  <si>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</si>
  <si>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</si>
  <si>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</si>
  <si>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</si>
  <si>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</si>
  <si>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</si>
  <si>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</si>
  <si>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</si>
  <si>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</si>
  <si>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</si>
  <si>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</si>
  <si>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</si>
  <si>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</si>
  <si>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</si>
  <si>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</si>
  <si>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</si>
  <si>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</si>
  <si>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</si>
  <si>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</si>
  <si>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</si>
  <si>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</si>
  <si>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</si>
  <si>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</si>
  <si>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</si>
  <si>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</si>
  <si>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</si>
  <si>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</si>
  <si>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</si>
  <si>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</si>
  <si>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</si>
  <si>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</si>
  <si>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</si>
  <si>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</si>
  <si>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</si>
  <si>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</si>
  <si>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</si>
  <si>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</si>
  <si>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</si>
  <si>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</si>
  <si>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</si>
  <si>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</si>
  <si>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</si>
  <si>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</si>
  <si>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</si>
  <si>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</si>
  <si>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</si>
  <si>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</si>
  <si>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</si>
  <si>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</si>
  <si>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</si>
  <si>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</si>
  <si>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</si>
  <si>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</si>
  <si>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</si>
  <si>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</si>
  <si>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</si>
  <si>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</si>
  <si>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</si>
  <si>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</si>
  <si>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</si>
  <si>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</si>
  <si>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</si>
  <si>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</si>
  <si>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</si>
  <si>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</si>
  <si>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</si>
  <si>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</si>
  <si>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</si>
  <si>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</si>
  <si>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</si>
  <si>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</si>
  <si>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</si>
  <si>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</si>
  <si>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</si>
  <si>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</si>
  <si>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</si>
  <si>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</si>
  <si>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</si>
  <si>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</si>
  <si>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</si>
  <si>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</si>
  <si>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</si>
  <si>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</si>
  <si>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</si>
  <si>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</si>
  <si>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</si>
  <si>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</si>
  <si>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</si>
  <si>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</si>
  <si>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</si>
  <si>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</si>
  <si>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</si>
  <si>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</si>
  <si>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</si>
  <si>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</si>
  <si>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</si>
  <si>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</si>
  <si>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</si>
  <si>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</si>
  <si>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</si>
  <si>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</si>
  <si>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</si>
  <si>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</si>
  <si>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</si>
  <si>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</si>
  <si>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</si>
  <si>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</si>
  <si>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</si>
  <si>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</si>
  <si>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</si>
  <si>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</si>
  <si>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</si>
  <si>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</si>
  <si>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</si>
  <si>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</si>
  <si>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</si>
  <si>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</si>
  <si>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</si>
  <si>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</si>
  <si>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</si>
  <si>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</si>
  <si>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</si>
  <si>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</si>
  <si>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</si>
  <si>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</si>
  <si>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</si>
  <si>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</si>
  <si>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</si>
  <si>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</si>
  <si>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</si>
  <si>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</si>
  <si>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</si>
  <si>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</si>
  <si>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</si>
  <si>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</si>
  <si>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</si>
  <si>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</si>
  <si>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</si>
  <si>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</si>
  <si>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</si>
  <si>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</si>
  <si>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</si>
  <si>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</si>
  <si>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</si>
  <si>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</si>
  <si>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</si>
  <si>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</si>
  <si>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</si>
  <si>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</si>
  <si>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</si>
  <si>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</si>
  <si>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</si>
  <si>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</si>
  <si>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</si>
  <si>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</si>
  <si>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</si>
  <si>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</si>
  <si>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</si>
  <si>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</si>
  <si>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</si>
  <si>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</si>
  <si>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</si>
  <si>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</si>
  <si>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</si>
  <si>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</si>
  <si>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</si>
  <si>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</si>
  <si>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</si>
  <si>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</si>
  <si>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</si>
  <si>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</si>
  <si>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</si>
  <si>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</si>
  <si>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</si>
  <si>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</si>
  <si>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</si>
  <si>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</si>
  <si>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</si>
  <si>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</si>
  <si>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</si>
  <si>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</si>
  <si>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</si>
  <si>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</si>
  <si>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</si>
  <si>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</si>
  <si>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</si>
  <si>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</si>
  <si>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</si>
  <si>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</si>
  <si>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</si>
  <si>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</si>
  <si>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</si>
  <si>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</si>
  <si>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</si>
  <si>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</si>
  <si>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</si>
  <si>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</si>
  <si>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</si>
  <si>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</si>
  <si>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</si>
  <si>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</si>
  <si>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</si>
  <si>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</si>
  <si>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</si>
  <si>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</si>
  <si>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</si>
  <si>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</si>
  <si>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</si>
  <si>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</si>
  <si>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</si>
  <si>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</si>
  <si>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</si>
  <si>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</si>
  <si>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</si>
  <si>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</si>
  <si>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</si>
  <si>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</si>
  <si>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</si>
  <si>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</si>
  <si>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</si>
  <si>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</si>
  <si>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</si>
  <si>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</si>
  <si>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</si>
  <si>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</si>
  <si>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</si>
  <si>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</si>
  <si>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</si>
  <si>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</si>
  <si>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</si>
  <si>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</si>
  <si>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</si>
  <si>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</si>
  <si>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</si>
  <si>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</si>
  <si>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</si>
  <si>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</si>
  <si>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</si>
  <si>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</si>
  <si>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</si>
  <si>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</si>
  <si>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</si>
  <si>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</si>
  <si>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</si>
  <si>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</si>
  <si>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</si>
  <si>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</si>
  <si>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</si>
  <si>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</si>
  <si>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</si>
  <si>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</si>
  <si>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</si>
  <si>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</si>
  <si>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</si>
  <si>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</si>
  <si>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</si>
  <si>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</si>
  <si>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</si>
  <si>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</si>
  <si>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</si>
  <si>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</si>
  <si>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</si>
  <si>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</si>
  <si>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</si>
  <si>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</si>
  <si>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</si>
  <si>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</si>
  <si>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</si>
  <si>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</si>
  <si>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</si>
  <si>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</si>
  <si>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</si>
  <si>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</si>
  <si>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</si>
  <si>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</si>
  <si>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</si>
  <si>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</si>
  <si>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</si>
  <si>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</si>
  <si>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</si>
  <si>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</si>
  <si>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</si>
  <si>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</si>
  <si>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</si>
  <si>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</si>
  <si>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</si>
  <si>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</si>
  <si>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</si>
  <si>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</si>
  <si>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</si>
  <si>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</si>
  <si>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</si>
  <si>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</si>
  <si>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</si>
  <si>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</si>
  <si>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</si>
  <si>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</si>
  <si>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</si>
  <si>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</si>
  <si>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</si>
  <si>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</si>
  <si>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</si>
  <si>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</si>
  <si>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</si>
  <si>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</si>
  <si>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</si>
  <si>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</si>
  <si>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</si>
  <si>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</si>
  <si>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</si>
  <si>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</si>
  <si>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</si>
  <si>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</si>
  <si>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</si>
  <si>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</si>
  <si>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</si>
  <si>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</si>
  <si>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</si>
  <si>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</si>
  <si>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</si>
  <si>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</si>
  <si>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</si>
  <si>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</si>
  <si>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</si>
  <si>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</si>
  <si>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</si>
  <si>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</si>
  <si>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からだの痛み相談支援事業</t>
    <rPh sb="4" eb="5">
      <t>イタ</t>
    </rPh>
    <rPh sb="6" eb="8">
      <t>ソウダン</t>
    </rPh>
    <rPh sb="8" eb="10">
      <t>シエン</t>
    </rPh>
    <rPh sb="10" eb="12">
      <t>ジギョウ</t>
    </rPh>
    <phoneticPr fontId="5"/>
  </si>
  <si>
    <t>○</t>
  </si>
  <si>
    <t>-</t>
  </si>
  <si>
    <t>-</t>
    <phoneticPr fontId="5"/>
  </si>
  <si>
    <t>-</t>
    <phoneticPr fontId="5"/>
  </si>
  <si>
    <t>患者の症状や境遇に合わせた的確な診断や助言ができる信頼性の高い相談窓口等患者の受け皿的機関を設け、次の事業を行う。
①痛みに関する電話相談
②痛みに関する普及啓発活動
③痛みに関する相談マニュアル策定
（補助先：公募　補助率：定額）</t>
  </si>
  <si>
    <t>-</t>
    <phoneticPr fontId="5"/>
  </si>
  <si>
    <t>-</t>
    <phoneticPr fontId="5"/>
  </si>
  <si>
    <t>-</t>
    <phoneticPr fontId="5"/>
  </si>
  <si>
    <t>-</t>
    <phoneticPr fontId="5"/>
  </si>
  <si>
    <t>難病等情報提供事業費補助金</t>
  </si>
  <si>
    <t>前年度実績以上</t>
  </si>
  <si>
    <t>ホームページアクセス件数</t>
  </si>
  <si>
    <t>からだの痛み相談支援事業実績報告書</t>
  </si>
  <si>
    <t>件</t>
  </si>
  <si>
    <t>-</t>
    <phoneticPr fontId="5"/>
  </si>
  <si>
    <t>-</t>
    <phoneticPr fontId="5"/>
  </si>
  <si>
    <t>一般市民向けの公開講座の参加人数</t>
  </si>
  <si>
    <t>人</t>
  </si>
  <si>
    <t>-</t>
    <phoneticPr fontId="5"/>
  </si>
  <si>
    <t>-</t>
    <phoneticPr fontId="5"/>
  </si>
  <si>
    <t>-</t>
    <phoneticPr fontId="5"/>
  </si>
  <si>
    <t>電話相談実績数</t>
  </si>
  <si>
    <t>一般向けの公開講座開催数</t>
  </si>
  <si>
    <t>-</t>
    <phoneticPr fontId="5"/>
  </si>
  <si>
    <t>回</t>
  </si>
  <si>
    <t>単位当たりコスト ＝ Ｘ ／ Ｙ
Ｘ：「執行額」 
Ｙ：「相談件数、公開講座及び研修会の開催回数」　　　</t>
  </si>
  <si>
    <t>円/件</t>
  </si>
  <si>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</si>
  <si>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</si>
  <si>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</si>
  <si>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</si>
  <si>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</si>
  <si>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</si>
  <si>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</si>
  <si>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</si>
  <si>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</si>
  <si>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患者の症状や境遇に合わせた的確な診断や助言ができる信頼性の高い相談窓口等患者の受け皿的機関を設け、次の事業を行う。
①痛みに関する電話相談
②痛みに関する普及啓発活動
③相談対応支援
上記①、②及び③により慢性疼痛対策を推進し、目標達成に寄与する。</t>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</si>
  <si>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</si>
  <si>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痛みに関する医療は、痛みの客観的な指標が確立されていないことから、十分に整備されていないため、国が主体となって実施する必要がある。</t>
  </si>
  <si>
    <t>少額随意契約を行っている。</t>
  </si>
  <si>
    <t>交付要綱により負担割合を定めており、妥当である。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</si>
  <si>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</si>
  <si>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</si>
  <si>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</si>
  <si>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</si>
  <si>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</si>
  <si>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無</t>
  </si>
  <si>
    <t>‐</t>
  </si>
  <si>
    <t>8,718,000
/574</t>
    <phoneticPr fontId="5"/>
  </si>
  <si>
    <t>13,585,000/
803</t>
    <phoneticPr fontId="5"/>
  </si>
  <si>
    <t>14,448,000
/672</t>
    <phoneticPr fontId="5"/>
  </si>
  <si>
    <t>14,466,000/672</t>
    <phoneticPr fontId="5"/>
  </si>
  <si>
    <t>患者の痛みを軽減し生活の質を向上させるという政策目的達成に向けて、優先度の高い事業である。</t>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</si>
  <si>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</si>
  <si>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一般向けの公開講座の参加者数は増加傾向にあり、必要な情報の周知が図られている。</t>
    <phoneticPr fontId="5"/>
  </si>
  <si>
    <t>-</t>
    <phoneticPr fontId="5"/>
  </si>
  <si>
    <t>新24-0009</t>
  </si>
  <si>
    <t>143</t>
    <phoneticPr fontId="5"/>
  </si>
  <si>
    <t>154</t>
    <phoneticPr fontId="5"/>
  </si>
  <si>
    <t>161</t>
    <phoneticPr fontId="5"/>
  </si>
  <si>
    <t>157</t>
    <phoneticPr fontId="5"/>
  </si>
  <si>
    <t>160</t>
    <phoneticPr fontId="5"/>
  </si>
  <si>
    <t>169</t>
    <phoneticPr fontId="5"/>
  </si>
  <si>
    <t>A.特定非営利活動法人いたみ医学研究情報センター</t>
    <phoneticPr fontId="5"/>
  </si>
  <si>
    <t>賃金</t>
    <rPh sb="0" eb="2">
      <t>チンギン</t>
    </rPh>
    <phoneticPr fontId="5"/>
  </si>
  <si>
    <t>職員基本給</t>
    <rPh sb="0" eb="2">
      <t>ショクイン</t>
    </rPh>
    <rPh sb="2" eb="5">
      <t>キホンキュウ</t>
    </rPh>
    <phoneticPr fontId="5"/>
  </si>
  <si>
    <t>旅費</t>
    <rPh sb="0" eb="2">
      <t>リョヒ</t>
    </rPh>
    <phoneticPr fontId="5"/>
  </si>
  <si>
    <t>諸謝金</t>
    <rPh sb="0" eb="1">
      <t>ショ</t>
    </rPh>
    <rPh sb="1" eb="3">
      <t>シャキン</t>
    </rPh>
    <phoneticPr fontId="5"/>
  </si>
  <si>
    <t>職員諸手当</t>
    <rPh sb="0" eb="2">
      <t>ショクイン</t>
    </rPh>
    <rPh sb="2" eb="5">
      <t>ショテアテ</t>
    </rPh>
    <phoneticPr fontId="5"/>
  </si>
  <si>
    <t>委託費</t>
    <rPh sb="0" eb="3">
      <t>イタクヒ</t>
    </rPh>
    <phoneticPr fontId="5"/>
  </si>
  <si>
    <t>役務費</t>
    <rPh sb="0" eb="2">
      <t>エキム</t>
    </rPh>
    <rPh sb="2" eb="3">
      <t>ヒ</t>
    </rPh>
    <phoneticPr fontId="5"/>
  </si>
  <si>
    <t>借料損料</t>
    <rPh sb="0" eb="2">
      <t>シャクリョウ</t>
    </rPh>
    <rPh sb="2" eb="4">
      <t>ソンリョウ</t>
    </rPh>
    <phoneticPr fontId="5"/>
  </si>
  <si>
    <t>法定福利費</t>
    <rPh sb="0" eb="2">
      <t>ホウテイ</t>
    </rPh>
    <rPh sb="2" eb="5">
      <t>フクリヒ</t>
    </rPh>
    <phoneticPr fontId="5"/>
  </si>
  <si>
    <t>消耗品費</t>
    <rPh sb="0" eb="3">
      <t>ショウモウヒン</t>
    </rPh>
    <rPh sb="3" eb="4">
      <t>ヒ</t>
    </rPh>
    <phoneticPr fontId="5"/>
  </si>
  <si>
    <t>相談員賃金等</t>
    <rPh sb="0" eb="3">
      <t>ソウダンイン</t>
    </rPh>
    <rPh sb="3" eb="5">
      <t>チンギン</t>
    </rPh>
    <rPh sb="5" eb="6">
      <t>トウ</t>
    </rPh>
    <phoneticPr fontId="5"/>
  </si>
  <si>
    <t>職員俸給</t>
    <rPh sb="0" eb="2">
      <t>ショクイン</t>
    </rPh>
    <rPh sb="2" eb="4">
      <t>ホウキュウ</t>
    </rPh>
    <phoneticPr fontId="5"/>
  </si>
  <si>
    <t>講師等旅費</t>
    <rPh sb="0" eb="2">
      <t>コウシ</t>
    </rPh>
    <rPh sb="2" eb="3">
      <t>トウ</t>
    </rPh>
    <rPh sb="3" eb="5">
      <t>リョヒ</t>
    </rPh>
    <phoneticPr fontId="5"/>
  </si>
  <si>
    <t>講師謝金</t>
    <rPh sb="0" eb="2">
      <t>コウシ</t>
    </rPh>
    <rPh sb="2" eb="4">
      <t>シャキン</t>
    </rPh>
    <phoneticPr fontId="5"/>
  </si>
  <si>
    <t>職員手当</t>
    <rPh sb="0" eb="2">
      <t>ショクイン</t>
    </rPh>
    <rPh sb="2" eb="4">
      <t>テアテ</t>
    </rPh>
    <phoneticPr fontId="5"/>
  </si>
  <si>
    <t>ホームページ管理</t>
    <rPh sb="6" eb="8">
      <t>カンリ</t>
    </rPh>
    <phoneticPr fontId="5"/>
  </si>
  <si>
    <t>広告・宣伝費</t>
  </si>
  <si>
    <t>事務職員、相談員</t>
    <phoneticPr fontId="5"/>
  </si>
  <si>
    <t>事務用品等</t>
    <rPh sb="0" eb="2">
      <t>ジム</t>
    </rPh>
    <rPh sb="2" eb="4">
      <t>ヨウヒン</t>
    </rPh>
    <rPh sb="4" eb="5">
      <t>トウ</t>
    </rPh>
    <phoneticPr fontId="5"/>
  </si>
  <si>
    <t>特定非営利法人いたみ医学研究情報センター</t>
  </si>
  <si>
    <t>からだの痛み相談支援事業の実施（相談事業、普及啓発事業、ホームページ管理事業者の選定）</t>
  </si>
  <si>
    <t>補助金等交付</t>
  </si>
  <si>
    <t>-</t>
    <phoneticPr fontId="5"/>
  </si>
  <si>
    <t>-</t>
    <phoneticPr fontId="5"/>
  </si>
  <si>
    <t>B.bonbon株式会社</t>
    <rPh sb="8" eb="12">
      <t>カブシキガイシャ</t>
    </rPh>
    <phoneticPr fontId="5"/>
  </si>
  <si>
    <t>雑役務費</t>
    <rPh sb="0" eb="2">
      <t>ザツエキ</t>
    </rPh>
    <rPh sb="2" eb="4">
      <t>ムヒ</t>
    </rPh>
    <phoneticPr fontId="5"/>
  </si>
  <si>
    <t>LINEアプリチャット等</t>
    <rPh sb="11" eb="12">
      <t>トウ</t>
    </rPh>
    <phoneticPr fontId="5"/>
  </si>
  <si>
    <r>
      <t>b</t>
    </r>
    <r>
      <rPr>
        <sz val="11"/>
        <rFont val="ＭＳ Ｐゴシック"/>
        <family val="3"/>
        <charset val="128"/>
      </rPr>
      <t>onbon株式会社</t>
    </r>
    <rPh sb="6" eb="10">
      <t>カブシキガイシャ</t>
    </rPh>
    <phoneticPr fontId="5"/>
  </si>
  <si>
    <t>KCCアソシエイツ</t>
    <phoneticPr fontId="5"/>
  </si>
  <si>
    <t>ホームページ修正</t>
    <rPh sb="6" eb="8">
      <t>シュウセイ</t>
    </rPh>
    <phoneticPr fontId="5"/>
  </si>
  <si>
    <t>ドメイン</t>
    <phoneticPr fontId="5"/>
  </si>
  <si>
    <t>-</t>
    <phoneticPr fontId="5"/>
  </si>
  <si>
    <t>-</t>
    <phoneticPr fontId="5"/>
  </si>
  <si>
    <t>-</t>
    <phoneticPr fontId="5"/>
  </si>
  <si>
    <t>－</t>
    <phoneticPr fontId="5"/>
  </si>
  <si>
    <t>－</t>
    <phoneticPr fontId="5"/>
  </si>
  <si>
    <t>－</t>
    <phoneticPr fontId="5"/>
  </si>
  <si>
    <t>疼痛患者・患者家族が症状や窮状を訴えても医療機関や行政機関から的確な診断や助言が得られず、複数の機関にたらい回しにされている現状を改善する。</t>
    <phoneticPr fontId="5"/>
  </si>
  <si>
    <t>点検対象外</t>
    <rPh sb="0" eb="5">
      <t>テンケンタイショウガイ</t>
    </rPh>
    <phoneticPr fontId="5"/>
  </si>
  <si>
    <t>現状通り</t>
    <rPh sb="0" eb="3">
      <t>ゲンジョウドオ</t>
    </rPh>
    <phoneticPr fontId="5"/>
  </si>
  <si>
    <t>疼痛患者・患者家族の現状を改善するために必要な事業であり、引き続き、必要な予算額を確保し、適正な執行に努めること。</t>
    <rPh sb="20" eb="22">
      <t>ヒツヨウ</t>
    </rPh>
    <rPh sb="23" eb="25">
      <t>ジギョウ</t>
    </rPh>
    <rPh sb="29" eb="30">
      <t>ヒ</t>
    </rPh>
    <rPh sb="31" eb="32">
      <t>ツヅ</t>
    </rPh>
    <rPh sb="34" eb="36">
      <t>ヒツヨウ</t>
    </rPh>
    <rPh sb="37" eb="40">
      <t>ヨサンガク</t>
    </rPh>
    <rPh sb="41" eb="43">
      <t>カクホ</t>
    </rPh>
    <rPh sb="45" eb="47">
      <t>テキセイ</t>
    </rPh>
    <rPh sb="48" eb="50">
      <t>シッコウ</t>
    </rPh>
    <rPh sb="51" eb="52">
      <t>ツト</t>
    </rPh>
    <phoneticPr fontId="5"/>
  </si>
  <si>
    <t>課長：尾崎　守正</t>
    <rPh sb="0" eb="2">
      <t>カチョウ</t>
    </rPh>
    <rPh sb="3" eb="5">
      <t>オザキ</t>
    </rPh>
    <rPh sb="6" eb="8">
      <t>モリマサ</t>
    </rPh>
    <phoneticPr fontId="5"/>
  </si>
  <si>
    <t>-</t>
    <phoneticPr fontId="5"/>
  </si>
  <si>
    <t>市民公開講座等会議費</t>
    <rPh sb="6" eb="7">
      <t>トウ</t>
    </rPh>
    <phoneticPr fontId="5"/>
  </si>
  <si>
    <t>ＧＭＯインターネット株式会社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</si>
</sst>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14733</xdr:colOff>
      <xdr:row>31</xdr:row>
      <xdr:rowOff>84439</xdr:rowOff>
    </xdr:to>
    <xdr:sp macro="" textlink="">
      <xdr:nvSpPr>
        <xdr:cNvPr id="2" name="テキスト ボックス 1"/>
        <xdr:cNvSpPr txBox="1"/>
      </xdr:nvSpPr>
      <xdr:spPr>
        <a:xfrm>
          <a:off x="9201150" y="10820400"/>
          <a:ext cx="414783" cy="322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3" name="テキスト ボックス 2"/>
        <xdr:cNvSpPr txBox="1"/>
      </xdr:nvSpPr>
      <xdr:spPr>
        <a:xfrm>
          <a:off x="9201150" y="11353800"/>
          <a:ext cx="1072910" cy="299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4" name="テキスト ボックス 3"/>
        <xdr:cNvSpPr txBox="1"/>
      </xdr:nvSpPr>
      <xdr:spPr>
        <a:xfrm>
          <a:off x="9201150" y="12773025"/>
          <a:ext cx="414783" cy="322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5" name="テキスト ボックス 4"/>
        <xdr:cNvSpPr txBox="1"/>
      </xdr:nvSpPr>
      <xdr:spPr>
        <a:xfrm>
          <a:off x="9201150" y="13306425"/>
          <a:ext cx="1072910" cy="299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10</xdr:col>
      <xdr:colOff>48624</xdr:colOff>
      <xdr:row>740</xdr:row>
      <xdr:rowOff>305482</xdr:rowOff>
    </xdr:from>
    <xdr:to>
      <xdr:col>44</xdr:col>
      <xdr:colOff>50800</xdr:colOff>
      <xdr:row>749</xdr:row>
      <xdr:rowOff>139701</xdr:rowOff>
    </xdr:to>
    <xdr:grpSp>
      <xdr:nvGrpSpPr>
        <xdr:cNvPr id="6" name="グループ化 21"/>
        <xdr:cNvGrpSpPr>
          <a:grpSpLocks/>
        </xdr:cNvGrpSpPr>
      </xdr:nvGrpSpPr>
      <xdr:grpSpPr bwMode="auto">
        <a:xfrm>
          <a:off x="2080624" y="42469482"/>
          <a:ext cx="6910976" cy="2844119"/>
          <a:chOff x="2895105" y="29298471"/>
          <a:chExt cx="5535965" cy="3932163"/>
        </a:xfrm>
      </xdr:grpSpPr>
      <xdr:sp macro="" textlink="">
        <xdr:nvSpPr>
          <xdr:cNvPr id="7" name="テキスト ボックス 6"/>
          <xdr:cNvSpPr txBox="1"/>
        </xdr:nvSpPr>
        <xdr:spPr bwMode="auto">
          <a:xfrm>
            <a:off x="3858495" y="29298471"/>
            <a:ext cx="3395907" cy="815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14.4</a:t>
            </a:r>
            <a:r>
              <a:rPr kumimoji="1" lang="ja-JP" altLang="en-US" sz="1200"/>
              <a:t>百万円</a:t>
            </a:r>
          </a:p>
        </xdr:txBody>
      </xdr:sp>
      <xdr:sp macro="" textlink="">
        <xdr:nvSpPr>
          <xdr:cNvPr id="8" name="大かっこ 7"/>
          <xdr:cNvSpPr/>
        </xdr:nvSpPr>
        <xdr:spPr bwMode="auto">
          <a:xfrm>
            <a:off x="3200537" y="30144599"/>
            <a:ext cx="4966030" cy="63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sp macro="" textlink="">
        <xdr:nvSpPr>
          <xdr:cNvPr id="9" name="大かっこ 8"/>
          <xdr:cNvSpPr/>
        </xdr:nvSpPr>
        <xdr:spPr bwMode="auto">
          <a:xfrm>
            <a:off x="2895105" y="32055099"/>
            <a:ext cx="5535965" cy="1175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・相談事業　　　　　</a:t>
            </a:r>
            <a:r>
              <a:rPr kumimoji="1" lang="ja-JP" altLang="ja-JP" sz="1100">
                <a:solidFill>
                  <a:schemeClr val="tx1"/>
                </a:solidFill>
                <a:effectLst/>
                <a:latin typeface="+mn-lt"/>
                <a:ea typeface="+mn-ea"/>
                <a:cs typeface="+mn-cs"/>
              </a:rPr>
              <a:t>・ホームページ管理事業者の選定</a:t>
            </a:r>
            <a:r>
              <a:rPr kumimoji="1" lang="ja-JP" altLang="en-US" sz="1100">
                <a:solidFill>
                  <a:schemeClr val="tx1"/>
                </a:solidFill>
                <a:effectLst/>
                <a:latin typeface="+mn-lt"/>
                <a:ea typeface="+mn-ea"/>
                <a:cs typeface="+mn-cs"/>
              </a:rPr>
              <a:t>　　</a:t>
            </a:r>
            <a:r>
              <a:rPr kumimoji="1" lang="ja-JP" altLang="en-US" sz="1100">
                <a:solidFill>
                  <a:schemeClr val="tx1"/>
                </a:solidFill>
                <a:latin typeface="+mn-lt"/>
                <a:ea typeface="+mn-ea"/>
                <a:cs typeface="+mn-cs"/>
              </a:rPr>
              <a:t>・普及啓発事業　　　</a:t>
            </a:r>
            <a:r>
              <a:rPr lang="ja-JP" altLang="en-US"/>
              <a:t>　・実施結果の報告・管理業務</a:t>
            </a:r>
            <a:endParaRPr lang="ja-JP" altLang="ja-JP"/>
          </a:p>
        </xdr:txBody>
      </xdr:sp>
      <xdr:grpSp>
        <xdr:nvGrpSpPr>
          <xdr:cNvPr id="10" name="グループ化 9"/>
          <xdr:cNvGrpSpPr>
            <a:grpSpLocks/>
          </xdr:cNvGrpSpPr>
        </xdr:nvGrpSpPr>
        <xdr:grpSpPr bwMode="auto">
          <a:xfrm>
            <a:off x="3547677" y="30758562"/>
            <a:ext cx="3782905" cy="1468092"/>
            <a:chOff x="2557601" y="30800644"/>
            <a:chExt cx="3757593" cy="1469606"/>
          </a:xfrm>
        </xdr:grpSpPr>
        <xdr:sp macro="" textlink="">
          <xdr:nvSpPr>
            <xdr:cNvPr id="11" name="テキスト ボックス 10"/>
            <xdr:cNvSpPr txBox="1"/>
          </xdr:nvSpPr>
          <xdr:spPr bwMode="auto">
            <a:xfrm>
              <a:off x="2557601" y="31334823"/>
              <a:ext cx="3757593" cy="9354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Ａ．特定非営利活動法人　　いたみ医学研究情報ｾﾝﾀｰ</a:t>
              </a:r>
              <a:endParaRPr kumimoji="1" lang="en-US" altLang="ja-JP" sz="1200"/>
            </a:p>
            <a:p>
              <a:pPr algn="ctr">
                <a:lnSpc>
                  <a:spcPts val="1500"/>
                </a:lnSpc>
              </a:pPr>
              <a:r>
                <a:rPr kumimoji="1" lang="en-US" altLang="ja-JP" sz="1200"/>
                <a:t>14.4</a:t>
              </a:r>
              <a:r>
                <a:rPr kumimoji="1" lang="ja-JP" altLang="en-US" sz="1200"/>
                <a:t>百万円</a:t>
              </a:r>
              <a:endParaRPr kumimoji="1" lang="en-US" altLang="ja-JP" sz="1200"/>
            </a:p>
          </xdr:txBody>
        </xdr:sp>
        <xdr:cxnSp macro="">
          <xdr:nvCxnSpPr>
            <xdr:cNvPr id="12" name="図形 5"/>
            <xdr:cNvCxnSpPr/>
          </xdr:nvCxnSpPr>
          <xdr:spPr bwMode="auto">
            <a:xfrm rot="16200000" flipH="1">
              <a:off x="4195521" y="31031000"/>
              <a:ext cx="460711" cy="0"/>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bwMode="auto">
            <a:xfrm>
              <a:off x="4781561" y="30849908"/>
              <a:ext cx="1515415" cy="422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grpSp>
    <xdr:clientData/>
  </xdr:twoCellAnchor>
  <xdr:twoCellAnchor>
    <xdr:from>
      <xdr:col>13</xdr:col>
      <xdr:colOff>172455</xdr:colOff>
      <xdr:row>752</xdr:row>
      <xdr:rowOff>130432</xdr:rowOff>
    </xdr:from>
    <xdr:to>
      <xdr:col>39</xdr:col>
      <xdr:colOff>114300</xdr:colOff>
      <xdr:row>754</xdr:row>
      <xdr:rowOff>76200</xdr:rowOff>
    </xdr:to>
    <xdr:sp macro="" textlink="">
      <xdr:nvSpPr>
        <xdr:cNvPr id="14" name="大かっこ 13"/>
        <xdr:cNvSpPr/>
      </xdr:nvSpPr>
      <xdr:spPr bwMode="auto">
        <a:xfrm>
          <a:off x="2814055" y="46155232"/>
          <a:ext cx="5225045" cy="65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　　　・痛みコンテンツ管理</a:t>
          </a:r>
          <a:endParaRPr kumimoji="1" lang="en-US" altLang="ja-JP" sz="1100">
            <a:solidFill>
              <a:schemeClr val="tx1"/>
            </a:solidFill>
            <a:latin typeface="+mn-lt"/>
            <a:ea typeface="+mn-ea"/>
            <a:cs typeface="+mn-cs"/>
          </a:endParaRPr>
        </a:p>
      </xdr:txBody>
    </xdr:sp>
    <xdr:clientData/>
  </xdr:twoCellAnchor>
  <xdr:twoCellAnchor>
    <xdr:from>
      <xdr:col>18</xdr:col>
      <xdr:colOff>152744</xdr:colOff>
      <xdr:row>750</xdr:row>
      <xdr:rowOff>36816</xdr:rowOff>
    </xdr:from>
    <xdr:to>
      <xdr:col>33</xdr:col>
      <xdr:colOff>72008</xdr:colOff>
      <xdr:row>752</xdr:row>
      <xdr:rowOff>179859</xdr:rowOff>
    </xdr:to>
    <xdr:sp macro="" textlink="">
      <xdr:nvSpPr>
        <xdr:cNvPr id="15" name="テキスト ボックス 14"/>
        <xdr:cNvSpPr txBox="1"/>
      </xdr:nvSpPr>
      <xdr:spPr bwMode="auto">
        <a:xfrm>
          <a:off x="3810344" y="45566316"/>
          <a:ext cx="2967264" cy="6383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民間企業（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200"/>
            <a:t>0.5</a:t>
          </a:r>
          <a:r>
            <a:rPr kumimoji="1" lang="ja-JP" altLang="en-US" sz="1200"/>
            <a:t>百万円</a:t>
          </a:r>
          <a:endParaRPr kumimoji="1" lang="en-US" altLang="ja-JP" sz="1200"/>
        </a:p>
      </xdr:txBody>
    </xdr:sp>
    <xdr:clientData/>
  </xdr:twoCellAnchor>
  <xdr:twoCellAnchor>
    <xdr:from>
      <xdr:col>26</xdr:col>
      <xdr:colOff>774</xdr:colOff>
      <xdr:row>749</xdr:row>
      <xdr:rowOff>98819</xdr:rowOff>
    </xdr:from>
    <xdr:to>
      <xdr:col>26</xdr:col>
      <xdr:colOff>2577</xdr:colOff>
      <xdr:row>749</xdr:row>
      <xdr:rowOff>331233</xdr:rowOff>
    </xdr:to>
    <xdr:cxnSp macro="">
      <xdr:nvCxnSpPr>
        <xdr:cNvPr id="16" name="図形 5"/>
        <xdr:cNvCxnSpPr/>
      </xdr:nvCxnSpPr>
      <xdr:spPr bwMode="auto">
        <a:xfrm rot="16200000" flipH="1">
          <a:off x="5168669" y="45388024"/>
          <a:ext cx="232414" cy="1803"/>
        </a:xfrm>
        <a:prstGeom prst="bentConnector3">
          <a:avLst>
            <a:gd name="adj1" fmla="val 33003"/>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189141</xdr:colOff>
      <xdr:row>749</xdr:row>
      <xdr:rowOff>269578</xdr:rowOff>
    </xdr:from>
    <xdr:to>
      <xdr:col>43</xdr:col>
      <xdr:colOff>12479</xdr:colOff>
      <xdr:row>750</xdr:row>
      <xdr:rowOff>266700</xdr:rowOff>
    </xdr:to>
    <xdr:sp macro="" textlink="">
      <xdr:nvSpPr>
        <xdr:cNvPr id="17" name="テキスト ボックス 16"/>
        <xdr:cNvSpPr txBox="1"/>
      </xdr:nvSpPr>
      <xdr:spPr bwMode="auto">
        <a:xfrm>
          <a:off x="6894741" y="45443478"/>
          <a:ext cx="1855338" cy="352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U104" sqref="AU104: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183</v>
      </c>
      <c r="AT2" s="968"/>
      <c r="AU2" s="968"/>
      <c r="AV2" s="51" t="str">
        <f>IF(AW2="", "", "-")</f>
        <v/>
      </c>
      <c r="AW2" s="913"/>
      <c r="AX2" s="913"/>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524</v>
      </c>
      <c r="H5" s="842"/>
      <c r="I5" s="842"/>
      <c r="J5" s="842"/>
      <c r="K5" s="842"/>
      <c r="L5" s="842"/>
      <c r="M5" s="843" t="s">
        <v>66</v>
      </c>
      <c r="N5" s="844"/>
      <c r="O5" s="844"/>
      <c r="P5" s="844"/>
      <c r="Q5" s="844"/>
      <c r="R5" s="845"/>
      <c r="S5" s="846" t="s">
        <v>70</v>
      </c>
      <c r="T5" s="842"/>
      <c r="U5" s="842"/>
      <c r="V5" s="842"/>
      <c r="W5" s="842"/>
      <c r="X5" s="847"/>
      <c r="Y5" s="699" t="s">
        <v>3</v>
      </c>
      <c r="Z5" s="547"/>
      <c r="AA5" s="547"/>
      <c r="AB5" s="547"/>
      <c r="AC5" s="547"/>
      <c r="AD5" s="548"/>
      <c r="AE5" s="700" t="s">
        <v>564</v>
      </c>
      <c r="AF5" s="700"/>
      <c r="AG5" s="700"/>
      <c r="AH5" s="700"/>
      <c r="AI5" s="700"/>
      <c r="AJ5" s="700"/>
      <c r="AK5" s="700"/>
      <c r="AL5" s="700"/>
      <c r="AM5" s="700"/>
      <c r="AN5" s="700"/>
      <c r="AO5" s="700"/>
      <c r="AP5" s="701"/>
      <c r="AQ5" s="702" t="s">
        <v>671</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4" t="s">
        <v>394</v>
      </c>
      <c r="Z7" s="447"/>
      <c r="AA7" s="447"/>
      <c r="AB7" s="447"/>
      <c r="AC7" s="447"/>
      <c r="AD7" s="925"/>
      <c r="AE7" s="914" t="s">
        <v>569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v>
      </c>
      <c r="H8" s="721"/>
      <c r="I8" s="721"/>
      <c r="J8" s="721"/>
      <c r="K8" s="721"/>
      <c r="L8" s="721"/>
      <c r="M8" s="721"/>
      <c r="N8" s="721"/>
      <c r="O8" s="721"/>
      <c r="P8" s="721"/>
      <c r="Q8" s="721"/>
      <c r="R8" s="721"/>
      <c r="S8" s="721"/>
      <c r="T8" s="721"/>
      <c r="U8" s="721"/>
      <c r="V8" s="721"/>
      <c r="W8" s="721"/>
      <c r="X8" s="936"/>
      <c r="Y8" s="848" t="s">
        <v>260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667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8" t="s">
        <v>24</v>
      </c>
      <c r="B12" s="979"/>
      <c r="C12" s="979"/>
      <c r="D12" s="979"/>
      <c r="E12" s="979"/>
      <c r="F12" s="980"/>
      <c r="G12" s="761"/>
      <c r="H12" s="762"/>
      <c r="I12" s="762"/>
      <c r="J12" s="762"/>
      <c r="K12" s="762"/>
      <c r="L12" s="762"/>
      <c r="M12" s="762"/>
      <c r="N12" s="762"/>
      <c r="O12" s="762"/>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v>
      </c>
      <c r="Q13" s="659"/>
      <c r="R13" s="659"/>
      <c r="S13" s="659"/>
      <c r="T13" s="659"/>
      <c r="U13" s="659"/>
      <c r="V13" s="660"/>
      <c r="W13" s="658">
        <v>14</v>
      </c>
      <c r="X13" s="659"/>
      <c r="Y13" s="659"/>
      <c r="Z13" s="659"/>
      <c r="AA13" s="659"/>
      <c r="AB13" s="659"/>
      <c r="AC13" s="660"/>
      <c r="AD13" s="658">
        <v>14</v>
      </c>
      <c r="AE13" s="659"/>
      <c r="AF13" s="659"/>
      <c r="AG13" s="659"/>
      <c r="AH13" s="659"/>
      <c r="AI13" s="659"/>
      <c r="AJ13" s="660"/>
      <c r="AK13" s="658">
        <v>14</v>
      </c>
      <c r="AL13" s="659"/>
      <c r="AM13" s="659"/>
      <c r="AN13" s="659"/>
      <c r="AO13" s="659"/>
      <c r="AP13" s="659"/>
      <c r="AQ13" s="660"/>
      <c r="AR13" s="921">
        <v>17</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t="s">
        <v>571</v>
      </c>
      <c r="X14" s="659"/>
      <c r="Y14" s="659"/>
      <c r="Z14" s="659"/>
      <c r="AA14" s="659"/>
      <c r="AB14" s="659"/>
      <c r="AC14" s="660"/>
      <c r="AD14" s="658" t="s">
        <v>569</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573</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569</v>
      </c>
      <c r="Q17" s="659"/>
      <c r="R17" s="659"/>
      <c r="S17" s="659"/>
      <c r="T17" s="659"/>
      <c r="U17" s="659"/>
      <c r="V17" s="660"/>
      <c r="W17" s="658" t="s">
        <v>574</v>
      </c>
      <c r="X17" s="659"/>
      <c r="Y17" s="659"/>
      <c r="Z17" s="659"/>
      <c r="AA17" s="659"/>
      <c r="AB17" s="659"/>
      <c r="AC17" s="660"/>
      <c r="AD17" s="658" t="s">
        <v>571</v>
      </c>
      <c r="AE17" s="659"/>
      <c r="AF17" s="659"/>
      <c r="AG17" s="659"/>
      <c r="AH17" s="659"/>
      <c r="AI17" s="659"/>
      <c r="AJ17" s="660"/>
      <c r="AK17" s="658" t="s">
        <v>569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0">
        <f>SUM(P13:V17)</f>
        <v>9</v>
      </c>
      <c r="Q18" s="881"/>
      <c r="R18" s="881"/>
      <c r="S18" s="881"/>
      <c r="T18" s="881"/>
      <c r="U18" s="881"/>
      <c r="V18" s="882"/>
      <c r="W18" s="880">
        <f>SUM(W13:AC17)</f>
        <v>14</v>
      </c>
      <c r="X18" s="881"/>
      <c r="Y18" s="881"/>
      <c r="Z18" s="881"/>
      <c r="AA18" s="881"/>
      <c r="AB18" s="881"/>
      <c r="AC18" s="882"/>
      <c r="AD18" s="880">
        <f>SUM(AD13:AJ17)</f>
        <v>14</v>
      </c>
      <c r="AE18" s="881"/>
      <c r="AF18" s="881"/>
      <c r="AG18" s="881"/>
      <c r="AH18" s="881"/>
      <c r="AI18" s="881"/>
      <c r="AJ18" s="882"/>
      <c r="AK18" s="880">
        <f>SUM(AK13:AQ17)</f>
        <v>14</v>
      </c>
      <c r="AL18" s="881"/>
      <c r="AM18" s="881"/>
      <c r="AN18" s="881"/>
      <c r="AO18" s="881"/>
      <c r="AP18" s="881"/>
      <c r="AQ18" s="882"/>
      <c r="AR18" s="880">
        <f>SUM(AR13:AX17)</f>
        <v>17</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9</v>
      </c>
      <c r="Q19" s="659"/>
      <c r="R19" s="659"/>
      <c r="S19" s="659"/>
      <c r="T19" s="659"/>
      <c r="U19" s="659"/>
      <c r="V19" s="660"/>
      <c r="W19" s="658">
        <v>14</v>
      </c>
      <c r="X19" s="659"/>
      <c r="Y19" s="659"/>
      <c r="Z19" s="659"/>
      <c r="AA19" s="659"/>
      <c r="AB19" s="659"/>
      <c r="AC19" s="660"/>
      <c r="AD19" s="658">
        <v>14</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8" t="s">
        <v>10</v>
      </c>
      <c r="H20" s="879"/>
      <c r="I20" s="879"/>
      <c r="J20" s="879"/>
      <c r="K20" s="879"/>
      <c r="L20" s="879"/>
      <c r="M20" s="879"/>
      <c r="N20" s="879"/>
      <c r="O20" s="879"/>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1"/>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8" t="s">
        <v>433</v>
      </c>
      <c r="B22" s="949"/>
      <c r="C22" s="949"/>
      <c r="D22" s="949"/>
      <c r="E22" s="949"/>
      <c r="F22" s="950"/>
      <c r="G22" s="986" t="s">
        <v>337</v>
      </c>
      <c r="H22" s="221"/>
      <c r="I22" s="221"/>
      <c r="J22" s="221"/>
      <c r="K22" s="221"/>
      <c r="L22" s="221"/>
      <c r="M22" s="221"/>
      <c r="N22" s="221"/>
      <c r="O22" s="222"/>
      <c r="P22" s="937" t="s">
        <v>434</v>
      </c>
      <c r="Q22" s="221"/>
      <c r="R22" s="221"/>
      <c r="S22" s="221"/>
      <c r="T22" s="221"/>
      <c r="U22" s="221"/>
      <c r="V22" s="222"/>
      <c r="W22" s="937" t="s">
        <v>435</v>
      </c>
      <c r="X22" s="221"/>
      <c r="Y22" s="221"/>
      <c r="Z22" s="221"/>
      <c r="AA22" s="221"/>
      <c r="AB22" s="221"/>
      <c r="AC22" s="222"/>
      <c r="AD22" s="937" t="s">
        <v>336</v>
      </c>
      <c r="AE22" s="221"/>
      <c r="AF22" s="221"/>
      <c r="AG22" s="221"/>
      <c r="AH22" s="221"/>
      <c r="AI22" s="221"/>
      <c r="AJ22" s="221"/>
      <c r="AK22" s="221"/>
      <c r="AL22" s="221"/>
      <c r="AM22" s="221"/>
      <c r="AN22" s="221"/>
      <c r="AO22" s="221"/>
      <c r="AP22" s="221"/>
      <c r="AQ22" s="221"/>
      <c r="AR22" s="221"/>
      <c r="AS22" s="221"/>
      <c r="AT22" s="221"/>
      <c r="AU22" s="221"/>
      <c r="AV22" s="221"/>
      <c r="AW22" s="221"/>
      <c r="AX22" s="957"/>
    </row>
    <row r="23" spans="1:50" ht="25.5" customHeight="1" x14ac:dyDescent="0.15">
      <c r="A23" s="951"/>
      <c r="B23" s="952"/>
      <c r="C23" s="952"/>
      <c r="D23" s="952"/>
      <c r="E23" s="952"/>
      <c r="F23" s="953"/>
      <c r="G23" s="987" t="s">
        <v>575</v>
      </c>
      <c r="H23" s="988"/>
      <c r="I23" s="988"/>
      <c r="J23" s="988"/>
      <c r="K23" s="988"/>
      <c r="L23" s="988"/>
      <c r="M23" s="988"/>
      <c r="N23" s="988"/>
      <c r="O23" s="989"/>
      <c r="P23" s="921">
        <v>14</v>
      </c>
      <c r="Q23" s="922"/>
      <c r="R23" s="922"/>
      <c r="S23" s="922"/>
      <c r="T23" s="922"/>
      <c r="U23" s="922"/>
      <c r="V23" s="938"/>
      <c r="W23" s="921">
        <v>17</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8">
        <f>AK13</f>
        <v>14</v>
      </c>
      <c r="Q29" s="659"/>
      <c r="R29" s="659"/>
      <c r="S29" s="659"/>
      <c r="T29" s="659"/>
      <c r="U29" s="659"/>
      <c r="V29" s="660"/>
      <c r="W29" s="969">
        <f>AR13</f>
        <v>17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4" t="s">
        <v>146</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397</v>
      </c>
      <c r="AF30" s="861"/>
      <c r="AG30" s="861"/>
      <c r="AH30" s="862"/>
      <c r="AI30" s="860" t="s">
        <v>419</v>
      </c>
      <c r="AJ30" s="861"/>
      <c r="AK30" s="861"/>
      <c r="AL30" s="862"/>
      <c r="AM30" s="917" t="s">
        <v>424</v>
      </c>
      <c r="AN30" s="917"/>
      <c r="AO30" s="917"/>
      <c r="AP30" s="860"/>
      <c r="AQ30" s="768" t="s">
        <v>235</v>
      </c>
      <c r="AR30" s="769"/>
      <c r="AS30" s="769"/>
      <c r="AT30" s="770"/>
      <c r="AU30" s="775" t="s">
        <v>134</v>
      </c>
      <c r="AV30" s="775"/>
      <c r="AW30" s="775"/>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581</v>
      </c>
      <c r="AR31" s="200"/>
      <c r="AS31" s="133" t="s">
        <v>236</v>
      </c>
      <c r="AT31" s="134"/>
      <c r="AU31" s="199"/>
      <c r="AV31" s="199"/>
      <c r="AW31" s="399" t="s">
        <v>181</v>
      </c>
      <c r="AX31" s="400"/>
    </row>
    <row r="32" spans="1:50" ht="23.25" customHeight="1" x14ac:dyDescent="0.15">
      <c r="A32" s="404"/>
      <c r="B32" s="402"/>
      <c r="C32" s="402"/>
      <c r="D32" s="402"/>
      <c r="E32" s="402"/>
      <c r="F32" s="403"/>
      <c r="G32" s="565" t="s">
        <v>576</v>
      </c>
      <c r="H32" s="566"/>
      <c r="I32" s="566"/>
      <c r="J32" s="566"/>
      <c r="K32" s="566"/>
      <c r="L32" s="566"/>
      <c r="M32" s="566"/>
      <c r="N32" s="566"/>
      <c r="O32" s="567"/>
      <c r="P32" s="105" t="s">
        <v>577</v>
      </c>
      <c r="Q32" s="105"/>
      <c r="R32" s="105"/>
      <c r="S32" s="105"/>
      <c r="T32" s="105"/>
      <c r="U32" s="105"/>
      <c r="V32" s="105"/>
      <c r="W32" s="105"/>
      <c r="X32" s="106"/>
      <c r="Y32" s="475" t="s">
        <v>12</v>
      </c>
      <c r="Z32" s="535"/>
      <c r="AA32" s="536"/>
      <c r="AB32" s="465" t="s">
        <v>579</v>
      </c>
      <c r="AC32" s="465"/>
      <c r="AD32" s="465"/>
      <c r="AE32" s="217">
        <v>223914</v>
      </c>
      <c r="AF32" s="218"/>
      <c r="AG32" s="218"/>
      <c r="AH32" s="218"/>
      <c r="AI32" s="217">
        <v>324558</v>
      </c>
      <c r="AJ32" s="218"/>
      <c r="AK32" s="218"/>
      <c r="AL32" s="218"/>
      <c r="AM32" s="217">
        <v>306537</v>
      </c>
      <c r="AN32" s="218"/>
      <c r="AO32" s="218"/>
      <c r="AP32" s="218"/>
      <c r="AQ32" s="341" t="s">
        <v>580</v>
      </c>
      <c r="AR32" s="207"/>
      <c r="AS32" s="207"/>
      <c r="AT32" s="342"/>
      <c r="AU32" s="218" t="s">
        <v>580</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579</v>
      </c>
      <c r="AC33" s="527"/>
      <c r="AD33" s="527"/>
      <c r="AE33" s="217">
        <v>117391</v>
      </c>
      <c r="AF33" s="218"/>
      <c r="AG33" s="218"/>
      <c r="AH33" s="218"/>
      <c r="AI33" s="217">
        <v>223914</v>
      </c>
      <c r="AJ33" s="218"/>
      <c r="AK33" s="218"/>
      <c r="AL33" s="218"/>
      <c r="AM33" s="217">
        <v>324558</v>
      </c>
      <c r="AN33" s="218"/>
      <c r="AO33" s="218"/>
      <c r="AP33" s="218"/>
      <c r="AQ33" s="341" t="s">
        <v>580</v>
      </c>
      <c r="AR33" s="207"/>
      <c r="AS33" s="207"/>
      <c r="AT33" s="342"/>
      <c r="AU33" s="218"/>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191</v>
      </c>
      <c r="AF34" s="218"/>
      <c r="AG34" s="218"/>
      <c r="AH34" s="218"/>
      <c r="AI34" s="217">
        <v>150</v>
      </c>
      <c r="AJ34" s="218"/>
      <c r="AK34" s="218"/>
      <c r="AL34" s="218"/>
      <c r="AM34" s="217">
        <v>94</v>
      </c>
      <c r="AN34" s="218"/>
      <c r="AO34" s="218"/>
      <c r="AP34" s="218"/>
      <c r="AQ34" s="341" t="s">
        <v>580</v>
      </c>
      <c r="AR34" s="207"/>
      <c r="AS34" s="207"/>
      <c r="AT34" s="342"/>
      <c r="AU34" s="218" t="s">
        <v>580</v>
      </c>
      <c r="AV34" s="218"/>
      <c r="AW34" s="218"/>
      <c r="AX34" s="220"/>
    </row>
    <row r="35" spans="1:50" ht="23.25" customHeight="1" x14ac:dyDescent="0.15">
      <c r="A35" s="225" t="s">
        <v>385</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397</v>
      </c>
      <c r="AF37" s="244"/>
      <c r="AG37" s="244"/>
      <c r="AH37" s="245"/>
      <c r="AI37" s="243" t="s">
        <v>395</v>
      </c>
      <c r="AJ37" s="244"/>
      <c r="AK37" s="244"/>
      <c r="AL37" s="245"/>
      <c r="AM37" s="249" t="s">
        <v>424</v>
      </c>
      <c r="AN37" s="249"/>
      <c r="AO37" s="249"/>
      <c r="AP37" s="249"/>
      <c r="AQ37" s="151" t="s">
        <v>235</v>
      </c>
      <c r="AR37" s="152"/>
      <c r="AS37" s="152"/>
      <c r="AT37" s="153"/>
      <c r="AU37" s="415" t="s">
        <v>134</v>
      </c>
      <c r="AV37" s="415"/>
      <c r="AW37" s="415"/>
      <c r="AX37" s="912"/>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t="s">
        <v>569</v>
      </c>
      <c r="AR38" s="200"/>
      <c r="AS38" s="133" t="s">
        <v>236</v>
      </c>
      <c r="AT38" s="134"/>
      <c r="AU38" s="199"/>
      <c r="AV38" s="199"/>
      <c r="AW38" s="399" t="s">
        <v>181</v>
      </c>
      <c r="AX38" s="400"/>
    </row>
    <row r="39" spans="1:50" ht="23.25" customHeight="1" x14ac:dyDescent="0.15">
      <c r="A39" s="404"/>
      <c r="B39" s="402"/>
      <c r="C39" s="402"/>
      <c r="D39" s="402"/>
      <c r="E39" s="402"/>
      <c r="F39" s="403"/>
      <c r="G39" s="565" t="s">
        <v>576</v>
      </c>
      <c r="H39" s="566"/>
      <c r="I39" s="566"/>
      <c r="J39" s="566"/>
      <c r="K39" s="566"/>
      <c r="L39" s="566"/>
      <c r="M39" s="566"/>
      <c r="N39" s="566"/>
      <c r="O39" s="567"/>
      <c r="P39" s="105" t="s">
        <v>582</v>
      </c>
      <c r="Q39" s="105"/>
      <c r="R39" s="105"/>
      <c r="S39" s="105"/>
      <c r="T39" s="105"/>
      <c r="U39" s="105"/>
      <c r="V39" s="105"/>
      <c r="W39" s="105"/>
      <c r="X39" s="106"/>
      <c r="Y39" s="475" t="s">
        <v>12</v>
      </c>
      <c r="Z39" s="535"/>
      <c r="AA39" s="536"/>
      <c r="AB39" s="465" t="s">
        <v>583</v>
      </c>
      <c r="AC39" s="465"/>
      <c r="AD39" s="465"/>
      <c r="AE39" s="217">
        <v>403</v>
      </c>
      <c r="AF39" s="218"/>
      <c r="AG39" s="218"/>
      <c r="AH39" s="218"/>
      <c r="AI39" s="217">
        <v>409</v>
      </c>
      <c r="AJ39" s="218"/>
      <c r="AK39" s="218"/>
      <c r="AL39" s="218"/>
      <c r="AM39" s="217">
        <v>502</v>
      </c>
      <c r="AN39" s="218"/>
      <c r="AO39" s="218"/>
      <c r="AP39" s="218"/>
      <c r="AQ39" s="341" t="s">
        <v>584</v>
      </c>
      <c r="AR39" s="207"/>
      <c r="AS39" s="207"/>
      <c r="AT39" s="342"/>
      <c r="AU39" s="218" t="s">
        <v>580</v>
      </c>
      <c r="AV39" s="218"/>
      <c r="AW39" s="218"/>
      <c r="AX39" s="220"/>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t="s">
        <v>583</v>
      </c>
      <c r="AC40" s="527"/>
      <c r="AD40" s="527"/>
      <c r="AE40" s="217">
        <v>310</v>
      </c>
      <c r="AF40" s="218"/>
      <c r="AG40" s="218"/>
      <c r="AH40" s="218"/>
      <c r="AI40" s="217">
        <v>403</v>
      </c>
      <c r="AJ40" s="218"/>
      <c r="AK40" s="218"/>
      <c r="AL40" s="218"/>
      <c r="AM40" s="217">
        <v>409</v>
      </c>
      <c r="AN40" s="218"/>
      <c r="AO40" s="218"/>
      <c r="AP40" s="218"/>
      <c r="AQ40" s="341" t="s">
        <v>585</v>
      </c>
      <c r="AR40" s="207"/>
      <c r="AS40" s="207"/>
      <c r="AT40" s="342"/>
      <c r="AU40" s="218"/>
      <c r="AV40" s="218"/>
      <c r="AW40" s="218"/>
      <c r="AX40" s="220"/>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v>130</v>
      </c>
      <c r="AF41" s="218"/>
      <c r="AG41" s="218"/>
      <c r="AH41" s="218"/>
      <c r="AI41" s="217">
        <v>101</v>
      </c>
      <c r="AJ41" s="218"/>
      <c r="AK41" s="218"/>
      <c r="AL41" s="218"/>
      <c r="AM41" s="217">
        <v>123</v>
      </c>
      <c r="AN41" s="218"/>
      <c r="AO41" s="218"/>
      <c r="AP41" s="218"/>
      <c r="AQ41" s="341" t="s">
        <v>586</v>
      </c>
      <c r="AR41" s="207"/>
      <c r="AS41" s="207"/>
      <c r="AT41" s="342"/>
      <c r="AU41" s="218" t="s">
        <v>586</v>
      </c>
      <c r="AV41" s="218"/>
      <c r="AW41" s="218"/>
      <c r="AX41" s="220"/>
    </row>
    <row r="42" spans="1:50" ht="23.25" customHeight="1" x14ac:dyDescent="0.15">
      <c r="A42" s="225" t="s">
        <v>385</v>
      </c>
      <c r="B42" s="226"/>
      <c r="C42" s="226"/>
      <c r="D42" s="226"/>
      <c r="E42" s="226"/>
      <c r="F42" s="227"/>
      <c r="G42" s="231" t="s">
        <v>578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397</v>
      </c>
      <c r="AF44" s="244"/>
      <c r="AG44" s="244"/>
      <c r="AH44" s="245"/>
      <c r="AI44" s="243" t="s">
        <v>395</v>
      </c>
      <c r="AJ44" s="244"/>
      <c r="AK44" s="244"/>
      <c r="AL44" s="245"/>
      <c r="AM44" s="249" t="s">
        <v>424</v>
      </c>
      <c r="AN44" s="249"/>
      <c r="AO44" s="249"/>
      <c r="AP44" s="249"/>
      <c r="AQ44" s="151" t="s">
        <v>235</v>
      </c>
      <c r="AR44" s="152"/>
      <c r="AS44" s="152"/>
      <c r="AT44" s="153"/>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397</v>
      </c>
      <c r="AF51" s="244"/>
      <c r="AG51" s="244"/>
      <c r="AH51" s="245"/>
      <c r="AI51" s="243" t="s">
        <v>395</v>
      </c>
      <c r="AJ51" s="244"/>
      <c r="AK51" s="244"/>
      <c r="AL51" s="245"/>
      <c r="AM51" s="249" t="s">
        <v>424</v>
      </c>
      <c r="AN51" s="249"/>
      <c r="AO51" s="249"/>
      <c r="AP51" s="249"/>
      <c r="AQ51" s="151" t="s">
        <v>235</v>
      </c>
      <c r="AR51" s="152"/>
      <c r="AS51" s="152"/>
      <c r="AT51" s="153"/>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6" t="s">
        <v>14</v>
      </c>
      <c r="AC55" s="596"/>
      <c r="AD55" s="596"/>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397</v>
      </c>
      <c r="AF58" s="244"/>
      <c r="AG58" s="244"/>
      <c r="AH58" s="245"/>
      <c r="AI58" s="243" t="s">
        <v>395</v>
      </c>
      <c r="AJ58" s="244"/>
      <c r="AK58" s="244"/>
      <c r="AL58" s="245"/>
      <c r="AM58" s="249" t="s">
        <v>424</v>
      </c>
      <c r="AN58" s="249"/>
      <c r="AO58" s="249"/>
      <c r="AP58" s="249"/>
      <c r="AQ58" s="151" t="s">
        <v>235</v>
      </c>
      <c r="AR58" s="152"/>
      <c r="AS58" s="152"/>
      <c r="AT58" s="153"/>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1"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2"/>
    </row>
    <row r="80" spans="1:50" ht="18.75" hidden="1" customHeight="1" x14ac:dyDescent="0.15">
      <c r="A80" s="866"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7"/>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7"/>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7"/>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7"/>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7"/>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6" t="s">
        <v>14</v>
      </c>
      <c r="AC89" s="596"/>
      <c r="AD89" s="596"/>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7"/>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7" t="s">
        <v>134</v>
      </c>
      <c r="AV90" s="537"/>
      <c r="AW90" s="537"/>
      <c r="AX90" s="538"/>
    </row>
    <row r="91" spans="1:60" ht="18.75" hidden="1" customHeight="1" x14ac:dyDescent="0.15">
      <c r="A91" s="867"/>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7"/>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7"/>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7"/>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6" t="s">
        <v>14</v>
      </c>
      <c r="AC94" s="596"/>
      <c r="AD94" s="596"/>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7"/>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7"/>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7"/>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7"/>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8"/>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397</v>
      </c>
      <c r="AF100" s="544"/>
      <c r="AG100" s="544"/>
      <c r="AH100" s="545"/>
      <c r="AI100" s="543" t="s">
        <v>417</v>
      </c>
      <c r="AJ100" s="544"/>
      <c r="AK100" s="544"/>
      <c r="AL100" s="545"/>
      <c r="AM100" s="543" t="s">
        <v>424</v>
      </c>
      <c r="AN100" s="544"/>
      <c r="AO100" s="544"/>
      <c r="AP100" s="545"/>
      <c r="AQ100" s="319" t="s">
        <v>437</v>
      </c>
      <c r="AR100" s="320"/>
      <c r="AS100" s="320"/>
      <c r="AT100" s="321"/>
      <c r="AU100" s="319" t="s">
        <v>438</v>
      </c>
      <c r="AV100" s="320"/>
      <c r="AW100" s="320"/>
      <c r="AX100" s="322"/>
    </row>
    <row r="101" spans="1:60" ht="23.25" customHeight="1" x14ac:dyDescent="0.15">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579</v>
      </c>
      <c r="AC101" s="465"/>
      <c r="AD101" s="465"/>
      <c r="AE101" s="217">
        <v>570</v>
      </c>
      <c r="AF101" s="218"/>
      <c r="AG101" s="218"/>
      <c r="AH101" s="219"/>
      <c r="AI101" s="217">
        <v>797</v>
      </c>
      <c r="AJ101" s="218"/>
      <c r="AK101" s="218"/>
      <c r="AL101" s="219"/>
      <c r="AM101" s="217">
        <v>667</v>
      </c>
      <c r="AN101" s="218"/>
      <c r="AO101" s="218"/>
      <c r="AP101" s="219"/>
      <c r="AQ101" s="217" t="s">
        <v>589</v>
      </c>
      <c r="AR101" s="218"/>
      <c r="AS101" s="218"/>
      <c r="AT101" s="219"/>
      <c r="AU101" s="217" t="s">
        <v>413</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579</v>
      </c>
      <c r="AC102" s="465"/>
      <c r="AD102" s="465"/>
      <c r="AE102" s="422">
        <v>459</v>
      </c>
      <c r="AF102" s="422"/>
      <c r="AG102" s="422"/>
      <c r="AH102" s="422"/>
      <c r="AI102" s="422">
        <v>570</v>
      </c>
      <c r="AJ102" s="422"/>
      <c r="AK102" s="422"/>
      <c r="AL102" s="422"/>
      <c r="AM102" s="422">
        <v>797</v>
      </c>
      <c r="AN102" s="422"/>
      <c r="AO102" s="422"/>
      <c r="AP102" s="422"/>
      <c r="AQ102" s="272">
        <v>667</v>
      </c>
      <c r="AR102" s="273"/>
      <c r="AS102" s="273"/>
      <c r="AT102" s="318"/>
      <c r="AU102" s="272">
        <v>667</v>
      </c>
      <c r="AV102" s="273"/>
      <c r="AW102" s="273"/>
      <c r="AX102" s="318"/>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3" t="s">
        <v>437</v>
      </c>
      <c r="AR103" s="284"/>
      <c r="AS103" s="284"/>
      <c r="AT103" s="323"/>
      <c r="AU103" s="283" t="s">
        <v>438</v>
      </c>
      <c r="AV103" s="284"/>
      <c r="AW103" s="284"/>
      <c r="AX103" s="285"/>
    </row>
    <row r="104" spans="1:60" ht="23.25" customHeight="1" x14ac:dyDescent="0.15">
      <c r="A104" s="426"/>
      <c r="B104" s="427"/>
      <c r="C104" s="427"/>
      <c r="D104" s="427"/>
      <c r="E104" s="427"/>
      <c r="F104" s="428"/>
      <c r="G104" s="105" t="s">
        <v>588</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590</v>
      </c>
      <c r="AC104" s="550"/>
      <c r="AD104" s="551"/>
      <c r="AE104" s="217">
        <v>4</v>
      </c>
      <c r="AF104" s="218"/>
      <c r="AG104" s="218"/>
      <c r="AH104" s="219"/>
      <c r="AI104" s="217">
        <v>6</v>
      </c>
      <c r="AJ104" s="218"/>
      <c r="AK104" s="218"/>
      <c r="AL104" s="219"/>
      <c r="AM104" s="217">
        <v>5</v>
      </c>
      <c r="AN104" s="218"/>
      <c r="AO104" s="218"/>
      <c r="AP104" s="219"/>
      <c r="AQ104" s="217" t="s">
        <v>571</v>
      </c>
      <c r="AR104" s="218"/>
      <c r="AS104" s="218"/>
      <c r="AT104" s="219"/>
      <c r="AU104" s="217" t="s">
        <v>413</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590</v>
      </c>
      <c r="AC105" s="473"/>
      <c r="AD105" s="474"/>
      <c r="AE105" s="422">
        <v>4</v>
      </c>
      <c r="AF105" s="422"/>
      <c r="AG105" s="422"/>
      <c r="AH105" s="422"/>
      <c r="AI105" s="422">
        <v>4</v>
      </c>
      <c r="AJ105" s="422"/>
      <c r="AK105" s="422"/>
      <c r="AL105" s="422"/>
      <c r="AM105" s="422">
        <v>6</v>
      </c>
      <c r="AN105" s="422"/>
      <c r="AO105" s="422"/>
      <c r="AP105" s="422"/>
      <c r="AQ105" s="217">
        <v>5</v>
      </c>
      <c r="AR105" s="218"/>
      <c r="AS105" s="218"/>
      <c r="AT105" s="219"/>
      <c r="AU105" s="217">
        <v>5</v>
      </c>
      <c r="AV105" s="218"/>
      <c r="AW105" s="218"/>
      <c r="AX105" s="219"/>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3" t="s">
        <v>437</v>
      </c>
      <c r="AR106" s="284"/>
      <c r="AS106" s="284"/>
      <c r="AT106" s="323"/>
      <c r="AU106" s="283" t="s">
        <v>438</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3" t="s">
        <v>437</v>
      </c>
      <c r="AR109" s="284"/>
      <c r="AS109" s="284"/>
      <c r="AT109" s="323"/>
      <c r="AU109" s="283" t="s">
        <v>438</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3" t="s">
        <v>437</v>
      </c>
      <c r="AR112" s="284"/>
      <c r="AS112" s="284"/>
      <c r="AT112" s="323"/>
      <c r="AU112" s="283" t="s">
        <v>438</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3" t="s">
        <v>439</v>
      </c>
      <c r="AR115" s="594"/>
      <c r="AS115" s="594"/>
      <c r="AT115" s="594"/>
      <c r="AU115" s="594"/>
      <c r="AV115" s="594"/>
      <c r="AW115" s="594"/>
      <c r="AX115" s="595"/>
    </row>
    <row r="116" spans="1:50" ht="23.25" customHeight="1" x14ac:dyDescent="0.15">
      <c r="A116" s="443"/>
      <c r="B116" s="444"/>
      <c r="C116" s="444"/>
      <c r="D116" s="444"/>
      <c r="E116" s="444"/>
      <c r="F116" s="445"/>
      <c r="G116" s="394" t="s">
        <v>591</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592</v>
      </c>
      <c r="AC116" s="467"/>
      <c r="AD116" s="468"/>
      <c r="AE116" s="422">
        <v>15188</v>
      </c>
      <c r="AF116" s="422"/>
      <c r="AG116" s="422"/>
      <c r="AH116" s="422"/>
      <c r="AI116" s="422">
        <v>16918</v>
      </c>
      <c r="AJ116" s="422"/>
      <c r="AK116" s="422"/>
      <c r="AL116" s="422"/>
      <c r="AM116" s="422">
        <v>21.5</v>
      </c>
      <c r="AN116" s="422"/>
      <c r="AO116" s="422"/>
      <c r="AP116" s="422"/>
      <c r="AQ116" s="217">
        <v>21.5</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593</v>
      </c>
      <c r="AC117" s="477"/>
      <c r="AD117" s="478"/>
      <c r="AE117" s="592" t="s">
        <v>614</v>
      </c>
      <c r="AF117" s="555"/>
      <c r="AG117" s="555"/>
      <c r="AH117" s="555"/>
      <c r="AI117" s="592" t="s">
        <v>615</v>
      </c>
      <c r="AJ117" s="555"/>
      <c r="AK117" s="555"/>
      <c r="AL117" s="555"/>
      <c r="AM117" s="592" t="s">
        <v>616</v>
      </c>
      <c r="AN117" s="555"/>
      <c r="AO117" s="555"/>
      <c r="AP117" s="555"/>
      <c r="AQ117" s="555" t="s">
        <v>617</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3" t="s">
        <v>439</v>
      </c>
      <c r="AR118" s="594"/>
      <c r="AS118" s="594"/>
      <c r="AT118" s="594"/>
      <c r="AU118" s="594"/>
      <c r="AV118" s="594"/>
      <c r="AW118" s="594"/>
      <c r="AX118" s="595"/>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3" t="s">
        <v>439</v>
      </c>
      <c r="AR121" s="594"/>
      <c r="AS121" s="594"/>
      <c r="AT121" s="594"/>
      <c r="AU121" s="594"/>
      <c r="AV121" s="594"/>
      <c r="AW121" s="594"/>
      <c r="AX121" s="595"/>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3" t="s">
        <v>439</v>
      </c>
      <c r="AR124" s="594"/>
      <c r="AS124" s="594"/>
      <c r="AT124" s="594"/>
      <c r="AU124" s="594"/>
      <c r="AV124" s="594"/>
      <c r="AW124" s="594"/>
      <c r="AX124" s="595"/>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2"/>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9" t="s">
        <v>397</v>
      </c>
      <c r="AF127" s="420"/>
      <c r="AG127" s="420"/>
      <c r="AH127" s="421"/>
      <c r="AI127" s="419" t="s">
        <v>395</v>
      </c>
      <c r="AJ127" s="420"/>
      <c r="AK127" s="420"/>
      <c r="AL127" s="421"/>
      <c r="AM127" s="419" t="s">
        <v>424</v>
      </c>
      <c r="AN127" s="420"/>
      <c r="AO127" s="420"/>
      <c r="AP127" s="421"/>
      <c r="AQ127" s="593" t="s">
        <v>439</v>
      </c>
      <c r="AR127" s="594"/>
      <c r="AS127" s="594"/>
      <c r="AT127" s="594"/>
      <c r="AU127" s="594"/>
      <c r="AV127" s="594"/>
      <c r="AW127" s="594"/>
      <c r="AX127" s="595"/>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412</v>
      </c>
      <c r="B130" s="185"/>
      <c r="C130" s="184" t="s">
        <v>239</v>
      </c>
      <c r="D130" s="185"/>
      <c r="E130" s="169" t="s">
        <v>268</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236</v>
      </c>
      <c r="AT133" s="134"/>
      <c r="AU133" s="200" t="s">
        <v>571</v>
      </c>
      <c r="AV133" s="200"/>
      <c r="AW133" s="133" t="s">
        <v>181</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567</v>
      </c>
      <c r="AC134" s="205"/>
      <c r="AD134" s="205"/>
      <c r="AE134" s="206" t="s">
        <v>567</v>
      </c>
      <c r="AF134" s="207"/>
      <c r="AG134" s="207"/>
      <c r="AH134" s="207"/>
      <c r="AI134" s="206" t="s">
        <v>567</v>
      </c>
      <c r="AJ134" s="207"/>
      <c r="AK134" s="207"/>
      <c r="AL134" s="207"/>
      <c r="AM134" s="206" t="s">
        <v>567</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567</v>
      </c>
      <c r="AN135" s="207"/>
      <c r="AO135" s="207"/>
      <c r="AP135" s="207"/>
      <c r="AQ135" s="206" t="s">
        <v>567</v>
      </c>
      <c r="AR135" s="207"/>
      <c r="AS135" s="207"/>
      <c r="AT135" s="207"/>
      <c r="AU135" s="206" t="s">
        <v>567</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569</v>
      </c>
      <c r="R154" s="105"/>
      <c r="S154" s="105"/>
      <c r="T154" s="105"/>
      <c r="U154" s="105"/>
      <c r="V154" s="105"/>
      <c r="W154" s="105"/>
      <c r="X154" s="105"/>
      <c r="Y154" s="105"/>
      <c r="Z154" s="105"/>
      <c r="AA154" s="292"/>
      <c r="AB154" s="141" t="s">
        <v>597</v>
      </c>
      <c r="AC154" s="142"/>
      <c r="AD154" s="142"/>
      <c r="AE154" s="147" t="s">
        <v>571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7.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3"/>
      <c r="E430" s="174" t="s">
        <v>405</v>
      </c>
      <c r="F430" s="900"/>
      <c r="G430" s="901" t="s">
        <v>255</v>
      </c>
      <c r="H430" s="123"/>
      <c r="I430" s="123"/>
      <c r="J430" s="902" t="s">
        <v>567</v>
      </c>
      <c r="K430" s="903"/>
      <c r="L430" s="903"/>
      <c r="M430" s="903"/>
      <c r="N430" s="903"/>
      <c r="O430" s="903"/>
      <c r="P430" s="903"/>
      <c r="Q430" s="903"/>
      <c r="R430" s="903"/>
      <c r="S430" s="903"/>
      <c r="T430" s="904"/>
      <c r="U430" s="589" t="s">
        <v>571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236</v>
      </c>
      <c r="AH432" s="134"/>
      <c r="AI432" s="156"/>
      <c r="AJ432" s="156"/>
      <c r="AK432" s="156"/>
      <c r="AL432" s="154"/>
      <c r="AM432" s="156"/>
      <c r="AN432" s="156"/>
      <c r="AO432" s="156"/>
      <c r="AP432" s="154"/>
      <c r="AQ432" s="591" t="s">
        <v>571</v>
      </c>
      <c r="AR432" s="200"/>
      <c r="AS432" s="133" t="s">
        <v>236</v>
      </c>
      <c r="AT432" s="134"/>
      <c r="AU432" s="200" t="s">
        <v>589</v>
      </c>
      <c r="AV432" s="200"/>
      <c r="AW432" s="133" t="s">
        <v>181</v>
      </c>
      <c r="AX432" s="195"/>
    </row>
    <row r="433" spans="1:50" ht="23.25" customHeight="1" x14ac:dyDescent="0.15">
      <c r="A433" s="189"/>
      <c r="B433" s="186"/>
      <c r="C433" s="180"/>
      <c r="D433" s="186"/>
      <c r="E433" s="343"/>
      <c r="F433" s="344"/>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1" t="s">
        <v>567</v>
      </c>
      <c r="AF433" s="207"/>
      <c r="AG433" s="207"/>
      <c r="AH433" s="207"/>
      <c r="AI433" s="341" t="s">
        <v>567</v>
      </c>
      <c r="AJ433" s="207"/>
      <c r="AK433" s="207"/>
      <c r="AL433" s="207"/>
      <c r="AM433" s="341" t="s">
        <v>567</v>
      </c>
      <c r="AN433" s="207"/>
      <c r="AO433" s="207"/>
      <c r="AP433" s="342"/>
      <c r="AQ433" s="341" t="s">
        <v>567</v>
      </c>
      <c r="AR433" s="207"/>
      <c r="AS433" s="207"/>
      <c r="AT433" s="342"/>
      <c r="AU433" s="207" t="s">
        <v>567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1" t="s">
        <v>567</v>
      </c>
      <c r="AF434" s="207"/>
      <c r="AG434" s="207"/>
      <c r="AH434" s="342"/>
      <c r="AI434" s="341" t="s">
        <v>567</v>
      </c>
      <c r="AJ434" s="207"/>
      <c r="AK434" s="207"/>
      <c r="AL434" s="207"/>
      <c r="AM434" s="341" t="s">
        <v>567</v>
      </c>
      <c r="AN434" s="207"/>
      <c r="AO434" s="207"/>
      <c r="AP434" s="342"/>
      <c r="AQ434" s="341" t="s">
        <v>567</v>
      </c>
      <c r="AR434" s="207"/>
      <c r="AS434" s="207"/>
      <c r="AT434" s="342"/>
      <c r="AU434" s="207" t="s">
        <v>567</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567</v>
      </c>
      <c r="AF435" s="207"/>
      <c r="AG435" s="207"/>
      <c r="AH435" s="342"/>
      <c r="AI435" s="341" t="s">
        <v>567</v>
      </c>
      <c r="AJ435" s="207"/>
      <c r="AK435" s="207"/>
      <c r="AL435" s="207"/>
      <c r="AM435" s="341" t="s">
        <v>567</v>
      </c>
      <c r="AN435" s="207"/>
      <c r="AO435" s="207"/>
      <c r="AP435" s="342"/>
      <c r="AQ435" s="341" t="s">
        <v>567</v>
      </c>
      <c r="AR435" s="207"/>
      <c r="AS435" s="207"/>
      <c r="AT435" s="342"/>
      <c r="AU435" s="207" t="s">
        <v>567</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236</v>
      </c>
      <c r="AH457" s="134"/>
      <c r="AI457" s="156"/>
      <c r="AJ457" s="156"/>
      <c r="AK457" s="156"/>
      <c r="AL457" s="154"/>
      <c r="AM457" s="156"/>
      <c r="AN457" s="156"/>
      <c r="AO457" s="156"/>
      <c r="AP457" s="154"/>
      <c r="AQ457" s="591" t="s">
        <v>571</v>
      </c>
      <c r="AR457" s="200"/>
      <c r="AS457" s="133" t="s">
        <v>236</v>
      </c>
      <c r="AT457" s="134"/>
      <c r="AU457" s="200" t="s">
        <v>569</v>
      </c>
      <c r="AV457" s="200"/>
      <c r="AW457" s="133" t="s">
        <v>181</v>
      </c>
      <c r="AX457" s="195"/>
    </row>
    <row r="458" spans="1:50" ht="23.25" customHeight="1" x14ac:dyDescent="0.15">
      <c r="A458" s="189"/>
      <c r="B458" s="186"/>
      <c r="C458" s="180"/>
      <c r="D458" s="186"/>
      <c r="E458" s="343"/>
      <c r="F458" s="344"/>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413</v>
      </c>
      <c r="AC458" s="213"/>
      <c r="AD458" s="213"/>
      <c r="AE458" s="341" t="s">
        <v>567</v>
      </c>
      <c r="AF458" s="207"/>
      <c r="AG458" s="207"/>
      <c r="AH458" s="207"/>
      <c r="AI458" s="341" t="s">
        <v>567</v>
      </c>
      <c r="AJ458" s="207"/>
      <c r="AK458" s="207"/>
      <c r="AL458" s="207"/>
      <c r="AM458" s="341" t="s">
        <v>567</v>
      </c>
      <c r="AN458" s="207"/>
      <c r="AO458" s="207"/>
      <c r="AP458" s="342"/>
      <c r="AQ458" s="341" t="s">
        <v>567</v>
      </c>
      <c r="AR458" s="207"/>
      <c r="AS458" s="207"/>
      <c r="AT458" s="342"/>
      <c r="AU458" s="207" t="s">
        <v>567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413</v>
      </c>
      <c r="AC459" s="205"/>
      <c r="AD459" s="205"/>
      <c r="AE459" s="341" t="s">
        <v>567</v>
      </c>
      <c r="AF459" s="207"/>
      <c r="AG459" s="207"/>
      <c r="AH459" s="342"/>
      <c r="AI459" s="341" t="s">
        <v>567</v>
      </c>
      <c r="AJ459" s="207"/>
      <c r="AK459" s="207"/>
      <c r="AL459" s="207"/>
      <c r="AM459" s="341" t="s">
        <v>567</v>
      </c>
      <c r="AN459" s="207"/>
      <c r="AO459" s="207"/>
      <c r="AP459" s="342"/>
      <c r="AQ459" s="341" t="s">
        <v>567</v>
      </c>
      <c r="AR459" s="207"/>
      <c r="AS459" s="207"/>
      <c r="AT459" s="342"/>
      <c r="AU459" s="207" t="s">
        <v>567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567</v>
      </c>
      <c r="AF460" s="207"/>
      <c r="AG460" s="207"/>
      <c r="AH460" s="342"/>
      <c r="AI460" s="341" t="s">
        <v>567</v>
      </c>
      <c r="AJ460" s="207"/>
      <c r="AK460" s="207"/>
      <c r="AL460" s="207"/>
      <c r="AM460" s="341" t="s">
        <v>567</v>
      </c>
      <c r="AN460" s="207"/>
      <c r="AO460" s="207"/>
      <c r="AP460" s="342"/>
      <c r="AQ460" s="341" t="s">
        <v>567</v>
      </c>
      <c r="AR460" s="207"/>
      <c r="AS460" s="207"/>
      <c r="AT460" s="342"/>
      <c r="AU460" s="207" t="s">
        <v>567</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1" t="s">
        <v>255</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1" t="s">
        <v>255</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1" t="s">
        <v>255</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1" t="s">
        <v>255</v>
      </c>
      <c r="H646" s="123"/>
      <c r="I646" s="123"/>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4" customHeight="1" x14ac:dyDescent="0.15">
      <c r="A702" s="872" t="s">
        <v>140</v>
      </c>
      <c r="B702" s="87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566</v>
      </c>
      <c r="AE702" s="347"/>
      <c r="AF702" s="347"/>
      <c r="AG702" s="386" t="s">
        <v>603</v>
      </c>
      <c r="AH702" s="387"/>
      <c r="AI702" s="387"/>
      <c r="AJ702" s="387"/>
      <c r="AK702" s="387"/>
      <c r="AL702" s="387"/>
      <c r="AM702" s="387"/>
      <c r="AN702" s="387"/>
      <c r="AO702" s="387"/>
      <c r="AP702" s="387"/>
      <c r="AQ702" s="387"/>
      <c r="AR702" s="387"/>
      <c r="AS702" s="387"/>
      <c r="AT702" s="387"/>
      <c r="AU702" s="387"/>
      <c r="AV702" s="387"/>
      <c r="AW702" s="387"/>
      <c r="AX702" s="388"/>
    </row>
    <row r="703" spans="1:50" ht="47.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566</v>
      </c>
      <c r="AE703" s="328"/>
      <c r="AF703" s="328"/>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566</v>
      </c>
      <c r="AE704" s="784"/>
      <c r="AF704" s="784"/>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566</v>
      </c>
      <c r="AE705" s="716"/>
      <c r="AF705" s="716"/>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612</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612</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566</v>
      </c>
      <c r="AE708" s="607"/>
      <c r="AF708" s="607"/>
      <c r="AG708" s="743" t="s">
        <v>606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566</v>
      </c>
      <c r="AE710" s="328"/>
      <c r="AF710" s="328"/>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566</v>
      </c>
      <c r="AE711" s="328"/>
      <c r="AF711" s="328"/>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613</v>
      </c>
      <c r="AE712" s="784"/>
      <c r="AF712" s="784"/>
      <c r="AG712" s="812" t="s">
        <v>567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613</v>
      </c>
      <c r="AE713" s="328"/>
      <c r="AF713" s="664"/>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613</v>
      </c>
      <c r="AE714" s="810"/>
      <c r="AF714" s="811"/>
      <c r="AG714" s="737" t="s">
        <v>567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566</v>
      </c>
      <c r="AE715" s="607"/>
      <c r="AF715" s="657"/>
      <c r="AG715" s="743" t="s">
        <v>610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613</v>
      </c>
      <c r="AE716" s="628"/>
      <c r="AF716" s="628"/>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566</v>
      </c>
      <c r="AE717" s="328"/>
      <c r="AF717" s="328"/>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613</v>
      </c>
      <c r="AE718" s="328"/>
      <c r="AF718" s="328"/>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6"/>
      <c r="AE719" s="607"/>
      <c r="AF719" s="607"/>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8" t="s">
        <v>620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49" t="s">
        <v>57</v>
      </c>
      <c r="D727" s="750"/>
      <c r="E727" s="750"/>
      <c r="F727" s="751"/>
      <c r="G727" s="576" t="s">
        <v>619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 customHeight="1" thickBot="1" x14ac:dyDescent="0.2">
      <c r="A729" s="635" t="s">
        <v>668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2.5" customHeight="1" thickBot="1" x14ac:dyDescent="0.2">
      <c r="A731" s="801" t="s">
        <v>669</v>
      </c>
      <c r="B731" s="802"/>
      <c r="C731" s="802"/>
      <c r="D731" s="802"/>
      <c r="E731" s="803"/>
      <c r="F731" s="730" t="s">
        <v>670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1.75" customHeight="1" thickBot="1" x14ac:dyDescent="0.2">
      <c r="A733" s="674" t="s">
        <v>138</v>
      </c>
      <c r="B733" s="675"/>
      <c r="C733" s="675"/>
      <c r="D733" s="675"/>
      <c r="E733" s="676"/>
      <c r="F733" s="638" t="s">
        <v>672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6.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408</v>
      </c>
      <c r="B737" s="210"/>
      <c r="C737" s="210"/>
      <c r="D737" s="211"/>
      <c r="E737" s="991" t="s">
        <v>569</v>
      </c>
      <c r="F737" s="991"/>
      <c r="G737" s="991"/>
      <c r="H737" s="991"/>
      <c r="I737" s="991"/>
      <c r="J737" s="991"/>
      <c r="K737" s="991"/>
      <c r="L737" s="991"/>
      <c r="M737" s="991"/>
      <c r="N737" s="366" t="s">
        <v>403</v>
      </c>
      <c r="O737" s="366"/>
      <c r="P737" s="366"/>
      <c r="Q737" s="366"/>
      <c r="R737" s="991" t="s">
        <v>621</v>
      </c>
      <c r="S737" s="991"/>
      <c r="T737" s="991"/>
      <c r="U737" s="991"/>
      <c r="V737" s="991"/>
      <c r="W737" s="991"/>
      <c r="X737" s="991"/>
      <c r="Y737" s="991"/>
      <c r="Z737" s="991"/>
      <c r="AA737" s="366" t="s">
        <v>402</v>
      </c>
      <c r="AB737" s="366"/>
      <c r="AC737" s="366"/>
      <c r="AD737" s="366"/>
      <c r="AE737" s="991" t="s">
        <v>622</v>
      </c>
      <c r="AF737" s="991"/>
      <c r="AG737" s="991"/>
      <c r="AH737" s="991"/>
      <c r="AI737" s="991"/>
      <c r="AJ737" s="991"/>
      <c r="AK737" s="991"/>
      <c r="AL737" s="991"/>
      <c r="AM737" s="991"/>
      <c r="AN737" s="366" t="s">
        <v>401</v>
      </c>
      <c r="AO737" s="366"/>
      <c r="AP737" s="366"/>
      <c r="AQ737" s="366"/>
      <c r="AR737" s="997" t="s">
        <v>623</v>
      </c>
      <c r="AS737" s="998"/>
      <c r="AT737" s="998"/>
      <c r="AU737" s="998"/>
      <c r="AV737" s="998"/>
      <c r="AW737" s="998"/>
      <c r="AX737" s="999"/>
      <c r="AY737" s="88"/>
      <c r="AZ737" s="88"/>
    </row>
    <row r="738" spans="1:52" ht="24.75" customHeight="1" x14ac:dyDescent="0.15">
      <c r="A738" s="990" t="s">
        <v>400</v>
      </c>
      <c r="B738" s="210"/>
      <c r="C738" s="210"/>
      <c r="D738" s="211"/>
      <c r="E738" s="991" t="s">
        <v>624</v>
      </c>
      <c r="F738" s="991"/>
      <c r="G738" s="991"/>
      <c r="H738" s="991"/>
      <c r="I738" s="991"/>
      <c r="J738" s="991"/>
      <c r="K738" s="991"/>
      <c r="L738" s="991"/>
      <c r="M738" s="991"/>
      <c r="N738" s="366" t="s">
        <v>399</v>
      </c>
      <c r="O738" s="366"/>
      <c r="P738" s="366"/>
      <c r="Q738" s="366"/>
      <c r="R738" s="991" t="s">
        <v>625</v>
      </c>
      <c r="S738" s="991"/>
      <c r="T738" s="991"/>
      <c r="U738" s="991"/>
      <c r="V738" s="991"/>
      <c r="W738" s="991"/>
      <c r="X738" s="991"/>
      <c r="Y738" s="991"/>
      <c r="Z738" s="991"/>
      <c r="AA738" s="366" t="s">
        <v>398</v>
      </c>
      <c r="AB738" s="366"/>
      <c r="AC738" s="366"/>
      <c r="AD738" s="366"/>
      <c r="AE738" s="991" t="s">
        <v>626</v>
      </c>
      <c r="AF738" s="991"/>
      <c r="AG738" s="991"/>
      <c r="AH738" s="991"/>
      <c r="AI738" s="991"/>
      <c r="AJ738" s="991"/>
      <c r="AK738" s="991"/>
      <c r="AL738" s="991"/>
      <c r="AM738" s="991"/>
      <c r="AN738" s="366" t="s">
        <v>397</v>
      </c>
      <c r="AO738" s="366"/>
      <c r="AP738" s="366"/>
      <c r="AQ738" s="366"/>
      <c r="AR738" s="997" t="s">
        <v>627</v>
      </c>
      <c r="AS738" s="998"/>
      <c r="AT738" s="998"/>
      <c r="AU738" s="998"/>
      <c r="AV738" s="998"/>
      <c r="AW738" s="998"/>
      <c r="AX738" s="999"/>
    </row>
    <row r="739" spans="1:52" ht="24.75" customHeight="1" x14ac:dyDescent="0.15">
      <c r="A739" s="990" t="s">
        <v>396</v>
      </c>
      <c r="B739" s="210"/>
      <c r="C739" s="210"/>
      <c r="D739" s="211"/>
      <c r="E739" s="991" t="s">
        <v>628</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t="s">
        <v>562</v>
      </c>
      <c r="F740" s="976"/>
      <c r="G740" s="976"/>
      <c r="H740" s="92" t="str">
        <f>IF(E740="", "", "(")</f>
        <v>(</v>
      </c>
      <c r="I740" s="976"/>
      <c r="J740" s="976"/>
      <c r="K740" s="92" t="str">
        <f>IF(OR(I740="　", I740=""), "", "-")</f>
        <v/>
      </c>
      <c r="L740" s="977">
        <v>175</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7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0.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100"/>
      <c r="L754" s="100"/>
      <c r="M754" s="100"/>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100"/>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100"/>
      <c r="L755" s="100"/>
      <c r="M755" s="100"/>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100"/>
      <c r="AO755" s="46"/>
      <c r="AP755" s="46"/>
      <c r="AQ755" s="46"/>
      <c r="AR755" s="46"/>
      <c r="AS755" s="46"/>
      <c r="AT755" s="46"/>
      <c r="AU755" s="46"/>
      <c r="AV755" s="46"/>
      <c r="AW755" s="46"/>
      <c r="AX755" s="47"/>
    </row>
    <row r="756" spans="1:50" ht="28.35" customHeight="1" thickBot="1" x14ac:dyDescent="0.2">
      <c r="A756" s="615"/>
      <c r="B756" s="616"/>
      <c r="C756" s="616"/>
      <c r="D756" s="616"/>
      <c r="E756" s="616"/>
      <c r="F756" s="617"/>
      <c r="G756" s="45"/>
      <c r="H756" s="46"/>
      <c r="I756" s="46"/>
      <c r="J756" s="46"/>
      <c r="K756" s="100"/>
      <c r="L756" s="100"/>
      <c r="M756" s="100"/>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100"/>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100"/>
      <c r="L757" s="100"/>
      <c r="M757" s="100"/>
      <c r="N757" s="46"/>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100"/>
      <c r="L758" s="100"/>
      <c r="M758" s="100"/>
      <c r="N758" s="46"/>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46"/>
      <c r="AN759" s="46"/>
      <c r="AO759" s="46"/>
      <c r="AP759" s="46"/>
      <c r="AQ759" s="46"/>
      <c r="AR759" s="46"/>
      <c r="AS759" s="46"/>
      <c r="AT759" s="46"/>
      <c r="AU759" s="46"/>
      <c r="AV759" s="46"/>
      <c r="AW759" s="46"/>
      <c r="AX759" s="47"/>
    </row>
    <row r="760" spans="1:50" ht="52.5" hidden="1" customHeight="1" thickBot="1" x14ac:dyDescent="0.2">
      <c r="A760" s="615"/>
      <c r="B760" s="616"/>
      <c r="C760" s="616"/>
      <c r="D760" s="616"/>
      <c r="E760" s="616"/>
      <c r="F760" s="617"/>
      <c r="G760" s="45"/>
      <c r="H760" s="46"/>
      <c r="I760" s="46"/>
      <c r="J760" s="46"/>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5"/>
      <c r="B778" s="616"/>
      <c r="C778" s="616"/>
      <c r="D778" s="616"/>
      <c r="E778" s="616"/>
      <c r="F778" s="617"/>
      <c r="G778" s="45"/>
      <c r="H778" s="46"/>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7" t="s">
        <v>629</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654</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630</v>
      </c>
      <c r="H782" s="672"/>
      <c r="I782" s="672"/>
      <c r="J782" s="672"/>
      <c r="K782" s="673"/>
      <c r="L782" s="665" t="s">
        <v>640</v>
      </c>
      <c r="M782" s="666"/>
      <c r="N782" s="666"/>
      <c r="O782" s="666"/>
      <c r="P782" s="666"/>
      <c r="Q782" s="666"/>
      <c r="R782" s="666"/>
      <c r="S782" s="666"/>
      <c r="T782" s="666"/>
      <c r="U782" s="666"/>
      <c r="V782" s="666"/>
      <c r="W782" s="666"/>
      <c r="X782" s="667"/>
      <c r="Y782" s="389">
        <v>4.5</v>
      </c>
      <c r="Z782" s="390"/>
      <c r="AA782" s="390"/>
      <c r="AB782" s="807"/>
      <c r="AC782" s="671" t="s">
        <v>655</v>
      </c>
      <c r="AD782" s="672"/>
      <c r="AE782" s="672"/>
      <c r="AF782" s="672"/>
      <c r="AG782" s="673"/>
      <c r="AH782" s="665" t="s">
        <v>656</v>
      </c>
      <c r="AI782" s="666"/>
      <c r="AJ782" s="666"/>
      <c r="AK782" s="666"/>
      <c r="AL782" s="666"/>
      <c r="AM782" s="666"/>
      <c r="AN782" s="666"/>
      <c r="AO782" s="666"/>
      <c r="AP782" s="666"/>
      <c r="AQ782" s="666"/>
      <c r="AR782" s="666"/>
      <c r="AS782" s="666"/>
      <c r="AT782" s="667"/>
      <c r="AU782" s="389">
        <v>0.5</v>
      </c>
      <c r="AV782" s="390"/>
      <c r="AW782" s="390"/>
      <c r="AX782" s="391"/>
    </row>
    <row r="783" spans="1:50" ht="24.75" customHeight="1" x14ac:dyDescent="0.15">
      <c r="A783" s="632"/>
      <c r="B783" s="633"/>
      <c r="C783" s="633"/>
      <c r="D783" s="633"/>
      <c r="E783" s="633"/>
      <c r="F783" s="634"/>
      <c r="G783" s="608" t="s">
        <v>631</v>
      </c>
      <c r="H783" s="609"/>
      <c r="I783" s="609"/>
      <c r="J783" s="609"/>
      <c r="K783" s="610"/>
      <c r="L783" s="600" t="s">
        <v>641</v>
      </c>
      <c r="M783" s="601"/>
      <c r="N783" s="601"/>
      <c r="O783" s="601"/>
      <c r="P783" s="601"/>
      <c r="Q783" s="601"/>
      <c r="R783" s="601"/>
      <c r="S783" s="601"/>
      <c r="T783" s="601"/>
      <c r="U783" s="601"/>
      <c r="V783" s="601"/>
      <c r="W783" s="601"/>
      <c r="X783" s="602"/>
      <c r="Y783" s="603">
        <v>2.8</v>
      </c>
      <c r="Z783" s="604"/>
      <c r="AA783" s="604"/>
      <c r="AB783" s="605"/>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791"/>
    </row>
    <row r="784" spans="1:50" ht="24.75" customHeight="1" x14ac:dyDescent="0.15">
      <c r="A784" s="632"/>
      <c r="B784" s="633"/>
      <c r="C784" s="633"/>
      <c r="D784" s="633"/>
      <c r="E784" s="633"/>
      <c r="F784" s="634"/>
      <c r="G784" s="608" t="s">
        <v>632</v>
      </c>
      <c r="H784" s="609"/>
      <c r="I784" s="609"/>
      <c r="J784" s="609"/>
      <c r="K784" s="610"/>
      <c r="L784" s="600" t="s">
        <v>642</v>
      </c>
      <c r="M784" s="601"/>
      <c r="N784" s="601"/>
      <c r="O784" s="601"/>
      <c r="P784" s="601"/>
      <c r="Q784" s="601"/>
      <c r="R784" s="601"/>
      <c r="S784" s="601"/>
      <c r="T784" s="601"/>
      <c r="U784" s="601"/>
      <c r="V784" s="601"/>
      <c r="W784" s="601"/>
      <c r="X784" s="602"/>
      <c r="Y784" s="603">
        <v>1.9</v>
      </c>
      <c r="Z784" s="604"/>
      <c r="AA784" s="604"/>
      <c r="AB784" s="605"/>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2"/>
      <c r="B785" s="633"/>
      <c r="C785" s="633"/>
      <c r="D785" s="633"/>
      <c r="E785" s="633"/>
      <c r="F785" s="634"/>
      <c r="G785" s="608" t="s">
        <v>637</v>
      </c>
      <c r="H785" s="609"/>
      <c r="I785" s="609"/>
      <c r="J785" s="609"/>
      <c r="K785" s="610"/>
      <c r="L785" s="600" t="s">
        <v>673</v>
      </c>
      <c r="M785" s="601"/>
      <c r="N785" s="601"/>
      <c r="O785" s="601"/>
      <c r="P785" s="601"/>
      <c r="Q785" s="601"/>
      <c r="R785" s="601"/>
      <c r="S785" s="601"/>
      <c r="T785" s="601"/>
      <c r="U785" s="601"/>
      <c r="V785" s="601"/>
      <c r="W785" s="601"/>
      <c r="X785" s="602"/>
      <c r="Y785" s="603">
        <v>1.4</v>
      </c>
      <c r="Z785" s="604"/>
      <c r="AA785" s="604"/>
      <c r="AB785" s="605"/>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2"/>
      <c r="B786" s="633"/>
      <c r="C786" s="633"/>
      <c r="D786" s="633"/>
      <c r="E786" s="633"/>
      <c r="F786" s="634"/>
      <c r="G786" s="608" t="s">
        <v>633</v>
      </c>
      <c r="H786" s="609"/>
      <c r="I786" s="609"/>
      <c r="J786" s="609"/>
      <c r="K786" s="610"/>
      <c r="L786" s="600" t="s">
        <v>643</v>
      </c>
      <c r="M786" s="601"/>
      <c r="N786" s="601"/>
      <c r="O786" s="601"/>
      <c r="P786" s="601"/>
      <c r="Q786" s="601"/>
      <c r="R786" s="601"/>
      <c r="S786" s="601"/>
      <c r="T786" s="601"/>
      <c r="U786" s="601"/>
      <c r="V786" s="601"/>
      <c r="W786" s="601"/>
      <c r="X786" s="602"/>
      <c r="Y786" s="603">
        <v>1.3</v>
      </c>
      <c r="Z786" s="604"/>
      <c r="AA786" s="604"/>
      <c r="AB786" s="605"/>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2"/>
      <c r="B787" s="633"/>
      <c r="C787" s="633"/>
      <c r="D787" s="633"/>
      <c r="E787" s="633"/>
      <c r="F787" s="634"/>
      <c r="G787" s="608" t="s">
        <v>636</v>
      </c>
      <c r="H787" s="609"/>
      <c r="I787" s="609"/>
      <c r="J787" s="609"/>
      <c r="K787" s="610"/>
      <c r="L787" s="600" t="s">
        <v>646</v>
      </c>
      <c r="M787" s="601"/>
      <c r="N787" s="601"/>
      <c r="O787" s="601"/>
      <c r="P787" s="601"/>
      <c r="Q787" s="601"/>
      <c r="R787" s="601"/>
      <c r="S787" s="601"/>
      <c r="T787" s="601"/>
      <c r="U787" s="601"/>
      <c r="V787" s="601"/>
      <c r="W787" s="601"/>
      <c r="X787" s="602"/>
      <c r="Y787" s="603">
        <v>0.9</v>
      </c>
      <c r="Z787" s="604"/>
      <c r="AA787" s="604"/>
      <c r="AB787" s="605"/>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2"/>
      <c r="B788" s="633"/>
      <c r="C788" s="633"/>
      <c r="D788" s="633"/>
      <c r="E788" s="633"/>
      <c r="F788" s="634"/>
      <c r="G788" s="608" t="s">
        <v>634</v>
      </c>
      <c r="H788" s="609"/>
      <c r="I788" s="609"/>
      <c r="J788" s="609"/>
      <c r="K788" s="610"/>
      <c r="L788" s="600" t="s">
        <v>644</v>
      </c>
      <c r="M788" s="601"/>
      <c r="N788" s="601"/>
      <c r="O788" s="601"/>
      <c r="P788" s="601"/>
      <c r="Q788" s="601"/>
      <c r="R788" s="601"/>
      <c r="S788" s="601"/>
      <c r="T788" s="601"/>
      <c r="U788" s="601"/>
      <c r="V788" s="601"/>
      <c r="W788" s="601"/>
      <c r="X788" s="602"/>
      <c r="Y788" s="603">
        <v>0.6</v>
      </c>
      <c r="Z788" s="604"/>
      <c r="AA788" s="604"/>
      <c r="AB788" s="605"/>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2"/>
      <c r="B789" s="633"/>
      <c r="C789" s="633"/>
      <c r="D789" s="633"/>
      <c r="E789" s="633"/>
      <c r="F789" s="634"/>
      <c r="G789" s="608" t="s">
        <v>635</v>
      </c>
      <c r="H789" s="609"/>
      <c r="I789" s="609"/>
      <c r="J789" s="609"/>
      <c r="K789" s="610"/>
      <c r="L789" s="600" t="s">
        <v>645</v>
      </c>
      <c r="M789" s="601"/>
      <c r="N789" s="601"/>
      <c r="O789" s="601"/>
      <c r="P789" s="601"/>
      <c r="Q789" s="601"/>
      <c r="R789" s="601"/>
      <c r="S789" s="601"/>
      <c r="T789" s="601"/>
      <c r="U789" s="601"/>
      <c r="V789" s="601"/>
      <c r="W789" s="601"/>
      <c r="X789" s="602"/>
      <c r="Y789" s="603">
        <v>0.5</v>
      </c>
      <c r="Z789" s="604"/>
      <c r="AA789" s="604"/>
      <c r="AB789" s="605"/>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2"/>
      <c r="B790" s="633"/>
      <c r="C790" s="633"/>
      <c r="D790" s="633"/>
      <c r="E790" s="633"/>
      <c r="F790" s="634"/>
      <c r="G790" s="608" t="s">
        <v>638</v>
      </c>
      <c r="H790" s="609"/>
      <c r="I790" s="609"/>
      <c r="J790" s="609"/>
      <c r="K790" s="610"/>
      <c r="L790" s="600" t="s">
        <v>647</v>
      </c>
      <c r="M790" s="601"/>
      <c r="N790" s="601"/>
      <c r="O790" s="601"/>
      <c r="P790" s="601"/>
      <c r="Q790" s="601"/>
      <c r="R790" s="601"/>
      <c r="S790" s="601"/>
      <c r="T790" s="601"/>
      <c r="U790" s="601"/>
      <c r="V790" s="601"/>
      <c r="W790" s="601"/>
      <c r="X790" s="602"/>
      <c r="Y790" s="603">
        <v>0.3</v>
      </c>
      <c r="Z790" s="604"/>
      <c r="AA790" s="604"/>
      <c r="AB790" s="605"/>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2"/>
      <c r="B791" s="633"/>
      <c r="C791" s="633"/>
      <c r="D791" s="633"/>
      <c r="E791" s="633"/>
      <c r="F791" s="634"/>
      <c r="G791" s="608" t="s">
        <v>639</v>
      </c>
      <c r="H791" s="609"/>
      <c r="I791" s="609"/>
      <c r="J791" s="609"/>
      <c r="K791" s="610"/>
      <c r="L791" s="600" t="s">
        <v>648</v>
      </c>
      <c r="M791" s="601"/>
      <c r="N791" s="601"/>
      <c r="O791" s="601"/>
      <c r="P791" s="601"/>
      <c r="Q791" s="601"/>
      <c r="R791" s="601"/>
      <c r="S791" s="601"/>
      <c r="T791" s="601"/>
      <c r="U791" s="601"/>
      <c r="V791" s="601"/>
      <c r="W791" s="601"/>
      <c r="X791" s="602"/>
      <c r="Y791" s="603">
        <v>0.2</v>
      </c>
      <c r="Z791" s="604"/>
      <c r="AA791" s="604"/>
      <c r="AB791" s="605"/>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2"/>
      <c r="B792" s="633"/>
      <c r="C792" s="633"/>
      <c r="D792" s="633"/>
      <c r="E792" s="633"/>
      <c r="F792" s="634"/>
      <c r="G792" s="828" t="s">
        <v>20</v>
      </c>
      <c r="H792" s="829"/>
      <c r="I792" s="829"/>
      <c r="J792" s="829"/>
      <c r="K792" s="829"/>
      <c r="L792" s="830"/>
      <c r="M792" s="831"/>
      <c r="N792" s="831"/>
      <c r="O792" s="831"/>
      <c r="P792" s="831"/>
      <c r="Q792" s="831"/>
      <c r="R792" s="831"/>
      <c r="S792" s="831"/>
      <c r="T792" s="831"/>
      <c r="U792" s="831"/>
      <c r="V792" s="831"/>
      <c r="W792" s="831"/>
      <c r="X792" s="832"/>
      <c r="Y792" s="833">
        <f>SUM(Y782:AB791)</f>
        <v>14.4</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0.5</v>
      </c>
      <c r="AV792" s="834"/>
      <c r="AW792" s="834"/>
      <c r="AX792" s="836"/>
    </row>
    <row r="793" spans="1:50" ht="24.75" hidden="1" customHeight="1" x14ac:dyDescent="0.15">
      <c r="A793" s="632"/>
      <c r="B793" s="633"/>
      <c r="C793" s="633"/>
      <c r="D793" s="633"/>
      <c r="E793" s="633"/>
      <c r="F793" s="634"/>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7"/>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05"/>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791"/>
    </row>
    <row r="797" spans="1:50" ht="24.75" hidden="1" customHeight="1" x14ac:dyDescent="0.15">
      <c r="A797" s="632"/>
      <c r="B797" s="633"/>
      <c r="C797" s="633"/>
      <c r="D797" s="633"/>
      <c r="E797" s="633"/>
      <c r="F797" s="634"/>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05"/>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791"/>
    </row>
    <row r="798" spans="1:50" ht="24.75" hidden="1" customHeight="1" x14ac:dyDescent="0.15">
      <c r="A798" s="632"/>
      <c r="B798" s="633"/>
      <c r="C798" s="633"/>
      <c r="D798" s="633"/>
      <c r="E798" s="633"/>
      <c r="F798" s="634"/>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05"/>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791"/>
    </row>
    <row r="799" spans="1:50" ht="24.75" hidden="1" customHeight="1" x14ac:dyDescent="0.15">
      <c r="A799" s="632"/>
      <c r="B799" s="633"/>
      <c r="C799" s="633"/>
      <c r="D799" s="633"/>
      <c r="E799" s="633"/>
      <c r="F799" s="634"/>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05"/>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791"/>
    </row>
    <row r="800" spans="1:50" ht="24.75" hidden="1" customHeight="1" x14ac:dyDescent="0.15">
      <c r="A800" s="632"/>
      <c r="B800" s="633"/>
      <c r="C800" s="633"/>
      <c r="D800" s="633"/>
      <c r="E800" s="633"/>
      <c r="F800" s="634"/>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05"/>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791"/>
    </row>
    <row r="801" spans="1:50" ht="24.75" hidden="1" customHeight="1" x14ac:dyDescent="0.15">
      <c r="A801" s="632"/>
      <c r="B801" s="633"/>
      <c r="C801" s="633"/>
      <c r="D801" s="633"/>
      <c r="E801" s="633"/>
      <c r="F801" s="634"/>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05"/>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791"/>
    </row>
    <row r="802" spans="1:50" ht="24.75" hidden="1" customHeight="1" x14ac:dyDescent="0.15">
      <c r="A802" s="632"/>
      <c r="B802" s="633"/>
      <c r="C802" s="633"/>
      <c r="D802" s="633"/>
      <c r="E802" s="633"/>
      <c r="F802" s="634"/>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05"/>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791"/>
    </row>
    <row r="803" spans="1:50" ht="24.75" hidden="1" customHeight="1" x14ac:dyDescent="0.15">
      <c r="A803" s="632"/>
      <c r="B803" s="633"/>
      <c r="C803" s="633"/>
      <c r="D803" s="633"/>
      <c r="E803" s="633"/>
      <c r="F803" s="634"/>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05"/>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791"/>
    </row>
    <row r="804" spans="1:50" ht="24.75" hidden="1" customHeight="1" x14ac:dyDescent="0.15">
      <c r="A804" s="632"/>
      <c r="B804" s="633"/>
      <c r="C804" s="633"/>
      <c r="D804" s="633"/>
      <c r="E804" s="633"/>
      <c r="F804" s="634"/>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05"/>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791"/>
    </row>
    <row r="805" spans="1:50" ht="24.75" hidden="1" customHeight="1" thickBot="1" x14ac:dyDescent="0.2">
      <c r="A805" s="632"/>
      <c r="B805" s="633"/>
      <c r="C805" s="633"/>
      <c r="D805" s="633"/>
      <c r="E805" s="633"/>
      <c r="F805" s="634"/>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2"/>
      <c r="B806" s="633"/>
      <c r="C806" s="633"/>
      <c r="D806" s="633"/>
      <c r="E806" s="633"/>
      <c r="F806" s="634"/>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7"/>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05"/>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791"/>
    </row>
    <row r="810" spans="1:50" ht="24.75" hidden="1" customHeight="1" x14ac:dyDescent="0.15">
      <c r="A810" s="632"/>
      <c r="B810" s="633"/>
      <c r="C810" s="633"/>
      <c r="D810" s="633"/>
      <c r="E810" s="633"/>
      <c r="F810" s="634"/>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05"/>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791"/>
    </row>
    <row r="811" spans="1:50" ht="24.75" hidden="1" customHeight="1" x14ac:dyDescent="0.15">
      <c r="A811" s="632"/>
      <c r="B811" s="633"/>
      <c r="C811" s="633"/>
      <c r="D811" s="633"/>
      <c r="E811" s="633"/>
      <c r="F811" s="634"/>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05"/>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791"/>
    </row>
    <row r="812" spans="1:50" ht="24.75" hidden="1" customHeight="1" x14ac:dyDescent="0.15">
      <c r="A812" s="632"/>
      <c r="B812" s="633"/>
      <c r="C812" s="633"/>
      <c r="D812" s="633"/>
      <c r="E812" s="633"/>
      <c r="F812" s="634"/>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05"/>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791"/>
    </row>
    <row r="813" spans="1:50" ht="24.75" hidden="1" customHeight="1" x14ac:dyDescent="0.15">
      <c r="A813" s="632"/>
      <c r="B813" s="633"/>
      <c r="C813" s="633"/>
      <c r="D813" s="633"/>
      <c r="E813" s="633"/>
      <c r="F813" s="634"/>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05"/>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791"/>
    </row>
    <row r="814" spans="1:50" ht="24.75" hidden="1" customHeight="1" x14ac:dyDescent="0.15">
      <c r="A814" s="632"/>
      <c r="B814" s="633"/>
      <c r="C814" s="633"/>
      <c r="D814" s="633"/>
      <c r="E814" s="633"/>
      <c r="F814" s="634"/>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05"/>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791"/>
    </row>
    <row r="815" spans="1:50" ht="24.75" hidden="1" customHeight="1" x14ac:dyDescent="0.15">
      <c r="A815" s="632"/>
      <c r="B815" s="633"/>
      <c r="C815" s="633"/>
      <c r="D815" s="633"/>
      <c r="E815" s="633"/>
      <c r="F815" s="634"/>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05"/>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791"/>
    </row>
    <row r="816" spans="1:50" ht="24.75" hidden="1" customHeight="1" x14ac:dyDescent="0.15">
      <c r="A816" s="632"/>
      <c r="B816" s="633"/>
      <c r="C816" s="633"/>
      <c r="D816" s="633"/>
      <c r="E816" s="633"/>
      <c r="F816" s="634"/>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05"/>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791"/>
    </row>
    <row r="817" spans="1:50" ht="24.75" hidden="1" customHeight="1" x14ac:dyDescent="0.15">
      <c r="A817" s="632"/>
      <c r="B817" s="633"/>
      <c r="C817" s="633"/>
      <c r="D817" s="633"/>
      <c r="E817" s="633"/>
      <c r="F817" s="634"/>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05"/>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791"/>
    </row>
    <row r="818" spans="1:50" ht="24.75" hidden="1" customHeight="1" thickBot="1" x14ac:dyDescent="0.2">
      <c r="A818" s="632"/>
      <c r="B818" s="633"/>
      <c r="C818" s="633"/>
      <c r="D818" s="633"/>
      <c r="E818" s="633"/>
      <c r="F818" s="634"/>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2"/>
      <c r="B819" s="633"/>
      <c r="C819" s="633"/>
      <c r="D819" s="633"/>
      <c r="E819" s="633"/>
      <c r="F819" s="634"/>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7"/>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05"/>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791"/>
    </row>
    <row r="823" spans="1:50" ht="24.75" hidden="1" customHeight="1" x14ac:dyDescent="0.15">
      <c r="A823" s="632"/>
      <c r="B823" s="633"/>
      <c r="C823" s="633"/>
      <c r="D823" s="633"/>
      <c r="E823" s="633"/>
      <c r="F823" s="634"/>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05"/>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791"/>
    </row>
    <row r="824" spans="1:50" ht="24.75" hidden="1" customHeight="1" x14ac:dyDescent="0.15">
      <c r="A824" s="632"/>
      <c r="B824" s="633"/>
      <c r="C824" s="633"/>
      <c r="D824" s="633"/>
      <c r="E824" s="633"/>
      <c r="F824" s="634"/>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05"/>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791"/>
    </row>
    <row r="825" spans="1:50" ht="24.75" hidden="1" customHeight="1" x14ac:dyDescent="0.15">
      <c r="A825" s="632"/>
      <c r="B825" s="633"/>
      <c r="C825" s="633"/>
      <c r="D825" s="633"/>
      <c r="E825" s="633"/>
      <c r="F825" s="634"/>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05"/>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791"/>
    </row>
    <row r="826" spans="1:50" ht="24.75" hidden="1" customHeight="1" x14ac:dyDescent="0.15">
      <c r="A826" s="632"/>
      <c r="B826" s="633"/>
      <c r="C826" s="633"/>
      <c r="D826" s="633"/>
      <c r="E826" s="633"/>
      <c r="F826" s="634"/>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05"/>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791"/>
    </row>
    <row r="827" spans="1:50" ht="24.75" hidden="1" customHeight="1" x14ac:dyDescent="0.15">
      <c r="A827" s="632"/>
      <c r="B827" s="633"/>
      <c r="C827" s="633"/>
      <c r="D827" s="633"/>
      <c r="E827" s="633"/>
      <c r="F827" s="634"/>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05"/>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791"/>
    </row>
    <row r="828" spans="1:50" ht="24.75" hidden="1" customHeight="1" x14ac:dyDescent="0.15">
      <c r="A828" s="632"/>
      <c r="B828" s="633"/>
      <c r="C828" s="633"/>
      <c r="D828" s="633"/>
      <c r="E828" s="633"/>
      <c r="F828" s="634"/>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05"/>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791"/>
    </row>
    <row r="829" spans="1:50" ht="24.75" hidden="1" customHeight="1" x14ac:dyDescent="0.15">
      <c r="A829" s="632"/>
      <c r="B829" s="633"/>
      <c r="C829" s="633"/>
      <c r="D829" s="633"/>
      <c r="E829" s="633"/>
      <c r="F829" s="634"/>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05"/>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791"/>
    </row>
    <row r="830" spans="1:50" ht="24.75" hidden="1" customHeight="1" x14ac:dyDescent="0.15">
      <c r="A830" s="632"/>
      <c r="B830" s="633"/>
      <c r="C830" s="633"/>
      <c r="D830" s="633"/>
      <c r="E830" s="633"/>
      <c r="F830" s="634"/>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05"/>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791"/>
    </row>
    <row r="831" spans="1:50" ht="24.75" hidden="1" customHeight="1" x14ac:dyDescent="0.15">
      <c r="A831" s="632"/>
      <c r="B831" s="633"/>
      <c r="C831" s="633"/>
      <c r="D831" s="633"/>
      <c r="E831" s="633"/>
      <c r="F831" s="63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348</v>
      </c>
      <c r="AM832" s="280"/>
      <c r="AN832" s="280"/>
      <c r="AO832" s="81" t="s">
        <v>346</v>
      </c>
      <c r="AP832" s="21"/>
      <c r="AQ832" s="21"/>
      <c r="AR832" s="21"/>
      <c r="AS832" s="21"/>
      <c r="AT832" s="21"/>
      <c r="AU832" s="21"/>
      <c r="AV832" s="21"/>
      <c r="AW832" s="21"/>
      <c r="AX832" s="22"/>
    </row>
    <row r="833" spans="1:50" ht="12"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71.25" customHeight="1" x14ac:dyDescent="0.15">
      <c r="A838" s="377">
        <v>1</v>
      </c>
      <c r="B838" s="377">
        <v>1</v>
      </c>
      <c r="C838" s="348" t="s">
        <v>649</v>
      </c>
      <c r="D838" s="348"/>
      <c r="E838" s="348"/>
      <c r="F838" s="348"/>
      <c r="G838" s="348"/>
      <c r="H838" s="348"/>
      <c r="I838" s="348"/>
      <c r="J838" s="349">
        <v>2490005005340</v>
      </c>
      <c r="K838" s="350"/>
      <c r="L838" s="350"/>
      <c r="M838" s="350"/>
      <c r="N838" s="350"/>
      <c r="O838" s="350"/>
      <c r="P838" s="351" t="s">
        <v>650</v>
      </c>
      <c r="Q838" s="351"/>
      <c r="R838" s="351"/>
      <c r="S838" s="351"/>
      <c r="T838" s="351"/>
      <c r="U838" s="351"/>
      <c r="V838" s="351"/>
      <c r="W838" s="351"/>
      <c r="X838" s="351"/>
      <c r="Y838" s="352">
        <v>14.4</v>
      </c>
      <c r="Z838" s="353"/>
      <c r="AA838" s="353"/>
      <c r="AB838" s="354"/>
      <c r="AC838" s="364" t="s">
        <v>651</v>
      </c>
      <c r="AD838" s="372"/>
      <c r="AE838" s="372"/>
      <c r="AF838" s="372"/>
      <c r="AG838" s="372"/>
      <c r="AH838" s="373" t="s">
        <v>571</v>
      </c>
      <c r="AI838" s="374"/>
      <c r="AJ838" s="374"/>
      <c r="AK838" s="374"/>
      <c r="AL838" s="358" t="s">
        <v>652</v>
      </c>
      <c r="AM838" s="359"/>
      <c r="AN838" s="359"/>
      <c r="AO838" s="360"/>
      <c r="AP838" s="361" t="s">
        <v>653</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657</v>
      </c>
      <c r="D871" s="348"/>
      <c r="E871" s="348"/>
      <c r="F871" s="348"/>
      <c r="G871" s="348"/>
      <c r="H871" s="348"/>
      <c r="I871" s="348"/>
      <c r="J871" s="349" t="s">
        <v>662</v>
      </c>
      <c r="K871" s="350"/>
      <c r="L871" s="350"/>
      <c r="M871" s="350"/>
      <c r="N871" s="350"/>
      <c r="O871" s="350"/>
      <c r="P871" s="363" t="s">
        <v>656</v>
      </c>
      <c r="Q871" s="351"/>
      <c r="R871" s="351"/>
      <c r="S871" s="351"/>
      <c r="T871" s="351"/>
      <c r="U871" s="351"/>
      <c r="V871" s="351"/>
      <c r="W871" s="351"/>
      <c r="X871" s="351"/>
      <c r="Y871" s="352">
        <v>0.5</v>
      </c>
      <c r="Z871" s="353"/>
      <c r="AA871" s="353"/>
      <c r="AB871" s="354"/>
      <c r="AC871" s="364" t="s">
        <v>383</v>
      </c>
      <c r="AD871" s="372"/>
      <c r="AE871" s="372"/>
      <c r="AF871" s="372"/>
      <c r="AG871" s="372"/>
      <c r="AH871" s="373" t="s">
        <v>661</v>
      </c>
      <c r="AI871" s="374"/>
      <c r="AJ871" s="374"/>
      <c r="AK871" s="374"/>
      <c r="AL871" s="358" t="s">
        <v>663</v>
      </c>
      <c r="AM871" s="359"/>
      <c r="AN871" s="359"/>
      <c r="AO871" s="360"/>
      <c r="AP871" s="361" t="s">
        <v>664</v>
      </c>
      <c r="AQ871" s="361"/>
      <c r="AR871" s="361"/>
      <c r="AS871" s="361"/>
      <c r="AT871" s="361"/>
      <c r="AU871" s="361"/>
      <c r="AV871" s="361"/>
      <c r="AW871" s="361"/>
      <c r="AX871" s="361"/>
    </row>
    <row r="872" spans="1:50" ht="30" customHeight="1" x14ac:dyDescent="0.15">
      <c r="A872" s="377">
        <v>2</v>
      </c>
      <c r="B872" s="377">
        <v>1</v>
      </c>
      <c r="C872" s="362" t="s">
        <v>658</v>
      </c>
      <c r="D872" s="348"/>
      <c r="E872" s="348"/>
      <c r="F872" s="348"/>
      <c r="G872" s="348"/>
      <c r="H872" s="348"/>
      <c r="I872" s="348"/>
      <c r="J872" s="349">
        <v>3010401066108</v>
      </c>
      <c r="K872" s="350"/>
      <c r="L872" s="350"/>
      <c r="M872" s="350"/>
      <c r="N872" s="350"/>
      <c r="O872" s="350"/>
      <c r="P872" s="363" t="s">
        <v>659</v>
      </c>
      <c r="Q872" s="351"/>
      <c r="R872" s="351"/>
      <c r="S872" s="351"/>
      <c r="T872" s="351"/>
      <c r="U872" s="351"/>
      <c r="V872" s="351"/>
      <c r="W872" s="351"/>
      <c r="X872" s="351"/>
      <c r="Y872" s="352">
        <v>2.1999999999999999E-2</v>
      </c>
      <c r="Z872" s="353"/>
      <c r="AA872" s="353"/>
      <c r="AB872" s="354"/>
      <c r="AC872" s="364" t="s">
        <v>383</v>
      </c>
      <c r="AD872" s="364"/>
      <c r="AE872" s="364"/>
      <c r="AF872" s="364"/>
      <c r="AG872" s="364"/>
      <c r="AH872" s="373" t="s">
        <v>662</v>
      </c>
      <c r="AI872" s="374"/>
      <c r="AJ872" s="374"/>
      <c r="AK872" s="374"/>
      <c r="AL872" s="358" t="s">
        <v>661</v>
      </c>
      <c r="AM872" s="359"/>
      <c r="AN872" s="359"/>
      <c r="AO872" s="360"/>
      <c r="AP872" s="361" t="s">
        <v>665</v>
      </c>
      <c r="AQ872" s="361"/>
      <c r="AR872" s="361"/>
      <c r="AS872" s="361"/>
      <c r="AT872" s="361"/>
      <c r="AU872" s="361"/>
      <c r="AV872" s="361"/>
      <c r="AW872" s="361"/>
      <c r="AX872" s="361"/>
    </row>
    <row r="873" spans="1:50" ht="30" customHeight="1" x14ac:dyDescent="0.15">
      <c r="A873" s="377">
        <v>3</v>
      </c>
      <c r="B873" s="377">
        <v>1</v>
      </c>
      <c r="C873" s="362" t="s">
        <v>674</v>
      </c>
      <c r="D873" s="348"/>
      <c r="E873" s="348"/>
      <c r="F873" s="348"/>
      <c r="G873" s="348"/>
      <c r="H873" s="348"/>
      <c r="I873" s="348"/>
      <c r="J873" s="349">
        <v>6011001029526</v>
      </c>
      <c r="K873" s="350"/>
      <c r="L873" s="350"/>
      <c r="M873" s="350"/>
      <c r="N873" s="350"/>
      <c r="O873" s="350"/>
      <c r="P873" s="363" t="s">
        <v>660</v>
      </c>
      <c r="Q873" s="351"/>
      <c r="R873" s="351"/>
      <c r="S873" s="351"/>
      <c r="T873" s="351"/>
      <c r="U873" s="351"/>
      <c r="V873" s="351"/>
      <c r="W873" s="351"/>
      <c r="X873" s="351"/>
      <c r="Y873" s="352">
        <v>7.7999999999999996E-3</v>
      </c>
      <c r="Z873" s="353"/>
      <c r="AA873" s="353"/>
      <c r="AB873" s="354"/>
      <c r="AC873" s="364" t="s">
        <v>383</v>
      </c>
      <c r="AD873" s="364"/>
      <c r="AE873" s="364"/>
      <c r="AF873" s="364"/>
      <c r="AG873" s="364"/>
      <c r="AH873" s="356" t="s">
        <v>662</v>
      </c>
      <c r="AI873" s="357"/>
      <c r="AJ873" s="357"/>
      <c r="AK873" s="357"/>
      <c r="AL873" s="358" t="s">
        <v>662</v>
      </c>
      <c r="AM873" s="359"/>
      <c r="AN873" s="359"/>
      <c r="AO873" s="360"/>
      <c r="AP873" s="361" t="s">
        <v>666</v>
      </c>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8.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23.25" customHeight="1" x14ac:dyDescent="0.15">
      <c r="A1103" s="377">
        <v>1</v>
      </c>
      <c r="B1103" s="377">
        <v>1</v>
      </c>
      <c r="C1103" s="375"/>
      <c r="D1103" s="375"/>
      <c r="E1103" s="147" t="s">
        <v>571</v>
      </c>
      <c r="F1103" s="376"/>
      <c r="G1103" s="376"/>
      <c r="H1103" s="376"/>
      <c r="I1103" s="376"/>
      <c r="J1103" s="349" t="s">
        <v>569</v>
      </c>
      <c r="K1103" s="350"/>
      <c r="L1103" s="350"/>
      <c r="M1103" s="350"/>
      <c r="N1103" s="350"/>
      <c r="O1103" s="350"/>
      <c r="P1103" s="363" t="s">
        <v>571</v>
      </c>
      <c r="Q1103" s="351"/>
      <c r="R1103" s="351"/>
      <c r="S1103" s="351"/>
      <c r="T1103" s="351"/>
      <c r="U1103" s="351"/>
      <c r="V1103" s="351"/>
      <c r="W1103" s="351"/>
      <c r="X1103" s="351"/>
      <c r="Y1103" s="352" t="s">
        <v>569</v>
      </c>
      <c r="Z1103" s="353"/>
      <c r="AA1103" s="353"/>
      <c r="AB1103" s="354"/>
      <c r="AC1103" s="355"/>
      <c r="AD1103" s="355"/>
      <c r="AE1103" s="355"/>
      <c r="AF1103" s="355"/>
      <c r="AG1103" s="355"/>
      <c r="AH1103" s="356" t="s">
        <v>571</v>
      </c>
      <c r="AI1103" s="357"/>
      <c r="AJ1103" s="357"/>
      <c r="AK1103" s="357"/>
      <c r="AL1103" s="358" t="s">
        <v>569</v>
      </c>
      <c r="AM1103" s="359"/>
      <c r="AN1103" s="359"/>
      <c r="AO1103" s="360"/>
      <c r="AP1103" s="361" t="s">
        <v>569</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7">
      <formula>IF(RIGHT(TEXT(P14,"0.#"),1)=".",FALSE,TRUE)</formula>
    </cfRule>
    <cfRule type="expression" dxfId="2816" priority="14038">
      <formula>IF(RIGHT(TEXT(P14,"0.#"),1)=".",TRUE,FALSE)</formula>
    </cfRule>
  </conditionalFormatting>
  <conditionalFormatting sqref="AE32">
    <cfRule type="expression" dxfId="2815" priority="14027">
      <formula>IF(RIGHT(TEXT(AE32,"0.#"),1)=".",FALSE,TRUE)</formula>
    </cfRule>
    <cfRule type="expression" dxfId="2814" priority="14028">
      <formula>IF(RIGHT(TEXT(AE32,"0.#"),1)=".",TRUE,FALSE)</formula>
    </cfRule>
  </conditionalFormatting>
  <conditionalFormatting sqref="P18:AX18">
    <cfRule type="expression" dxfId="2813" priority="13913">
      <formula>IF(RIGHT(TEXT(P18,"0.#"),1)=".",FALSE,TRUE)</formula>
    </cfRule>
    <cfRule type="expression" dxfId="2812" priority="13914">
      <formula>IF(RIGHT(TEXT(P18,"0.#"),1)=".",TRUE,FALSE)</formula>
    </cfRule>
  </conditionalFormatting>
  <conditionalFormatting sqref="Y783">
    <cfRule type="expression" dxfId="2811" priority="13909">
      <formula>IF(RIGHT(TEXT(Y783,"0.#"),1)=".",FALSE,TRUE)</formula>
    </cfRule>
    <cfRule type="expression" dxfId="2810" priority="13910">
      <formula>IF(RIGHT(TEXT(Y783,"0.#"),1)=".",TRUE,FALSE)</formula>
    </cfRule>
  </conditionalFormatting>
  <conditionalFormatting sqref="Y792">
    <cfRule type="expression" dxfId="2809" priority="13905">
      <formula>IF(RIGHT(TEXT(Y792,"0.#"),1)=".",FALSE,TRUE)</formula>
    </cfRule>
    <cfRule type="expression" dxfId="2808" priority="13906">
      <formula>IF(RIGHT(TEXT(Y792,"0.#"),1)=".",TRUE,FALSE)</formula>
    </cfRule>
  </conditionalFormatting>
  <conditionalFormatting sqref="Y823:Y830 Y821 Y810:Y817 Y808 Y797:Y804 Y795">
    <cfRule type="expression" dxfId="2807" priority="13687">
      <formula>IF(RIGHT(TEXT(Y795,"0.#"),1)=".",FALSE,TRUE)</formula>
    </cfRule>
    <cfRule type="expression" dxfId="2806" priority="13688">
      <formula>IF(RIGHT(TEXT(Y795,"0.#"),1)=".",TRUE,FALSE)</formula>
    </cfRule>
  </conditionalFormatting>
  <conditionalFormatting sqref="P16:AQ17 P15:AX15 P13:AX13">
    <cfRule type="expression" dxfId="2805" priority="13735">
      <formula>IF(RIGHT(TEXT(P13,"0.#"),1)=".",FALSE,TRUE)</formula>
    </cfRule>
    <cfRule type="expression" dxfId="2804" priority="13736">
      <formula>IF(RIGHT(TEXT(P13,"0.#"),1)=".",TRUE,FALSE)</formula>
    </cfRule>
  </conditionalFormatting>
  <conditionalFormatting sqref="P19:AJ19">
    <cfRule type="expression" dxfId="2803" priority="13733">
      <formula>IF(RIGHT(TEXT(P19,"0.#"),1)=".",FALSE,TRUE)</formula>
    </cfRule>
    <cfRule type="expression" dxfId="2802" priority="13734">
      <formula>IF(RIGHT(TEXT(P19,"0.#"),1)=".",TRUE,FALSE)</formula>
    </cfRule>
  </conditionalFormatting>
  <conditionalFormatting sqref="AE101 AQ101">
    <cfRule type="expression" dxfId="2801" priority="13725">
      <formula>IF(RIGHT(TEXT(AE101,"0.#"),1)=".",FALSE,TRUE)</formula>
    </cfRule>
    <cfRule type="expression" dxfId="2800" priority="13726">
      <formula>IF(RIGHT(TEXT(AE101,"0.#"),1)=".",TRUE,FALSE)</formula>
    </cfRule>
  </conditionalFormatting>
  <conditionalFormatting sqref="Y784:Y785 Y782 Y790:Y791">
    <cfRule type="expression" dxfId="2799" priority="13711">
      <formula>IF(RIGHT(TEXT(Y782,"0.#"),1)=".",FALSE,TRUE)</formula>
    </cfRule>
    <cfRule type="expression" dxfId="2798" priority="13712">
      <formula>IF(RIGHT(TEXT(Y782,"0.#"),1)=".",TRUE,FALSE)</formula>
    </cfRule>
  </conditionalFormatting>
  <conditionalFormatting sqref="AU783">
    <cfRule type="expression" dxfId="2797" priority="13709">
      <formula>IF(RIGHT(TEXT(AU783,"0.#"),1)=".",FALSE,TRUE)</formula>
    </cfRule>
    <cfRule type="expression" dxfId="2796" priority="13710">
      <formula>IF(RIGHT(TEXT(AU783,"0.#"),1)=".",TRUE,FALSE)</formula>
    </cfRule>
  </conditionalFormatting>
  <conditionalFormatting sqref="AU792">
    <cfRule type="expression" dxfId="2795" priority="13707">
      <formula>IF(RIGHT(TEXT(AU792,"0.#"),1)=".",FALSE,TRUE)</formula>
    </cfRule>
    <cfRule type="expression" dxfId="2794" priority="13708">
      <formula>IF(RIGHT(TEXT(AU792,"0.#"),1)=".",TRUE,FALSE)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Y822 Y809 Y796">
    <cfRule type="expression" dxfId="2791" priority="13691">
      <formula>IF(RIGHT(TEXT(Y796,"0.#"),1)=".",FALSE,TRUE)</formula>
    </cfRule>
    <cfRule type="expression" dxfId="2790" priority="13692">
      <formula>IF(RIGHT(TEXT(Y796,"0.#"),1)=".",TRUE,FALSE)</formula>
    </cfRule>
  </conditionalFormatting>
  <conditionalFormatting sqref="Y831 Y818 Y805">
    <cfRule type="expression" dxfId="2789" priority="13689">
      <formula>IF(RIGHT(TEXT(Y805,"0.#"),1)=".",FALSE,TRUE)</formula>
    </cfRule>
    <cfRule type="expression" dxfId="2788" priority="13690">
      <formula>IF(RIGHT(TEXT(Y805,"0.#"),1)=".",TRUE,FALSE)</formula>
    </cfRule>
  </conditionalFormatting>
  <conditionalFormatting sqref="AU822 AU809 AU796">
    <cfRule type="expression" dxfId="2787" priority="13685">
      <formula>IF(RIGHT(TEXT(AU796,"0.#"),1)=".",FALSE,TRUE)</formula>
    </cfRule>
    <cfRule type="expression" dxfId="2786" priority="13686">
      <formula>IF(RIGHT(TEXT(AU796,"0.#"),1)=".",TRUE,FALSE)</formula>
    </cfRule>
  </conditionalFormatting>
  <conditionalFormatting sqref="AU831 AU818 AU805">
    <cfRule type="expression" dxfId="2785" priority="13683">
      <formula>IF(RIGHT(TEXT(AU805,"0.#"),1)=".",FALSE,TRUE)</formula>
    </cfRule>
    <cfRule type="expression" dxfId="2784" priority="13684">
      <formula>IF(RIGHT(TEXT(AU805,"0.#"),1)=".",TRUE,FALSE)</formula>
    </cfRule>
  </conditionalFormatting>
  <conditionalFormatting sqref="AU823:AU830 AU821 AU810:AU817 AU808 AU797:AU804 AU795">
    <cfRule type="expression" dxfId="2783" priority="13681">
      <formula>IF(RIGHT(TEXT(AU795,"0.#"),1)=".",FALSE,TRUE)</formula>
    </cfRule>
    <cfRule type="expression" dxfId="2782" priority="13682">
      <formula>IF(RIGHT(TEXT(AU795,"0.#"),1)=".",TRUE,FALSE)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I101">
    <cfRule type="expression" dxfId="2675" priority="13257">
      <formula>IF(RIGHT(TEXT(AI101,"0.#"),1)=".",FALSE,TRUE)</formula>
    </cfRule>
    <cfRule type="expression" dxfId="2674" priority="13258">
      <formula>IF(RIGHT(TEXT(AI101,"0.#"),1)=".",TRUE,FALSE)</formula>
    </cfRule>
  </conditionalFormatting>
  <conditionalFormatting sqref="AM101">
    <cfRule type="expression" dxfId="2673" priority="13255">
      <formula>IF(RIGHT(TEXT(AM101,"0.#"),1)=".",FALSE,TRUE)</formula>
    </cfRule>
    <cfRule type="expression" dxfId="2672" priority="13256">
      <formula>IF(RIGHT(TEXT(AM101,"0.#"),1)=".",TRUE,FALSE)</formula>
    </cfRule>
  </conditionalFormatting>
  <conditionalFormatting sqref="AE102">
    <cfRule type="expression" dxfId="2671" priority="13253">
      <formula>IF(RIGHT(TEXT(AE102,"0.#"),1)=".",FALSE,TRUE)</formula>
    </cfRule>
    <cfRule type="expression" dxfId="2670" priority="13254">
      <formula>IF(RIGHT(TEXT(AE102,"0.#"),1)=".",TRUE,FALSE)</formula>
    </cfRule>
  </conditionalFormatting>
  <conditionalFormatting sqref="AI102">
    <cfRule type="expression" dxfId="2669" priority="13251">
      <formula>IF(RIGHT(TEXT(AI102,"0.#"),1)=".",FALSE,TRUE)</formula>
    </cfRule>
    <cfRule type="expression" dxfId="2668" priority="13252">
      <formula>IF(RIGHT(TEXT(AI102,"0.#"),1)=".",TRUE,FALSE)</formula>
    </cfRule>
  </conditionalFormatting>
  <conditionalFormatting sqref="AM102">
    <cfRule type="expression" dxfId="2667" priority="13249">
      <formula>IF(RIGHT(TEXT(AM102,"0.#"),1)=".",FALSE,TRUE)</formula>
    </cfRule>
    <cfRule type="expression" dxfId="2666" priority="13250">
      <formula>IF(RIGHT(TEXT(AM102,"0.#"),1)=".",TRUE,FALSE)</formula>
    </cfRule>
  </conditionalFormatting>
  <conditionalFormatting sqref="AQ102">
    <cfRule type="expression" dxfId="2665" priority="13247">
      <formula>IF(RIGHT(TEXT(AQ102,"0.#"),1)=".",FALSE,TRUE)</formula>
    </cfRule>
    <cfRule type="expression" dxfId="2664" priority="13248">
      <formula>IF(RIGHT(TEXT(AQ102,"0.#"),1)=".",TRUE,FALSE)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Q116">
    <cfRule type="expression" dxfId="2615" priority="13189">
      <formula>IF(RIGHT(TEXT(AQ116,"0.#"),1)=".",FALSE,TRUE)</formula>
    </cfRule>
    <cfRule type="expression" dxfId="2614" priority="13190">
      <formula>IF(RIGHT(TEXT(AQ116,"0.#"),1)=".",TRUE,FALSE)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M117">
    <cfRule type="expression" dxfId="2611" priority="13183">
      <formula>IF(RIGHT(TEXT(AM117,"0.#"),1)=".",FALSE,TRUE)</formula>
    </cfRule>
    <cfRule type="expression" dxfId="2610" priority="13184">
      <formula>IF(RIGHT(TEXT(AM117,"0.#"),1)=".",TRUE,FALSE)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0:AO867">
    <cfRule type="expression" dxfId="2525" priority="6659">
      <formula>IF(AND(AL840&gt;=0, RIGHT(TEXT(AL840,"0.#"),1)&lt;&gt;"."),TRUE,FALSE)</formula>
    </cfRule>
    <cfRule type="expression" dxfId="2524" priority="6660">
      <formula>IF(AND(AL840&gt;=0, RIGHT(TEXT(AL840,"0.#"),1)="."),TRUE,FALSE)</formula>
    </cfRule>
    <cfRule type="expression" dxfId="2523" priority="6661">
      <formula>IF(AND(AL840&lt;0, RIGHT(TEXT(AL840,"0.#"),1)&lt;&gt;"."),TRUE,FALSE)</formula>
    </cfRule>
    <cfRule type="expression" dxfId="2522" priority="6662">
      <formula>IF(AND(AL840&lt;0, RIGHT(TEXT(AL840,"0.#"),1)="."),TRUE,FALSE)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7">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3:AO1132">
    <cfRule type="expression" dxfId="2421" priority="2893">
      <formula>IF(AND(AL1103&gt;=0, RIGHT(TEXT(AL1103,"0.#"),1)&lt;&gt;"."),TRUE,FALSE)</formula>
    </cfRule>
    <cfRule type="expression" dxfId="2420" priority="2894">
      <formula>IF(AND(AL1103&gt;=0, RIGHT(TEXT(AL1103,"0.#"),1)="."),TRUE,FALSE)</formula>
    </cfRule>
    <cfRule type="expression" dxfId="2419" priority="2895">
      <formula>IF(AND(AL1103&lt;0, RIGHT(TEXT(AL1103,"0.#"),1)&lt;&gt;"."),TRUE,FALSE)</formula>
    </cfRule>
    <cfRule type="expression" dxfId="2418" priority="2896">
      <formula>IF(AND(AL1103&lt;0, RIGHT(TEXT(AL1103,"0.#"),1)="."),TRUE,FALSE)</formula>
    </cfRule>
  </conditionalFormatting>
  <conditionalFormatting sqref="Y1103:Y1132">
    <cfRule type="expression" dxfId="2417" priority="2891">
      <formula>IF(RIGHT(TEXT(Y1103,"0.#"),1)=".",FALSE,TRUE)</formula>
    </cfRule>
    <cfRule type="expression" dxfId="2416" priority="2892">
      <formula>IF(RIGHT(TEXT(Y1103,"0.#"),1)=".",TRUE,FALSE)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8:AO839">
    <cfRule type="expression" dxfId="2407" priority="2845">
      <formula>IF(AND(AL838&gt;=0, RIGHT(TEXT(AL838,"0.#"),1)&lt;&gt;"."),TRUE,FALSE)</formula>
    </cfRule>
    <cfRule type="expression" dxfId="2406" priority="2846">
      <formula>IF(AND(AL838&gt;=0, RIGHT(TEXT(AL838,"0.#"),1)="."),TRUE,FALSE)</formula>
    </cfRule>
    <cfRule type="expression" dxfId="2405" priority="2847">
      <formula>IF(AND(AL838&lt;0, RIGHT(TEXT(AL838,"0.#"),1)&lt;&gt;"."),TRUE,FALSE)</formula>
    </cfRule>
    <cfRule type="expression" dxfId="2404" priority="2848">
      <formula>IF(AND(AL838&lt;0, RIGHT(TEXT(AL838,"0.#"),1)="."),TRUE,FALSE)</formula>
    </cfRule>
  </conditionalFormatting>
  <conditionalFormatting sqref="Y838:Y839">
    <cfRule type="expression" dxfId="2403" priority="2843">
      <formula>IF(RIGHT(TEXT(Y838,"0.#"),1)=".",FALSE,TRUE)</formula>
    </cfRule>
    <cfRule type="expression" dxfId="2402" priority="2844">
      <formula>IF(RIGHT(TEXT(Y838,"0.#"),1)=".",TRUE,FALSE)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3:Y900">
    <cfRule type="expression" dxfId="2085" priority="2103">
      <formula>IF(RIGHT(TEXT(Y873,"0.#"),1)=".",FALSE,TRUE)</formula>
    </cfRule>
    <cfRule type="expression" dxfId="2084" priority="2104">
      <formula>IF(RIGHT(TEXT(Y873,"0.#"),1)=".",TRUE,FALSE)</formula>
    </cfRule>
  </conditionalFormatting>
  <conditionalFormatting sqref="Y871:Y872">
    <cfRule type="expression" dxfId="2083" priority="2097">
      <formula>IF(RIGHT(TEXT(Y871,"0.#"),1)=".",FALSE,TRUE)</formula>
    </cfRule>
    <cfRule type="expression" dxfId="2082" priority="2098">
      <formula>IF(RIGHT(TEXT(Y871,"0.#"),1)=".",TRUE,FALSE)</formula>
    </cfRule>
  </conditionalFormatting>
  <conditionalFormatting sqref="Y906:Y933">
    <cfRule type="expression" dxfId="2081" priority="2091">
      <formula>IF(RIGHT(TEXT(Y906,"0.#"),1)=".",FALSE,TRUE)</formula>
    </cfRule>
    <cfRule type="expression" dxfId="2080" priority="2092">
      <formula>IF(RIGHT(TEXT(Y906,"0.#"),1)=".",TRUE,FALSE)</formula>
    </cfRule>
  </conditionalFormatting>
  <conditionalFormatting sqref="Y904:Y905">
    <cfRule type="expression" dxfId="2079" priority="2085">
      <formula>IF(RIGHT(TEXT(Y904,"0.#"),1)=".",FALSE,TRUE)</formula>
    </cfRule>
    <cfRule type="expression" dxfId="2078" priority="2086">
      <formula>IF(RIGHT(TEXT(Y904,"0.#"),1)=".",TRUE,FALSE)</formula>
    </cfRule>
  </conditionalFormatting>
  <conditionalFormatting sqref="Y939:Y966">
    <cfRule type="expression" dxfId="2077" priority="2079">
      <formula>IF(RIGHT(TEXT(Y939,"0.#"),1)=".",FALSE,TRUE)</formula>
    </cfRule>
    <cfRule type="expression" dxfId="2076" priority="2080">
      <formula>IF(RIGHT(TEXT(Y939,"0.#"),1)=".",TRUE,FALSE)</formula>
    </cfRule>
  </conditionalFormatting>
  <conditionalFormatting sqref="Y937:Y938">
    <cfRule type="expression" dxfId="2075" priority="2073">
      <formula>IF(RIGHT(TEXT(Y937,"0.#"),1)=".",FALSE,TRUE)</formula>
    </cfRule>
    <cfRule type="expression" dxfId="2074" priority="2074">
      <formula>IF(RIGHT(TEXT(Y937,"0.#"),1)=".",TRUE,FALSE)</formula>
    </cfRule>
  </conditionalFormatting>
  <conditionalFormatting sqref="Y972:Y999">
    <cfRule type="expression" dxfId="2073" priority="2067">
      <formula>IF(RIGHT(TEXT(Y972,"0.#"),1)=".",FALSE,TRUE)</formula>
    </cfRule>
    <cfRule type="expression" dxfId="2072" priority="2068">
      <formula>IF(RIGHT(TEXT(Y972,"0.#"),1)=".",TRUE,FALSE)</formula>
    </cfRule>
  </conditionalFormatting>
  <conditionalFormatting sqref="Y970:Y971">
    <cfRule type="expression" dxfId="2071" priority="2061">
      <formula>IF(RIGHT(TEXT(Y970,"0.#"),1)=".",FALSE,TRUE)</formula>
    </cfRule>
    <cfRule type="expression" dxfId="2070" priority="2062">
      <formula>IF(RIGHT(TEXT(Y970,"0.#"),1)=".",TRUE,FALSE)</formula>
    </cfRule>
  </conditionalFormatting>
  <conditionalFormatting sqref="Y1005:Y1032">
    <cfRule type="expression" dxfId="2069" priority="2055">
      <formula>IF(RIGHT(TEXT(Y1005,"0.#"),1)=".",FALSE,TRUE)</formula>
    </cfRule>
    <cfRule type="expression" dxfId="2068" priority="2056">
      <formula>IF(RIGHT(TEXT(Y1005,"0.#"),1)=".",TRUE,FALSE)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3:AO900">
    <cfRule type="expression" dxfId="1987" priority="2105">
      <formula>IF(AND(AL873&gt;=0, RIGHT(TEXT(AL873,"0.#"),1)&lt;&gt;"."),TRUE,FALSE)</formula>
    </cfRule>
    <cfRule type="expression" dxfId="1986" priority="2106">
      <formula>IF(AND(AL873&gt;=0, RIGHT(TEXT(AL873,"0.#"),1)="."),TRUE,FALSE)</formula>
    </cfRule>
    <cfRule type="expression" dxfId="1985" priority="2107">
      <formula>IF(AND(AL873&lt;0, RIGHT(TEXT(AL873,"0.#"),1)&lt;&gt;"."),TRUE,FALSE)</formula>
    </cfRule>
    <cfRule type="expression" dxfId="1984" priority="2108">
      <formula>IF(AND(AL873&lt;0, RIGHT(TEXT(AL873,"0.#"),1)="."),TRUE,FALSE)</formula>
    </cfRule>
  </conditionalFormatting>
  <conditionalFormatting sqref="AL871:AO872">
    <cfRule type="expression" dxfId="1983" priority="2099">
      <formula>IF(AND(AL871&gt;=0, RIGHT(TEXT(AL871,"0.#"),1)&lt;&gt;"."),TRUE,FALSE)</formula>
    </cfRule>
    <cfRule type="expression" dxfId="1982" priority="2100">
      <formula>IF(AND(AL871&gt;=0, RIGHT(TEXT(AL871,"0.#"),1)="."),TRUE,FALSE)</formula>
    </cfRule>
    <cfRule type="expression" dxfId="1981" priority="2101">
      <formula>IF(AND(AL871&lt;0, RIGHT(TEXT(AL871,"0.#"),1)&lt;&gt;"."),TRUE,FALSE)</formula>
    </cfRule>
    <cfRule type="expression" dxfId="1980" priority="2102">
      <formula>IF(AND(AL871&lt;0, RIGHT(TEXT(AL871,"0.#"),1)="."),TRUE,FALSE)</formula>
    </cfRule>
  </conditionalFormatting>
  <conditionalFormatting sqref="AL906:AO933">
    <cfRule type="expression" dxfId="1979" priority="2093">
      <formula>IF(AND(AL906&gt;=0, RIGHT(TEXT(AL906,"0.#"),1)&lt;&gt;"."),TRUE,FALSE)</formula>
    </cfRule>
    <cfRule type="expression" dxfId="1978" priority="2094">
      <formula>IF(AND(AL906&gt;=0, RIGHT(TEXT(AL906,"0.#"),1)="."),TRUE,FALSE)</formula>
    </cfRule>
    <cfRule type="expression" dxfId="1977" priority="2095">
      <formula>IF(AND(AL906&lt;0, RIGHT(TEXT(AL906,"0.#"),1)&lt;&gt;"."),TRUE,FALSE)</formula>
    </cfRule>
    <cfRule type="expression" dxfId="1976" priority="2096">
      <formula>IF(AND(AL906&lt;0, RIGHT(TEXT(AL906,"0.#"),1)="."),TRUE,FALSE)</formula>
    </cfRule>
  </conditionalFormatting>
  <conditionalFormatting sqref="AL904:AO905">
    <cfRule type="expression" dxfId="1975" priority="2087">
      <formula>IF(AND(AL904&gt;=0, RIGHT(TEXT(AL904,"0.#"),1)&lt;&gt;"."),TRUE,FALSE)</formula>
    </cfRule>
    <cfRule type="expression" dxfId="1974" priority="2088">
      <formula>IF(AND(AL904&gt;=0, RIGHT(TEXT(AL904,"0.#"),1)="."),TRUE,FALSE)</formula>
    </cfRule>
    <cfRule type="expression" dxfId="1973" priority="2089">
      <formula>IF(AND(AL904&lt;0, RIGHT(TEXT(AL904,"0.#"),1)&lt;&gt;"."),TRUE,FALSE)</formula>
    </cfRule>
    <cfRule type="expression" dxfId="1972" priority="2090">
      <formula>IF(AND(AL904&lt;0, RIGHT(TEXT(AL904,"0.#"),1)="."),TRUE,FALSE)</formula>
    </cfRule>
  </conditionalFormatting>
  <conditionalFormatting sqref="AL939:AO966">
    <cfRule type="expression" dxfId="1971" priority="2081">
      <formula>IF(AND(AL939&gt;=0, RIGHT(TEXT(AL939,"0.#"),1)&lt;&gt;"."),TRUE,FALSE)</formula>
    </cfRule>
    <cfRule type="expression" dxfId="1970" priority="2082">
      <formula>IF(AND(AL939&gt;=0, RIGHT(TEXT(AL939,"0.#"),1)="."),TRUE,FALSE)</formula>
    </cfRule>
    <cfRule type="expression" dxfId="1969" priority="2083">
      <formula>IF(AND(AL939&lt;0, RIGHT(TEXT(AL939,"0.#"),1)&lt;&gt;"."),TRUE,FALSE)</formula>
    </cfRule>
    <cfRule type="expression" dxfId="1968" priority="2084">
      <formula>IF(AND(AL939&lt;0, RIGHT(TEXT(AL939,"0.#"),1)="."),TRUE,FALSE)</formula>
    </cfRule>
  </conditionalFormatting>
  <conditionalFormatting sqref="AL937:AO938">
    <cfRule type="expression" dxfId="1967" priority="2075">
      <formula>IF(AND(AL937&gt;=0, RIGHT(TEXT(AL937,"0.#"),1)&lt;&gt;"."),TRUE,FALSE)</formula>
    </cfRule>
    <cfRule type="expression" dxfId="1966" priority="2076">
      <formula>IF(AND(AL937&gt;=0, RIGHT(TEXT(AL937,"0.#"),1)="."),TRUE,FALSE)</formula>
    </cfRule>
    <cfRule type="expression" dxfId="1965" priority="2077">
      <formula>IF(AND(AL937&lt;0, RIGHT(TEXT(AL937,"0.#"),1)&lt;&gt;"."),TRUE,FALSE)</formula>
    </cfRule>
    <cfRule type="expression" dxfId="1964" priority="2078">
      <formula>IF(AND(AL937&lt;0, RIGHT(TEXT(AL937,"0.#"),1)="."),TRUE,FALSE)</formula>
    </cfRule>
  </conditionalFormatting>
  <conditionalFormatting sqref="AL972:AO999">
    <cfRule type="expression" dxfId="1963" priority="2069">
      <formula>IF(AND(AL972&gt;=0, RIGHT(TEXT(AL972,"0.#"),1)&lt;&gt;"."),TRUE,FALSE)</formula>
    </cfRule>
    <cfRule type="expression" dxfId="1962" priority="2070">
      <formula>IF(AND(AL972&gt;=0, RIGHT(TEXT(AL972,"0.#"),1)="."),TRUE,FALSE)</formula>
    </cfRule>
    <cfRule type="expression" dxfId="1961" priority="2071">
      <formula>IF(AND(AL972&lt;0, RIGHT(TEXT(AL972,"0.#"),1)&lt;&gt;"."),TRUE,FALSE)</formula>
    </cfRule>
    <cfRule type="expression" dxfId="1960" priority="2072">
      <formula>IF(AND(AL972&lt;0, RIGHT(TEXT(AL972,"0.#"),1)="."),TRUE,FALSE)</formula>
    </cfRule>
  </conditionalFormatting>
  <conditionalFormatting sqref="AL970:AO971">
    <cfRule type="expression" dxfId="1959" priority="2063">
      <formula>IF(AND(AL970&gt;=0, RIGHT(TEXT(AL970,"0.#"),1)&lt;&gt;"."),TRUE,FALSE)</formula>
    </cfRule>
    <cfRule type="expression" dxfId="1958" priority="2064">
      <formula>IF(AND(AL970&gt;=0, RIGHT(TEXT(AL970,"0.#"),1)="."),TRUE,FALSE)</formula>
    </cfRule>
    <cfRule type="expression" dxfId="1957" priority="2065">
      <formula>IF(AND(AL970&lt;0, RIGHT(TEXT(AL970,"0.#"),1)&lt;&gt;"."),TRUE,FALSE)</formula>
    </cfRule>
    <cfRule type="expression" dxfId="1956" priority="2066">
      <formula>IF(AND(AL970&lt;0, RIGHT(TEXT(AL970,"0.#"),1)="."),TRUE,FALSE)</formula>
    </cfRule>
  </conditionalFormatting>
  <conditionalFormatting sqref="AL1005:AO1032">
    <cfRule type="expression" dxfId="1955" priority="2057">
      <formula>IF(AND(AL1005&gt;=0, RIGHT(TEXT(AL1005,"0.#"),1)&lt;&gt;"."),TRUE,FALSE)</formula>
    </cfRule>
    <cfRule type="expression" dxfId="1954" priority="2058">
      <formula>IF(AND(AL1005&gt;=0, RIGHT(TEXT(AL1005,"0.#"),1)="."),TRUE,FALSE)</formula>
    </cfRule>
    <cfRule type="expression" dxfId="1953" priority="2059">
      <formula>IF(AND(AL1005&lt;0, RIGHT(TEXT(AL1005,"0.#"),1)&lt;&gt;"."),TRUE,FALSE)</formula>
    </cfRule>
    <cfRule type="expression" dxfId="1952" priority="2060">
      <formula>IF(AND(AL1005&lt;0, RIGHT(TEXT(AL1005,"0.#"),1)="."),TRUE,FALSE)</formula>
    </cfRule>
  </conditionalFormatting>
  <conditionalFormatting sqref="AL1003:AO1004">
    <cfRule type="expression" dxfId="1951" priority="2051">
      <formula>IF(AND(AL1003&gt;=0, RIGHT(TEXT(AL1003,"0.#"),1)&lt;&gt;"."),TRUE,FALSE)</formula>
    </cfRule>
    <cfRule type="expression" dxfId="1950" priority="2052">
      <formula>IF(AND(AL1003&gt;=0, RIGHT(TEXT(AL1003,"0.#"),1)="."),TRUE,FALSE)</formula>
    </cfRule>
    <cfRule type="expression" dxfId="1949" priority="2053">
      <formula>IF(AND(AL1003&lt;0, RIGHT(TEXT(AL1003,"0.#"),1)&lt;&gt;"."),TRUE,FALSE)</formula>
    </cfRule>
    <cfRule type="expression" dxfId="1948" priority="2054">
      <formula>IF(AND(AL1003&lt;0, RIGHT(TEXT(AL1003,"0.#"),1)="."),TRUE,FALSE)</formula>
    </cfRule>
  </conditionalFormatting>
  <conditionalFormatting sqref="Y1003:Y1004">
    <cfRule type="expression" dxfId="1947" priority="2049">
      <formula>IF(RIGHT(TEXT(Y1003,"0.#"),1)=".",FALSE,TRUE)</formula>
    </cfRule>
    <cfRule type="expression" dxfId="1946" priority="2050">
      <formula>IF(RIGHT(TEXT(Y1003,"0.#"),1)=".",TRUE,FALSE)</formula>
    </cfRule>
  </conditionalFormatting>
  <conditionalFormatting sqref="AL1038:AO1065">
    <cfRule type="expression" dxfId="1945" priority="2045">
      <formula>IF(AND(AL1038&gt;=0, RIGHT(TEXT(AL1038,"0.#"),1)&lt;&gt;"."),TRUE,FALSE)</formula>
    </cfRule>
    <cfRule type="expression" dxfId="1944" priority="2046">
      <formula>IF(AND(AL1038&gt;=0, RIGHT(TEXT(AL1038,"0.#"),1)="."),TRUE,FALSE)</formula>
    </cfRule>
    <cfRule type="expression" dxfId="1943" priority="2047">
      <formula>IF(AND(AL1038&lt;0, RIGHT(TEXT(AL1038,"0.#"),1)&lt;&gt;"."),TRUE,FALSE)</formula>
    </cfRule>
    <cfRule type="expression" dxfId="1942" priority="2048">
      <formula>IF(AND(AL1038&lt;0, RIGHT(TEXT(AL1038,"0.#"),1)="."),TRUE,FALSE)</formula>
    </cfRule>
  </conditionalFormatting>
  <conditionalFormatting sqref="Y1038:Y1065">
    <cfRule type="expression" dxfId="1941" priority="2043">
      <formula>IF(RIGHT(TEXT(Y1038,"0.#"),1)=".",FALSE,TRUE)</formula>
    </cfRule>
    <cfRule type="expression" dxfId="1940" priority="2044">
      <formula>IF(RIGHT(TEXT(Y1038,"0.#"),1)=".",TRUE,FALSE)</formula>
    </cfRule>
  </conditionalFormatting>
  <conditionalFormatting sqref="AL1036:AO1037">
    <cfRule type="expression" dxfId="1939" priority="2039">
      <formula>IF(AND(AL1036&gt;=0, RIGHT(TEXT(AL1036,"0.#"),1)&lt;&gt;"."),TRUE,FALSE)</formula>
    </cfRule>
    <cfRule type="expression" dxfId="1938" priority="2040">
      <formula>IF(AND(AL1036&gt;=0, RIGHT(TEXT(AL1036,"0.#"),1)="."),TRUE,FALSE)</formula>
    </cfRule>
    <cfRule type="expression" dxfId="1937" priority="2041">
      <formula>IF(AND(AL1036&lt;0, RIGHT(TEXT(AL1036,"0.#"),1)&lt;&gt;"."),TRUE,FALSE)</formula>
    </cfRule>
    <cfRule type="expression" dxfId="1936" priority="2042">
      <formula>IF(AND(AL1036&lt;0, RIGHT(TEXT(AL1036,"0.#"),1)="."),TRUE,FALSE)</formula>
    </cfRule>
  </conditionalFormatting>
  <conditionalFormatting sqref="Y1036:Y1037">
    <cfRule type="expression" dxfId="1935" priority="2037">
      <formula>IF(RIGHT(TEXT(Y1036,"0.#"),1)=".",FALSE,TRUE)</formula>
    </cfRule>
    <cfRule type="expression" dxfId="1934" priority="2038">
      <formula>IF(RIGHT(TEXT(Y1036,"0.#"),1)=".",TRUE,FALSE)</formula>
    </cfRule>
  </conditionalFormatting>
  <conditionalFormatting sqref="AL1071:AO1098">
    <cfRule type="expression" dxfId="1933" priority="2033">
      <formula>IF(AND(AL1071&gt;=0, RIGHT(TEXT(AL1071,"0.#"),1)&lt;&gt;"."),TRUE,FALSE)</formula>
    </cfRule>
    <cfRule type="expression" dxfId="1932" priority="2034">
      <formula>IF(AND(AL1071&gt;=0, RIGHT(TEXT(AL1071,"0.#"),1)="."),TRUE,FALSE)</formula>
    </cfRule>
    <cfRule type="expression" dxfId="1931" priority="2035">
      <formula>IF(AND(AL1071&lt;0, RIGHT(TEXT(AL1071,"0.#"),1)&lt;&gt;"."),TRUE,FALSE)</formula>
    </cfRule>
    <cfRule type="expression" dxfId="1930" priority="2036">
      <formula>IF(AND(AL1071&lt;0, RIGHT(TEXT(AL1071,"0.#"),1)="."),TRUE,FALSE)</formula>
    </cfRule>
  </conditionalFormatting>
  <conditionalFormatting sqref="Y1071:Y1098">
    <cfRule type="expression" dxfId="1929" priority="2031">
      <formula>IF(RIGHT(TEXT(Y1071,"0.#"),1)=".",FALSE,TRUE)</formula>
    </cfRule>
    <cfRule type="expression" dxfId="1928" priority="2032">
      <formula>IF(RIGHT(TEXT(Y1071,"0.#"),1)=".",TRUE,FALSE)</formula>
    </cfRule>
  </conditionalFormatting>
  <conditionalFormatting sqref="AL1069:AO1070">
    <cfRule type="expression" dxfId="1927" priority="2027">
      <formula>IF(AND(AL1069&gt;=0, RIGHT(TEXT(AL1069,"0.#"),1)&lt;&gt;"."),TRUE,FALSE)</formula>
    </cfRule>
    <cfRule type="expression" dxfId="1926" priority="2028">
      <formula>IF(AND(AL1069&gt;=0, RIGHT(TEXT(AL1069,"0.#"),1)="."),TRUE,FALSE)</formula>
    </cfRule>
    <cfRule type="expression" dxfId="1925" priority="2029">
      <formula>IF(AND(AL1069&lt;0, RIGHT(TEXT(AL1069,"0.#"),1)&lt;&gt;"."),TRUE,FALSE)</formula>
    </cfRule>
    <cfRule type="expression" dxfId="1924" priority="2030">
      <formula>IF(AND(AL1069&lt;0, RIGHT(TEXT(AL1069,"0.#"),1)="."),TRUE,FALSE)</formula>
    </cfRule>
  </conditionalFormatting>
  <conditionalFormatting sqref="Y1069:Y1070">
    <cfRule type="expression" dxfId="1923" priority="2025">
      <formula>IF(RIGHT(TEXT(Y1069,"0.#"),1)=".",FALSE,TRUE)</formula>
    </cfRule>
    <cfRule type="expression" dxfId="1922" priority="2026">
      <formula>IF(RIGHT(TEXT(Y1069,"0.#"),1)=".",TRUE,FALSE)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Q32:AQ34">
    <cfRule type="expression" dxfId="731" priority="33">
      <formula>IF(RIGHT(TEXT(AQ32,"0.#"),1)=".",FALSE,TRUE)</formula>
    </cfRule>
    <cfRule type="expression" dxfId="730" priority="34">
      <formula>IF(RIGHT(TEXT(AQ32,"0.#"),1)=".",TRUE,FALSE)</formula>
    </cfRule>
  </conditionalFormatting>
  <conditionalFormatting sqref="AU32:AU34">
    <cfRule type="expression" dxfId="729" priority="31">
      <formula>IF(RIGHT(TEXT(AU32,"0.#"),1)=".",FALSE,TRUE)</formula>
    </cfRule>
    <cfRule type="expression" dxfId="728" priority="32">
      <formula>IF(RIGHT(TEXT(AU32,"0.#"),1)=".",TRUE,FALSE)</formula>
    </cfRule>
  </conditionalFormatting>
  <conditionalFormatting sqref="AQ39:AQ41">
    <cfRule type="expression" dxfId="727" priority="29">
      <formula>IF(RIGHT(TEXT(AQ39,"0.#"),1)=".",FALSE,TRUE)</formula>
    </cfRule>
    <cfRule type="expression" dxfId="726" priority="30">
      <formula>IF(RIGHT(TEXT(AQ39,"0.#"),1)=".",TRUE,FALSE)</formula>
    </cfRule>
  </conditionalFormatting>
  <conditionalFormatting sqref="AU39:AU41">
    <cfRule type="expression" dxfId="725" priority="27">
      <formula>IF(RIGHT(TEXT(AU39,"0.#"),1)=".",FALSE,TRUE)</formula>
    </cfRule>
    <cfRule type="expression" dxfId="724" priority="28">
      <formula>IF(RIGHT(TEXT(AU39,"0.#"),1)=".",TRUE,FALSE)</formula>
    </cfRule>
  </conditionalFormatting>
  <conditionalFormatting sqref="AE116">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I117">
    <cfRule type="expression" dxfId="719" priority="21">
      <formula>IF(RIGHT(TEXT(AI117,"0.#"),1)=".",FALSE,TRUE)</formula>
    </cfRule>
    <cfRule type="expression" dxfId="718" priority="22">
      <formula>IF(RIGHT(TEXT(AI117,"0.#"),1)=".",TRUE,FALSE)</formula>
    </cfRule>
  </conditionalFormatting>
  <conditionalFormatting sqref="AE117">
    <cfRule type="expression" dxfId="717" priority="19">
      <formula>IF(RIGHT(TEXT(AE117,"0.#"),1)=".",FALSE,TRUE)</formula>
    </cfRule>
    <cfRule type="expression" dxfId="716" priority="20">
      <formula>IF(RIGHT(TEXT(AE117,"0.#"),1)=".",TRUE,FALSE)</formula>
    </cfRule>
  </conditionalFormatting>
  <conditionalFormatting sqref="AU784:AU791">
    <cfRule type="expression" dxfId="715" priority="17">
      <formula>IF(RIGHT(TEXT(AU784,"0.#"),1)=".",FALSE,TRUE)</formula>
    </cfRule>
    <cfRule type="expression" dxfId="714" priority="18">
      <formula>IF(RIGHT(TEXT(AU784,"0.#"),1)=".",TRUE,FALSE)</formula>
    </cfRule>
  </conditionalFormatting>
  <conditionalFormatting sqref="Y786">
    <cfRule type="expression" dxfId="713" priority="15">
      <formula>IF(RIGHT(TEXT(Y786,"0.#"),1)=".",FALSE,TRUE)</formula>
    </cfRule>
    <cfRule type="expression" dxfId="712" priority="16">
      <formula>IF(RIGHT(TEXT(Y786,"0.#"),1)=".",TRUE,FALSE)</formula>
    </cfRule>
  </conditionalFormatting>
  <conditionalFormatting sqref="Y787">
    <cfRule type="expression" dxfId="711" priority="13">
      <formula>IF(RIGHT(TEXT(Y787,"0.#"),1)=".",FALSE,TRUE)</formula>
    </cfRule>
    <cfRule type="expression" dxfId="710" priority="14">
      <formula>IF(RIGHT(TEXT(Y787,"0.#"),1)=".",TRUE,FALSE)</formula>
    </cfRule>
  </conditionalFormatting>
  <conditionalFormatting sqref="Y788:Y789">
    <cfRule type="expression" dxfId="709" priority="9">
      <formula>IF(RIGHT(TEXT(Y788,"0.#"),1)=".",FALSE,TRUE)</formula>
    </cfRule>
    <cfRule type="expression" dxfId="708" priority="10">
      <formula>IF(RIGHT(TEXT(Y788,"0.#"),1)=".",TRUE,FALSE)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16383" man="1"/>
    <brk id="699" max="16383" man="1"/>
    <brk id="740"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31"/>
      <c r="AA2" s="832"/>
      <c r="AB2" s="1033" t="s">
        <v>11</v>
      </c>
      <c r="AC2" s="1034"/>
      <c r="AD2" s="1035"/>
      <c r="AE2" s="249" t="s">
        <v>397</v>
      </c>
      <c r="AF2" s="249"/>
      <c r="AG2" s="249"/>
      <c r="AH2" s="249"/>
      <c r="AI2" s="249" t="s">
        <v>395</v>
      </c>
      <c r="AJ2" s="249"/>
      <c r="AK2" s="249"/>
      <c r="AL2" s="249"/>
      <c r="AM2" s="249" t="s">
        <v>424</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6"/>
      <c r="I4" s="1006"/>
      <c r="J4" s="1006"/>
      <c r="K4" s="1006"/>
      <c r="L4" s="1006"/>
      <c r="M4" s="1006"/>
      <c r="N4" s="1006"/>
      <c r="O4" s="1007"/>
      <c r="P4" s="105"/>
      <c r="Q4" s="1014"/>
      <c r="R4" s="1014"/>
      <c r="S4" s="1014"/>
      <c r="T4" s="1014"/>
      <c r="U4" s="1014"/>
      <c r="V4" s="1014"/>
      <c r="W4" s="1014"/>
      <c r="X4" s="1015"/>
      <c r="Y4" s="1024" t="s">
        <v>12</v>
      </c>
      <c r="Z4" s="1025"/>
      <c r="AA4" s="1026"/>
      <c r="AB4" s="465"/>
      <c r="AC4" s="1028"/>
      <c r="AD4" s="1028"/>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182</v>
      </c>
      <c r="AC6" s="1023"/>
      <c r="AD6" s="1023"/>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31"/>
      <c r="AA9" s="832"/>
      <c r="AB9" s="1033" t="s">
        <v>11</v>
      </c>
      <c r="AC9" s="1034"/>
      <c r="AD9" s="1035"/>
      <c r="AE9" s="249" t="s">
        <v>397</v>
      </c>
      <c r="AF9" s="249"/>
      <c r="AG9" s="249"/>
      <c r="AH9" s="249"/>
      <c r="AI9" s="249" t="s">
        <v>395</v>
      </c>
      <c r="AJ9" s="249"/>
      <c r="AK9" s="249"/>
      <c r="AL9" s="249"/>
      <c r="AM9" s="249" t="s">
        <v>424</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5"/>
      <c r="AC11" s="1028"/>
      <c r="AD11" s="1028"/>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182</v>
      </c>
      <c r="AC13" s="1023"/>
      <c r="AD13" s="1023"/>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31"/>
      <c r="AA16" s="832"/>
      <c r="AB16" s="1033" t="s">
        <v>11</v>
      </c>
      <c r="AC16" s="1034"/>
      <c r="AD16" s="1035"/>
      <c r="AE16" s="249" t="s">
        <v>397</v>
      </c>
      <c r="AF16" s="249"/>
      <c r="AG16" s="249"/>
      <c r="AH16" s="249"/>
      <c r="AI16" s="249" t="s">
        <v>395</v>
      </c>
      <c r="AJ16" s="249"/>
      <c r="AK16" s="249"/>
      <c r="AL16" s="249"/>
      <c r="AM16" s="249" t="s">
        <v>424</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5"/>
      <c r="AC18" s="1028"/>
      <c r="AD18" s="1028"/>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182</v>
      </c>
      <c r="AC20" s="1023"/>
      <c r="AD20" s="1023"/>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31"/>
      <c r="AA23" s="832"/>
      <c r="AB23" s="1033" t="s">
        <v>11</v>
      </c>
      <c r="AC23" s="1034"/>
      <c r="AD23" s="1035"/>
      <c r="AE23" s="249" t="s">
        <v>397</v>
      </c>
      <c r="AF23" s="249"/>
      <c r="AG23" s="249"/>
      <c r="AH23" s="249"/>
      <c r="AI23" s="249" t="s">
        <v>395</v>
      </c>
      <c r="AJ23" s="249"/>
      <c r="AK23" s="249"/>
      <c r="AL23" s="249"/>
      <c r="AM23" s="249" t="s">
        <v>424</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5"/>
      <c r="AC25" s="1028"/>
      <c r="AD25" s="1028"/>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182</v>
      </c>
      <c r="AC27" s="1023"/>
      <c r="AD27" s="1023"/>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31"/>
      <c r="AA30" s="832"/>
      <c r="AB30" s="1033" t="s">
        <v>11</v>
      </c>
      <c r="AC30" s="1034"/>
      <c r="AD30" s="1035"/>
      <c r="AE30" s="249" t="s">
        <v>397</v>
      </c>
      <c r="AF30" s="249"/>
      <c r="AG30" s="249"/>
      <c r="AH30" s="249"/>
      <c r="AI30" s="249" t="s">
        <v>395</v>
      </c>
      <c r="AJ30" s="249"/>
      <c r="AK30" s="249"/>
      <c r="AL30" s="249"/>
      <c r="AM30" s="249" t="s">
        <v>424</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5"/>
      <c r="AC32" s="1028"/>
      <c r="AD32" s="1028"/>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182</v>
      </c>
      <c r="AC34" s="1023"/>
      <c r="AD34" s="1023"/>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31"/>
      <c r="AA37" s="832"/>
      <c r="AB37" s="1033" t="s">
        <v>11</v>
      </c>
      <c r="AC37" s="1034"/>
      <c r="AD37" s="1035"/>
      <c r="AE37" s="249" t="s">
        <v>397</v>
      </c>
      <c r="AF37" s="249"/>
      <c r="AG37" s="249"/>
      <c r="AH37" s="249"/>
      <c r="AI37" s="249" t="s">
        <v>395</v>
      </c>
      <c r="AJ37" s="249"/>
      <c r="AK37" s="249"/>
      <c r="AL37" s="249"/>
      <c r="AM37" s="249" t="s">
        <v>424</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5"/>
      <c r="AC39" s="1028"/>
      <c r="AD39" s="1028"/>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182</v>
      </c>
      <c r="AC41" s="1023"/>
      <c r="AD41" s="1023"/>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31"/>
      <c r="AA44" s="832"/>
      <c r="AB44" s="1033" t="s">
        <v>11</v>
      </c>
      <c r="AC44" s="1034"/>
      <c r="AD44" s="1035"/>
      <c r="AE44" s="249" t="s">
        <v>397</v>
      </c>
      <c r="AF44" s="249"/>
      <c r="AG44" s="249"/>
      <c r="AH44" s="249"/>
      <c r="AI44" s="249" t="s">
        <v>395</v>
      </c>
      <c r="AJ44" s="249"/>
      <c r="AK44" s="249"/>
      <c r="AL44" s="249"/>
      <c r="AM44" s="249" t="s">
        <v>424</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5"/>
      <c r="AC46" s="1028"/>
      <c r="AD46" s="1028"/>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182</v>
      </c>
      <c r="AC48" s="1023"/>
      <c r="AD48" s="1023"/>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31"/>
      <c r="AA51" s="832"/>
      <c r="AB51" s="243" t="s">
        <v>11</v>
      </c>
      <c r="AC51" s="1034"/>
      <c r="AD51" s="1035"/>
      <c r="AE51" s="249" t="s">
        <v>397</v>
      </c>
      <c r="AF51" s="249"/>
      <c r="AG51" s="249"/>
      <c r="AH51" s="249"/>
      <c r="AI51" s="249" t="s">
        <v>395</v>
      </c>
      <c r="AJ51" s="249"/>
      <c r="AK51" s="249"/>
      <c r="AL51" s="249"/>
      <c r="AM51" s="249" t="s">
        <v>424</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5"/>
      <c r="AC53" s="1028"/>
      <c r="AD53" s="1028"/>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182</v>
      </c>
      <c r="AC55" s="1023"/>
      <c r="AD55" s="102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31"/>
      <c r="AA58" s="832"/>
      <c r="AB58" s="1033" t="s">
        <v>11</v>
      </c>
      <c r="AC58" s="1034"/>
      <c r="AD58" s="1035"/>
      <c r="AE58" s="249" t="s">
        <v>397</v>
      </c>
      <c r="AF58" s="249"/>
      <c r="AG58" s="249"/>
      <c r="AH58" s="249"/>
      <c r="AI58" s="249" t="s">
        <v>395</v>
      </c>
      <c r="AJ58" s="249"/>
      <c r="AK58" s="249"/>
      <c r="AL58" s="249"/>
      <c r="AM58" s="249" t="s">
        <v>424</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5"/>
      <c r="AC60" s="1028"/>
      <c r="AD60" s="1028"/>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182</v>
      </c>
      <c r="AC62" s="1023"/>
      <c r="AD62" s="1023"/>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31"/>
      <c r="AA65" s="832"/>
      <c r="AB65" s="1033" t="s">
        <v>11</v>
      </c>
      <c r="AC65" s="1034"/>
      <c r="AD65" s="1035"/>
      <c r="AE65" s="249" t="s">
        <v>397</v>
      </c>
      <c r="AF65" s="249"/>
      <c r="AG65" s="249"/>
      <c r="AH65" s="249"/>
      <c r="AI65" s="249" t="s">
        <v>395</v>
      </c>
      <c r="AJ65" s="249"/>
      <c r="AK65" s="249"/>
      <c r="AL65" s="249"/>
      <c r="AM65" s="249" t="s">
        <v>424</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5"/>
      <c r="AC67" s="1028"/>
      <c r="AD67" s="1028"/>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05"/>
      <c r="AC5" s="608"/>
      <c r="AD5" s="609"/>
      <c r="AE5" s="609"/>
      <c r="AF5" s="609"/>
      <c r="AG5" s="610"/>
      <c r="AH5" s="600"/>
      <c r="AI5" s="601"/>
      <c r="AJ5" s="601"/>
      <c r="AK5" s="601"/>
      <c r="AL5" s="601"/>
      <c r="AM5" s="601"/>
      <c r="AN5" s="601"/>
      <c r="AO5" s="601"/>
      <c r="AP5" s="601"/>
      <c r="AQ5" s="601"/>
      <c r="AR5" s="601"/>
      <c r="AS5" s="601"/>
      <c r="AT5" s="602"/>
      <c r="AU5" s="603"/>
      <c r="AV5" s="604"/>
      <c r="AW5" s="604"/>
      <c r="AX5" s="791"/>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05"/>
      <c r="AC6" s="608"/>
      <c r="AD6" s="609"/>
      <c r="AE6" s="609"/>
      <c r="AF6" s="609"/>
      <c r="AG6" s="610"/>
      <c r="AH6" s="600"/>
      <c r="AI6" s="601"/>
      <c r="AJ6" s="601"/>
      <c r="AK6" s="601"/>
      <c r="AL6" s="601"/>
      <c r="AM6" s="601"/>
      <c r="AN6" s="601"/>
      <c r="AO6" s="601"/>
      <c r="AP6" s="601"/>
      <c r="AQ6" s="601"/>
      <c r="AR6" s="601"/>
      <c r="AS6" s="601"/>
      <c r="AT6" s="602"/>
      <c r="AU6" s="603"/>
      <c r="AV6" s="604"/>
      <c r="AW6" s="604"/>
      <c r="AX6" s="791"/>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05"/>
      <c r="AC7" s="608"/>
      <c r="AD7" s="609"/>
      <c r="AE7" s="609"/>
      <c r="AF7" s="609"/>
      <c r="AG7" s="610"/>
      <c r="AH7" s="600"/>
      <c r="AI7" s="601"/>
      <c r="AJ7" s="601"/>
      <c r="AK7" s="601"/>
      <c r="AL7" s="601"/>
      <c r="AM7" s="601"/>
      <c r="AN7" s="601"/>
      <c r="AO7" s="601"/>
      <c r="AP7" s="601"/>
      <c r="AQ7" s="601"/>
      <c r="AR7" s="601"/>
      <c r="AS7" s="601"/>
      <c r="AT7" s="602"/>
      <c r="AU7" s="603"/>
      <c r="AV7" s="604"/>
      <c r="AW7" s="604"/>
      <c r="AX7" s="791"/>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05"/>
      <c r="AC8" s="608"/>
      <c r="AD8" s="609"/>
      <c r="AE8" s="609"/>
      <c r="AF8" s="609"/>
      <c r="AG8" s="610"/>
      <c r="AH8" s="600"/>
      <c r="AI8" s="601"/>
      <c r="AJ8" s="601"/>
      <c r="AK8" s="601"/>
      <c r="AL8" s="601"/>
      <c r="AM8" s="601"/>
      <c r="AN8" s="601"/>
      <c r="AO8" s="601"/>
      <c r="AP8" s="601"/>
      <c r="AQ8" s="601"/>
      <c r="AR8" s="601"/>
      <c r="AS8" s="601"/>
      <c r="AT8" s="602"/>
      <c r="AU8" s="603"/>
      <c r="AV8" s="604"/>
      <c r="AW8" s="604"/>
      <c r="AX8" s="791"/>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05"/>
      <c r="AC9" s="608"/>
      <c r="AD9" s="609"/>
      <c r="AE9" s="609"/>
      <c r="AF9" s="609"/>
      <c r="AG9" s="610"/>
      <c r="AH9" s="600"/>
      <c r="AI9" s="601"/>
      <c r="AJ9" s="601"/>
      <c r="AK9" s="601"/>
      <c r="AL9" s="601"/>
      <c r="AM9" s="601"/>
      <c r="AN9" s="601"/>
      <c r="AO9" s="601"/>
      <c r="AP9" s="601"/>
      <c r="AQ9" s="601"/>
      <c r="AR9" s="601"/>
      <c r="AS9" s="601"/>
      <c r="AT9" s="602"/>
      <c r="AU9" s="603"/>
      <c r="AV9" s="604"/>
      <c r="AW9" s="604"/>
      <c r="AX9" s="791"/>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0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791"/>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0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791"/>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0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791"/>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0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791"/>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0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791"/>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0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791"/>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0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791"/>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0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791"/>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0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791"/>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0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791"/>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0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791"/>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0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791"/>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0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791"/>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0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791"/>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0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791"/>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0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791"/>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0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791"/>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0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791"/>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0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791"/>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0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791"/>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0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791"/>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0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791"/>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0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791"/>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0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791"/>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0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791"/>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0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791"/>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0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791"/>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0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791"/>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0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791"/>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0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791"/>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0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79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0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791"/>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0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791"/>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0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791"/>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0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791"/>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0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791"/>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0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791"/>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0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791"/>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0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791"/>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0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791"/>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0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791"/>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0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791"/>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0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791"/>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0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791"/>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0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791"/>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0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791"/>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0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791"/>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0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791"/>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0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791"/>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0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791"/>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0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791"/>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0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791"/>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0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791"/>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0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791"/>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0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791"/>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0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791"/>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0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791"/>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0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791"/>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0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791"/>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0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791"/>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0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791"/>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0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791"/>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0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791"/>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0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791"/>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0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791"/>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0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791"/>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0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79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0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791"/>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0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791"/>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0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791"/>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0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791"/>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0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791"/>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0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791"/>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0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791"/>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0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791"/>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0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791"/>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0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791"/>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0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791"/>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0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791"/>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0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791"/>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0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791"/>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0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791"/>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0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791"/>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0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791"/>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0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791"/>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0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791"/>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0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791"/>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0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791"/>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0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791"/>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0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791"/>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0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791"/>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0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791"/>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0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791"/>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0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791"/>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0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791"/>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0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791"/>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0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791"/>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0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791"/>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0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791"/>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0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791"/>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0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791"/>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0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791"/>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0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79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0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791"/>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0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791"/>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0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791"/>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0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791"/>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0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791"/>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0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791"/>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0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791"/>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0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791"/>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0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791"/>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0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791"/>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0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791"/>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0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791"/>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0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791"/>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0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791"/>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0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791"/>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0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791"/>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0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791"/>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0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791"/>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0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791"/>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0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791"/>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0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791"/>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0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791"/>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0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791"/>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0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791"/>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0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791"/>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0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791"/>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0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791"/>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0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791"/>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0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791"/>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0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791"/>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0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791"/>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0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791"/>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0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791"/>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0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791"/>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0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791"/>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0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79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0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791"/>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0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791"/>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0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791"/>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0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791"/>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0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791"/>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0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791"/>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0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791"/>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0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791"/>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0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791"/>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0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791"/>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0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791"/>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0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791"/>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0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791"/>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0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791"/>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0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791"/>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0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791"/>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0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791"/>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0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791"/>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0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791"/>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0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791"/>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0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791"/>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0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791"/>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0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791"/>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0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791"/>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0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791"/>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0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791"/>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0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791"/>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0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791"/>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0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791"/>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0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791"/>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0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791"/>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0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791"/>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0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791"/>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0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791"/>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0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791"/>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0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79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2020-10-07T10:36:02Z</cp:lastPrinted>
  <dcterms:created xsi:type="dcterms:W3CDTF">2012-03-13T00:50:25Z</dcterms:created>
  <dcterms:modified xsi:type="dcterms:W3CDTF">2020-11-16T05:20:23Z</dcterms:modified>
</cp:coreProperties>
</file>