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0年度\20201105レビューシートの記載の確認等について（過去５年）\"/>
    </mc:Choice>
  </mc:AlternateContent>
  <bookViews>
    <workbookView xWindow="0" yWindow="0" windowWidth="13725"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<sst xmlns="http://schemas.openxmlformats.org/spreadsheetml/2006/main" count="2902" uniqueCount="653">
  <si>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</si>
  <si>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</si>
  <si>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</si>
  <si>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</si>
  <si>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</si>
  <si>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</si>
  <si>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</si>
  <si>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</si>
  <si>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</si>
  <si>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</si>
  <si>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</si>
  <si>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</si>
  <si>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</si>
  <si>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</si>
  <si>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</si>
  <si>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</si>
  <si>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</si>
  <si>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</si>
  <si>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</si>
  <si>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</si>
  <si>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</si>
  <si>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</si>
  <si>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</si>
  <si>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</si>
  <si>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</si>
  <si>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</si>
  <si>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</si>
  <si>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</si>
  <si>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</si>
  <si>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</si>
  <si>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</si>
  <si>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</si>
  <si>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</si>
  <si>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</si>
  <si>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</si>
  <si>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</si>
  <si>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</si>
  <si>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</si>
  <si>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</si>
  <si>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</si>
  <si>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</si>
  <si>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</si>
  <si>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</si>
  <si>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</si>
  <si>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</si>
  <si>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</si>
  <si>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</si>
  <si>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</si>
  <si>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</si>
  <si>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</si>
  <si>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</si>
  <si>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</si>
  <si>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</si>
  <si>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</si>
  <si>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</si>
  <si>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</si>
  <si>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</si>
  <si>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</si>
  <si>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</si>
  <si>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</si>
  <si>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</si>
  <si>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</si>
  <si>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</si>
  <si>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</si>
  <si>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</si>
  <si>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</si>
  <si>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</si>
  <si>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</si>
  <si>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</si>
  <si>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</si>
  <si>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</si>
  <si>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</si>
  <si>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</si>
  <si>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</si>
  <si>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</si>
  <si>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</si>
  <si>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</si>
  <si>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</si>
  <si>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</si>
  <si>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</si>
  <si>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</si>
  <si>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</si>
  <si>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</si>
  <si>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</si>
  <si>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</si>
  <si>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</si>
  <si>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</si>
  <si>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</si>
  <si>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</si>
  <si>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</si>
  <si>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</si>
  <si>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</si>
  <si>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</si>
  <si>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</si>
  <si>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</si>
  <si>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</si>
  <si>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</si>
  <si>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</si>
  <si>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</si>
  <si>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</si>
  <si>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</si>
  <si>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</si>
  <si>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</si>
  <si>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</si>
  <si>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</si>
  <si>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</si>
  <si>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</si>
  <si>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</si>
  <si>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</si>
  <si>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</si>
  <si>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</si>
  <si>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</si>
  <si>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</si>
  <si>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</si>
  <si>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</si>
  <si>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</si>
  <si>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</si>
  <si>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</si>
  <si>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</si>
  <si>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</si>
  <si>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</si>
  <si>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</si>
  <si>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</si>
  <si>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</si>
  <si>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</si>
  <si>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</si>
  <si>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</si>
  <si>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</si>
  <si>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</si>
  <si>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</si>
  <si>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</si>
  <si>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</si>
  <si>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</si>
  <si>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</si>
  <si>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</si>
  <si>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</si>
  <si>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</si>
  <si>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</si>
  <si>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</si>
  <si>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</si>
  <si>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</si>
  <si>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</si>
  <si>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</si>
  <si>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</si>
  <si>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</si>
  <si>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</si>
  <si>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</si>
  <si>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</si>
  <si>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</si>
  <si>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</si>
  <si>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</si>
  <si>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</si>
  <si>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</si>
  <si>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</si>
  <si>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</si>
  <si>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</si>
  <si>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</si>
  <si>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</si>
  <si>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</si>
  <si>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</si>
  <si>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</si>
  <si>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</si>
  <si>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</si>
  <si>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</si>
  <si>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</si>
  <si>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</si>
  <si>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</si>
  <si>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</si>
  <si>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</si>
  <si>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</si>
  <si>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</si>
  <si>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</si>
  <si>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</si>
  <si>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</si>
  <si>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</si>
  <si>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</si>
  <si>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</si>
  <si>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</si>
  <si>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</si>
  <si>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</si>
  <si>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</si>
  <si>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</si>
  <si>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</si>
  <si>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</si>
  <si>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</si>
  <si>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</si>
  <si>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</si>
  <si>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</si>
  <si>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</si>
  <si>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</si>
  <si>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</si>
  <si>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</si>
  <si>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</si>
  <si>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</si>
  <si>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</si>
  <si>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</si>
  <si>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</si>
  <si>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</si>
  <si>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</si>
  <si>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</si>
  <si>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</si>
  <si>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</si>
  <si>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</si>
  <si>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</si>
  <si>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</si>
  <si>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</si>
  <si>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</si>
  <si>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</si>
  <si>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</si>
  <si>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</si>
  <si>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</si>
  <si>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</si>
  <si>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</si>
  <si>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</si>
  <si>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</si>
  <si>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</si>
  <si>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</si>
  <si>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</si>
  <si>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</si>
  <si>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</si>
  <si>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</si>
  <si>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</si>
  <si>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</si>
  <si>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</si>
  <si>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</si>
  <si>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</si>
  <si>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</si>
  <si>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</si>
  <si>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</si>
  <si>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</si>
  <si>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</si>
  <si>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</si>
  <si>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</si>
  <si>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</si>
  <si>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</si>
  <si>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</si>
  <si>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</si>
  <si>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</si>
  <si>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</si>
  <si>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</si>
  <si>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</si>
  <si>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</si>
  <si>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</si>
  <si>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</si>
  <si>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</si>
  <si>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</si>
  <si>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</si>
  <si>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</si>
  <si>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</si>
  <si>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</si>
  <si>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</si>
  <si>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</si>
  <si>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</si>
  <si>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</si>
  <si>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</si>
  <si>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</si>
  <si>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</si>
  <si>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</si>
  <si>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</si>
  <si>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</si>
  <si>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</si>
  <si>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</si>
  <si>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</si>
  <si>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</si>
  <si>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</si>
  <si>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</si>
  <si>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</si>
  <si>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</si>
  <si>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</si>
  <si>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</si>
  <si>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</si>
  <si>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</si>
  <si>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</si>
  <si>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</si>
  <si>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</si>
  <si>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</si>
  <si>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</si>
  <si>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</si>
  <si>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</si>
  <si>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</si>
  <si>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</si>
  <si>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</si>
  <si>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</si>
  <si>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</si>
  <si>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</si>
  <si>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</si>
  <si>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</si>
  <si>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</si>
  <si>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</si>
  <si>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</si>
  <si>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</si>
  <si>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</si>
  <si>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</si>
  <si>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</si>
  <si>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</si>
  <si>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</si>
  <si>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</si>
  <si>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</si>
  <si>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</si>
  <si>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</si>
  <si>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</si>
  <si>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</si>
  <si>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</si>
  <si>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</si>
  <si>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</si>
  <si>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</si>
  <si>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</si>
  <si>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</si>
  <si>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</si>
  <si>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</si>
  <si>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</si>
  <si>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</si>
  <si>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</si>
  <si>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</si>
  <si>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</si>
  <si>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</si>
  <si>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</si>
  <si>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</si>
  <si>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</si>
  <si>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</si>
  <si>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</si>
  <si>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</si>
  <si>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</si>
  <si>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</si>
  <si>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</si>
  <si>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</si>
  <si>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</si>
  <si>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</si>
  <si>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</si>
  <si>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</si>
  <si>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</si>
  <si>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</si>
  <si>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</si>
  <si>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</si>
  <si>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</si>
  <si>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</si>
  <si>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</si>
  <si>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</si>
  <si>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</si>
  <si>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</si>
  <si>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</si>
  <si>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</si>
  <si>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</si>
  <si>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</si>
  <si>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</si>
  <si>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</si>
  <si>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</si>
  <si>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</si>
  <si>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</si>
  <si>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</si>
  <si>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</si>
  <si>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</si>
  <si>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</si>
  <si>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</si>
  <si>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</si>
  <si>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</si>
  <si>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</si>
  <si>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</si>
  <si>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</si>
  <si>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</si>
  <si>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</si>
  <si>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</si>
  <si>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</si>
  <si>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</si>
  <si>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</si>
  <si>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</si>
  <si>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</si>
  <si>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</si>
  <si>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</si>
  <si>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</si>
  <si>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</si>
  <si>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</si>
  <si>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</si>
  <si>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</si>
  <si>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</si>
  <si>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</si>
  <si>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</si>
  <si>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</si>
  <si>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</si>
  <si>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</si>
  <si>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</si>
  <si>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</si>
  <si>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</si>
  <si>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</si>
  <si>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</si>
  <si>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</si>
  <si>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</si>
  <si>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</si>
  <si>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</si>
  <si>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</si>
  <si>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</si>
  <si>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</si>
  <si>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</si>
  <si>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</si>
  <si>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</si>
  <si>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</si>
  <si>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</si>
  <si>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</si>
  <si>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</si>
  <si>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</si>
  <si>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</si>
  <si>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</si>
  <si>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</si>
  <si>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</si>
  <si>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</si>
  <si>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</si>
  <si>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</si>
  <si>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</si>
  <si>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</si>
  <si>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</si>
  <si>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</si>
  <si>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</si>
  <si>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</si>
  <si>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</si>
  <si>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</si>
  <si>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</si>
  <si>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</si>
  <si>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</si>
  <si>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</si>
  <si>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</si>
  <si>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</si>
  <si>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</si>
  <si>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</si>
  <si>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</si>
  <si>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</si>
  <si>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</si>
  <si>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</si>
  <si>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</si>
  <si>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</si>
  <si>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</si>
  <si>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</si>
  <si>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</si>
  <si>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</si>
  <si>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</si>
  <si>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</si>
  <si>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</si>
  <si>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</si>
  <si>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</si>
  <si>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</si>
  <si>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</si>
  <si>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</si>
  <si>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</si>
  <si>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</si>
  <si>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</si>
  <si>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</si>
  <si>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</si>
  <si>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</si>
  <si>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</si>
  <si>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</si>
  <si>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</si>
  <si>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</si>
  <si>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</si>
  <si>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</si>
  <si>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</si>
  <si>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</si>
  <si>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</si>
  <si>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</si>
  <si>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</si>
  <si>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</si>
  <si>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</si>
  <si>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</si>
  <si>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</si>
  <si>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</si>
  <si>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</si>
  <si>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</si>
  <si>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</si>
  <si>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</si>
  <si>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</si>
  <si>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</si>
  <si>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</si>
  <si>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</si>
  <si>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</si>
  <si>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</si>
  <si>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</si>
  <si>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</si>
  <si>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</si>
  <si>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</si>
  <si>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</si>
  <si>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</si>
  <si>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</si>
  <si>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</si>
  <si>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</si>
  <si>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</si>
  <si>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</si>
  <si>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</si>
  <si>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</si>
  <si>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</si>
  <si>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</si>
  <si>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</si>
  <si>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</si>
  <si>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</si>
  <si>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</si>
  <si>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</si>
  <si>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</si>
  <si>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</si>
  <si>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</si>
  <si>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</si>
  <si>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</si>
  <si>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</si>
  <si>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</si>
  <si>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</si>
  <si>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</si>
  <si>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</si>
  <si>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</si>
  <si>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</si>
  <si>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</si>
  <si>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</si>
  <si>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</si>
  <si>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</si>
  <si>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</si>
  <si>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</si>
  <si>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</si>
  <si>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</si>
  <si>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</si>
  <si>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</si>
  <si>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</si>
  <si>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</si>
  <si>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</si>
  <si>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</si>
  <si>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</si>
  <si>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</si>
  <si>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</si>
  <si>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</si>
  <si>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</si>
  <si>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</si>
  <si>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</si>
  <si>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</si>
  <si>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</si>
  <si>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</si>
  <si>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</si>
  <si>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</si>
  <si>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</si>
  <si>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</si>
  <si>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</si>
  <si>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</si>
  <si>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</si>
  <si>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</si>
  <si>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</si>
  <si>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</si>
  <si>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</si>
  <si>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</si>
  <si>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</si>
  <si>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</si>
  <si>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</si>
  <si>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</si>
  <si>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</si>
  <si>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</si>
  <si>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</si>
  <si>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</si>
  <si>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</si>
  <si>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</si>
  <si>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</si>
  <si>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</si>
  <si>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</si>
  <si>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</si>
  <si>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</si>
  <si>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</si>
  <si>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</si>
  <si>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</si>
  <si>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</si>
  <si>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</si>
  <si>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</si>
  <si>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</si>
  <si>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</si>
  <si>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</si>
  <si>
    <t>難病対策課</t>
  </si>
  <si>
    <t>難病患者サポート事業</t>
    <rPh sb="0" eb="4">
      <t>ナンビョウカンジャ</t>
    </rPh>
    <rPh sb="8" eb="10">
      <t>ジギョウ</t>
    </rPh>
    <phoneticPr fontId="5"/>
  </si>
  <si>
    <t>○</t>
  </si>
  <si>
    <t>-</t>
  </si>
  <si>
    <t>-</t>
    <phoneticPr fontId="5"/>
  </si>
  <si>
    <t>難病患者サポート事業の実施について</t>
  </si>
  <si>
    <t>①患者（相談）支援事業　患者（相談）支援ネットワークの構築、患者相談事業、管理研修等を通じて支援
②患者活動支援事業　国内研究会の開催支援、一般向けフォーラム等の開催支援、患者団体等との交流に対する支援
③調査・記録事業　患者・患者家族の体験談・療養経験をデータベース・テキスト化
④ピアサポート事業　ピアサポーターの養成
（補助率：定額）</t>
  </si>
  <si>
    <t>-</t>
    <phoneticPr fontId="5"/>
  </si>
  <si>
    <t>-</t>
    <phoneticPr fontId="5"/>
  </si>
  <si>
    <t>-</t>
    <phoneticPr fontId="5"/>
  </si>
  <si>
    <t>-</t>
    <phoneticPr fontId="5"/>
  </si>
  <si>
    <t>-</t>
    <phoneticPr fontId="5"/>
  </si>
  <si>
    <t>-</t>
    <phoneticPr fontId="5"/>
  </si>
  <si>
    <t>難病等情報提供事業費補助金</t>
  </si>
  <si>
    <t>研修会の受講者数が60人を超えること</t>
  </si>
  <si>
    <t>研修会の修了者数</t>
  </si>
  <si>
    <t>難病患者サポート事業補助事業実績報告書</t>
  </si>
  <si>
    <t>人</t>
  </si>
  <si>
    <t>-</t>
    <phoneticPr fontId="5"/>
  </si>
  <si>
    <t>-</t>
    <phoneticPr fontId="5"/>
  </si>
  <si>
    <t>相談件数</t>
  </si>
  <si>
    <t>単位当たりコスト ＝ Ｘ ／ Ｙ
Ｘ：「執行額」 
Ｙ：「研修会やフォーラム等の参加者数」　　</t>
  </si>
  <si>
    <t>件</t>
  </si>
  <si>
    <t>円／人</t>
  </si>
  <si>
    <t>X / Y</t>
  </si>
  <si>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</si>
  <si>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</si>
  <si>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</si>
  <si>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患者の不安やストレスを解消するための精神的、心理的サポートを行う様々な事業を実施する。自立した患者団体の育成を目的に経営マネジメントや運営管理の研修等を実施し、患者の支援を図るための経費に対して補助する。これにより、上位施策の推進に資する。</t>
    <phoneticPr fontId="5"/>
  </si>
  <si>
    <t>-</t>
    <phoneticPr fontId="5"/>
  </si>
  <si>
    <t>-</t>
    <phoneticPr fontId="5"/>
  </si>
  <si>
    <t>患者団体の資金力のみでは実施できないため、国費を投入しなければ事業目的が達成できない。</t>
  </si>
  <si>
    <t>患者団体向けの補助金であり、国が実施すべき事業である。</t>
  </si>
  <si>
    <t>患者及び患者家族の支援の充実を図る事業であり、優先度の高い事業である。</t>
  </si>
  <si>
    <t>事業費のみではなく、事業内容についても評価する必要があることから、公募としている。</t>
  </si>
  <si>
    <t>交付要綱により負担割合を定めており、妥当である。</t>
  </si>
  <si>
    <t>効率的な運営になっている。</t>
  </si>
  <si>
    <t>実施主体の事務経費等、必要なもののみに支出している。</t>
  </si>
  <si>
    <t>患者や患者団体支援に関する経費のみを補助の対象としており、真に必要なものに限定されている。</t>
  </si>
  <si>
    <t>無</t>
  </si>
  <si>
    <t>‐</t>
  </si>
  <si>
    <t>27年1月1日に難病法が施行、27年7月1日に疾病が追加されたことに伴い27年度の実績が特段多かったため、研修終了者数及び相談件数は減少しているが、難病患者等からの需要は大きいことから、引き続き適切に予算を執行し、継続して事業を実施する。</t>
  </si>
  <si>
    <t>0016</t>
    <phoneticPr fontId="5"/>
  </si>
  <si>
    <t>113</t>
    <phoneticPr fontId="5"/>
  </si>
  <si>
    <t>142</t>
    <phoneticPr fontId="5"/>
  </si>
  <si>
    <t>153</t>
    <phoneticPr fontId="5"/>
  </si>
  <si>
    <t>160</t>
    <phoneticPr fontId="5"/>
  </si>
  <si>
    <t>156</t>
    <phoneticPr fontId="5"/>
  </si>
  <si>
    <t>159</t>
    <phoneticPr fontId="5"/>
  </si>
  <si>
    <t>168</t>
    <phoneticPr fontId="5"/>
  </si>
  <si>
    <t>19,814,000
/983</t>
    <phoneticPr fontId="5"/>
  </si>
  <si>
    <t>19,827,000/1,457</t>
    <phoneticPr fontId="5"/>
  </si>
  <si>
    <t>19,965/733</t>
    <phoneticPr fontId="5"/>
  </si>
  <si>
    <t>21,004/733</t>
    <phoneticPr fontId="5"/>
  </si>
  <si>
    <t>賃金</t>
    <rPh sb="0" eb="2">
      <t>チンギン</t>
    </rPh>
    <phoneticPr fontId="5"/>
  </si>
  <si>
    <t>旅費</t>
    <rPh sb="0" eb="2">
      <t>リョヒ</t>
    </rPh>
    <phoneticPr fontId="5"/>
  </si>
  <si>
    <t>雑役務費</t>
    <rPh sb="0" eb="2">
      <t>ザツエキ</t>
    </rPh>
    <rPh sb="2" eb="4">
      <t>ムヒ</t>
    </rPh>
    <phoneticPr fontId="5"/>
  </si>
  <si>
    <t>印刷製本費</t>
    <rPh sb="0" eb="2">
      <t>インサツ</t>
    </rPh>
    <rPh sb="2" eb="4">
      <t>セイホン</t>
    </rPh>
    <rPh sb="4" eb="5">
      <t>ヒ</t>
    </rPh>
    <phoneticPr fontId="5"/>
  </si>
  <si>
    <t>諸謝金</t>
    <rPh sb="0" eb="1">
      <t>ショ</t>
    </rPh>
    <rPh sb="1" eb="3">
      <t>シャキン</t>
    </rPh>
    <phoneticPr fontId="5"/>
  </si>
  <si>
    <t>使用料及び賃借料</t>
    <rPh sb="0" eb="3">
      <t>シヨウリョウ</t>
    </rPh>
    <rPh sb="3" eb="4">
      <t>オヨ</t>
    </rPh>
    <rPh sb="5" eb="8">
      <t>チンシャクリョウ</t>
    </rPh>
    <phoneticPr fontId="5"/>
  </si>
  <si>
    <t>通信運搬費</t>
    <rPh sb="0" eb="2">
      <t>ツウシン</t>
    </rPh>
    <rPh sb="2" eb="5">
      <t>ウンパンヒ</t>
    </rPh>
    <phoneticPr fontId="5"/>
  </si>
  <si>
    <t>消耗品費</t>
    <rPh sb="0" eb="3">
      <t>ショウモウヒン</t>
    </rPh>
    <rPh sb="3" eb="4">
      <t>ヒ</t>
    </rPh>
    <phoneticPr fontId="5"/>
  </si>
  <si>
    <t>保険料</t>
    <rPh sb="0" eb="3">
      <t>ホケンリョウ</t>
    </rPh>
    <phoneticPr fontId="5"/>
  </si>
  <si>
    <t>相談支援員賃金等</t>
  </si>
  <si>
    <t>事務局旅費等</t>
  </si>
  <si>
    <t>資料読み取り加工料、映像データ化等</t>
  </si>
  <si>
    <t>全国難病センター研究会報告書印刷費等</t>
  </si>
  <si>
    <t>全国難病センター研究会講師謝金等</t>
  </si>
  <si>
    <t>研修会会場費等</t>
  </si>
  <si>
    <t>電話・インターネット通信料等</t>
  </si>
  <si>
    <t>資料作成費等</t>
  </si>
  <si>
    <t>社会保険料</t>
    <rPh sb="0" eb="2">
      <t>シャカイ</t>
    </rPh>
    <rPh sb="2" eb="5">
      <t>ホケンリョウ</t>
    </rPh>
    <phoneticPr fontId="5"/>
  </si>
  <si>
    <t>一般社団法人　日本難病・疾病団体協議会</t>
  </si>
  <si>
    <t>難病患者サポート事業の実施</t>
  </si>
  <si>
    <t>補助金等交付</t>
  </si>
  <si>
    <t>-</t>
    <phoneticPr fontId="5"/>
  </si>
  <si>
    <t>-</t>
    <phoneticPr fontId="5"/>
  </si>
  <si>
    <t>A.一般社団法人　日本難病・疾病団体協議会</t>
    <phoneticPr fontId="5"/>
  </si>
  <si>
    <t>△</t>
  </si>
  <si>
    <t>難病患者からの相談も需要があり、患者会リーダー養成研修も一定の参加者がいることから、概ね妥当な事業である。
患者及び患者家族の支援等が適切に実施され、目的・予算の状況、資金の流れ、費目・使途、活動実績等についても適切であった。</t>
    <phoneticPr fontId="5"/>
  </si>
  <si>
    <t>新型コロナウイルスの関係により相談窓口を閉鎖したため。</t>
    <rPh sb="0" eb="2">
      <t>シンガタ</t>
    </rPh>
    <rPh sb="10" eb="12">
      <t>カンケイ</t>
    </rPh>
    <rPh sb="15" eb="17">
      <t>ソウダン</t>
    </rPh>
    <rPh sb="17" eb="19">
      <t>マドグチ</t>
    </rPh>
    <rPh sb="20" eb="22">
      <t>ヘイサ</t>
    </rPh>
    <phoneticPr fontId="5"/>
  </si>
  <si>
    <t>研修会の開催場所の都合により参加者が減少したため。</t>
    <rPh sb="0" eb="3">
      <t>ケンシュウカイ</t>
    </rPh>
    <rPh sb="4" eb="6">
      <t>カイサイ</t>
    </rPh>
    <rPh sb="6" eb="8">
      <t>バショ</t>
    </rPh>
    <rPh sb="9" eb="11">
      <t>ツゴウ</t>
    </rPh>
    <rPh sb="14" eb="17">
      <t>サンカシャ</t>
    </rPh>
    <rPh sb="18" eb="20">
      <t>ゲンショウ</t>
    </rPh>
    <phoneticPr fontId="5"/>
  </si>
  <si>
    <t>患者の不安やストレスを解消するための精神的、心理的サポートを行う様々な事業を実施する。自立した患者団体の育成を目的に経営マネジメントや運営管理の研修等を実施し、患者の支援を図る。</t>
    <phoneticPr fontId="5"/>
  </si>
  <si>
    <t>点検対象外</t>
    <rPh sb="0" eb="5">
      <t>テンケンタイショウガイ</t>
    </rPh>
    <phoneticPr fontId="5"/>
  </si>
  <si>
    <t>現状通り</t>
    <rPh sb="0" eb="3">
      <t>ゲンジョウドオ</t>
    </rPh>
    <phoneticPr fontId="5"/>
  </si>
  <si>
    <t>患者の支援を図るために必要な事業であり、引き続き、必要な予算額を確保し、適正な執行に努めること。</t>
    <rPh sb="11" eb="13">
      <t>ヒツヨウ</t>
    </rPh>
    <rPh sb="14" eb="16">
      <t>ジギョウ</t>
    </rPh>
    <rPh sb="20" eb="21">
      <t>ヒ</t>
    </rPh>
    <rPh sb="22" eb="23">
      <t>ツヅ</t>
    </rPh>
    <rPh sb="25" eb="27">
      <t>ヒツヨウ</t>
    </rPh>
    <rPh sb="28" eb="31">
      <t>ヨサンガク</t>
    </rPh>
    <rPh sb="32" eb="34">
      <t>カクホ</t>
    </rPh>
    <rPh sb="36" eb="38">
      <t>テキセイ</t>
    </rPh>
    <rPh sb="39" eb="41">
      <t>シッコウ</t>
    </rPh>
    <rPh sb="42" eb="43">
      <t>ツト</t>
    </rPh>
    <phoneticPr fontId="5"/>
  </si>
  <si>
    <t>課長：尾崎　守正</t>
    <rPh sb="0" eb="2">
      <t>カチョウ</t>
    </rPh>
    <rPh sb="3" eb="5">
      <t>オザキ</t>
    </rPh>
    <rPh sb="6" eb="8">
      <t>モリマサ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</si>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</sst>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77229</xdr:colOff>
      <xdr:row>133</xdr:row>
      <xdr:rowOff>90102</xdr:rowOff>
    </xdr:from>
    <xdr:to>
      <xdr:col>42</xdr:col>
      <xdr:colOff>99663</xdr:colOff>
      <xdr:row>133</xdr:row>
      <xdr:rowOff>415606</xdr:rowOff>
    </xdr:to>
    <xdr:sp macro="" textlink="">
      <xdr:nvSpPr>
        <xdr:cNvPr id="2" name="テキスト ボックス 1"/>
        <xdr:cNvSpPr txBox="1"/>
      </xdr:nvSpPr>
      <xdr:spPr>
        <a:xfrm>
          <a:off x="7678179" y="16558827"/>
          <a:ext cx="822534"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128716</xdr:colOff>
      <xdr:row>134</xdr:row>
      <xdr:rowOff>115844</xdr:rowOff>
    </xdr:from>
    <xdr:to>
      <xdr:col>50</xdr:col>
      <xdr:colOff>99838</xdr:colOff>
      <xdr:row>134</xdr:row>
      <xdr:rowOff>456023</xdr:rowOff>
    </xdr:to>
    <xdr:sp macro="" textlink="">
      <xdr:nvSpPr>
        <xdr:cNvPr id="3" name="テキスト ボックス 2"/>
        <xdr:cNvSpPr txBox="1"/>
      </xdr:nvSpPr>
      <xdr:spPr>
        <a:xfrm>
          <a:off x="9329866" y="17089394"/>
          <a:ext cx="1076022"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132</xdr:row>
      <xdr:rowOff>0</xdr:rowOff>
    </xdr:from>
    <xdr:to>
      <xdr:col>49</xdr:col>
      <xdr:colOff>228381</xdr:colOff>
      <xdr:row>133</xdr:row>
      <xdr:rowOff>87292</xdr:rowOff>
    </xdr:to>
    <xdr:sp macro="" textlink="">
      <xdr:nvSpPr>
        <xdr:cNvPr id="4" name="テキスト ボックス 3"/>
        <xdr:cNvSpPr txBox="1"/>
      </xdr:nvSpPr>
      <xdr:spPr>
        <a:xfrm>
          <a:off x="9201150" y="16230600"/>
          <a:ext cx="828456" cy="325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15</xdr:col>
      <xdr:colOff>190500</xdr:colOff>
      <xdr:row>742</xdr:row>
      <xdr:rowOff>163286</xdr:rowOff>
    </xdr:from>
    <xdr:to>
      <xdr:col>23</xdr:col>
      <xdr:colOff>128334</xdr:colOff>
      <xdr:row>744</xdr:row>
      <xdr:rowOff>202747</xdr:rowOff>
    </xdr:to>
    <xdr:sp macro="" textlink="">
      <xdr:nvSpPr>
        <xdr:cNvPr id="5" name="正方形/長方形 4"/>
        <xdr:cNvSpPr/>
      </xdr:nvSpPr>
      <xdr:spPr>
        <a:xfrm>
          <a:off x="3390900" y="39234836"/>
          <a:ext cx="1538034" cy="74431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19</xdr:col>
      <xdr:colOff>144071</xdr:colOff>
      <xdr:row>747</xdr:row>
      <xdr:rowOff>36169</xdr:rowOff>
    </xdr:from>
    <xdr:to>
      <xdr:col>19</xdr:col>
      <xdr:colOff>144071</xdr:colOff>
      <xdr:row>748</xdr:row>
      <xdr:rowOff>137715</xdr:rowOff>
    </xdr:to>
    <xdr:cxnSp macro="">
      <xdr:nvCxnSpPr>
        <xdr:cNvPr id="6" name="直線矢印コネクタ 5"/>
        <xdr:cNvCxnSpPr/>
      </xdr:nvCxnSpPr>
      <xdr:spPr>
        <a:xfrm>
          <a:off x="4144571" y="40869844"/>
          <a:ext cx="0" cy="453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30494</xdr:colOff>
      <xdr:row>748</xdr:row>
      <xdr:rowOff>347116</xdr:rowOff>
    </xdr:from>
    <xdr:ext cx="1172116" cy="275717"/>
    <xdr:sp macro="" textlink="">
      <xdr:nvSpPr>
        <xdr:cNvPr id="7" name="テキスト ボックス 6"/>
        <xdr:cNvSpPr txBox="1"/>
      </xdr:nvSpPr>
      <xdr:spPr>
        <a:xfrm>
          <a:off x="3630944" y="4153321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14</xdr:col>
      <xdr:colOff>80842</xdr:colOff>
      <xdr:row>749</xdr:row>
      <xdr:rowOff>284683</xdr:rowOff>
    </xdr:from>
    <xdr:to>
      <xdr:col>25</xdr:col>
      <xdr:colOff>79827</xdr:colOff>
      <xdr:row>751</xdr:row>
      <xdr:rowOff>324143</xdr:rowOff>
    </xdr:to>
    <xdr:sp macro="" textlink="">
      <xdr:nvSpPr>
        <xdr:cNvPr id="8" name="正方形/長方形 7"/>
        <xdr:cNvSpPr/>
      </xdr:nvSpPr>
      <xdr:spPr>
        <a:xfrm>
          <a:off x="3081217" y="41823208"/>
          <a:ext cx="2199260" cy="7443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一般社団法人　日本難病・疾病団体協議会</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11</xdr:col>
      <xdr:colOff>54428</xdr:colOff>
      <xdr:row>744</xdr:row>
      <xdr:rowOff>294288</xdr:rowOff>
    </xdr:from>
    <xdr:to>
      <xdr:col>28</xdr:col>
      <xdr:colOff>102973</xdr:colOff>
      <xdr:row>747</xdr:row>
      <xdr:rowOff>38615</xdr:rowOff>
    </xdr:to>
    <xdr:sp macro="" textlink="">
      <xdr:nvSpPr>
        <xdr:cNvPr id="9" name="大かっこ 8"/>
        <xdr:cNvSpPr/>
      </xdr:nvSpPr>
      <xdr:spPr>
        <a:xfrm>
          <a:off x="2454728" y="40070688"/>
          <a:ext cx="3448970" cy="8016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難病患者サポート事業を実施する補助事業者に資金を補助</a:t>
          </a:r>
        </a:p>
      </xdr:txBody>
    </xdr:sp>
    <xdr:clientData/>
  </xdr:twoCellAnchor>
  <xdr:twoCellAnchor>
    <xdr:from>
      <xdr:col>11</xdr:col>
      <xdr:colOff>68035</xdr:colOff>
      <xdr:row>752</xdr:row>
      <xdr:rowOff>0</xdr:rowOff>
    </xdr:from>
    <xdr:to>
      <xdr:col>28</xdr:col>
      <xdr:colOff>108857</xdr:colOff>
      <xdr:row>755</xdr:row>
      <xdr:rowOff>27214</xdr:rowOff>
    </xdr:to>
    <xdr:sp macro="" textlink="">
      <xdr:nvSpPr>
        <xdr:cNvPr id="10" name="大かっこ 9"/>
        <xdr:cNvSpPr/>
      </xdr:nvSpPr>
      <xdr:spPr>
        <a:xfrm>
          <a:off x="2468335" y="42595800"/>
          <a:ext cx="3441247" cy="10844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①患者（相談）支援事業　</a:t>
          </a:r>
          <a:endParaRPr kumimoji="1" lang="en-US" altLang="ja-JP" sz="1200"/>
        </a:p>
        <a:p>
          <a:pPr algn="l">
            <a:lnSpc>
              <a:spcPts val="1400"/>
            </a:lnSpc>
          </a:pPr>
          <a:r>
            <a:rPr kumimoji="1" lang="ja-JP" altLang="en-US" sz="1200"/>
            <a:t>②患者活動支援事業　</a:t>
          </a:r>
          <a:endParaRPr kumimoji="1" lang="en-US" altLang="ja-JP" sz="1200"/>
        </a:p>
        <a:p>
          <a:pPr algn="l">
            <a:lnSpc>
              <a:spcPts val="1400"/>
            </a:lnSpc>
          </a:pPr>
          <a:r>
            <a:rPr kumimoji="1" lang="ja-JP" altLang="en-US" sz="1200"/>
            <a:t>③調査・記録事業　</a:t>
          </a:r>
          <a:endParaRPr kumimoji="1" lang="en-US" altLang="ja-JP" sz="1200"/>
        </a:p>
        <a:p>
          <a:pPr algn="l">
            <a:lnSpc>
              <a:spcPts val="1400"/>
            </a:lnSpc>
          </a:pPr>
          <a:r>
            <a:rPr kumimoji="1" lang="ja-JP" altLang="en-US" sz="1200"/>
            <a:t>④ピアサポート事業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7" zoomScale="75" zoomScaleNormal="75" zoomScaleSheetLayoutView="75" zoomScalePageLayoutView="85" workbookViewId="0">
      <selection activeCell="AU101" sqref="AU101: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182</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524</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565</v>
      </c>
      <c r="AF5" s="700"/>
      <c r="AG5" s="700"/>
      <c r="AH5" s="700"/>
      <c r="AI5" s="700"/>
      <c r="AJ5" s="700"/>
      <c r="AK5" s="700"/>
      <c r="AL5" s="700"/>
      <c r="AM5" s="700"/>
      <c r="AN5" s="700"/>
      <c r="AO5" s="700"/>
      <c r="AP5" s="701"/>
      <c r="AQ5" s="702" t="s">
        <v>651</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647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20</v>
      </c>
      <c r="Q13" s="659"/>
      <c r="R13" s="659"/>
      <c r="S13" s="659"/>
      <c r="T13" s="659"/>
      <c r="U13" s="659"/>
      <c r="V13" s="660"/>
      <c r="W13" s="658">
        <v>20</v>
      </c>
      <c r="X13" s="659"/>
      <c r="Y13" s="659"/>
      <c r="Z13" s="659"/>
      <c r="AA13" s="659"/>
      <c r="AB13" s="659"/>
      <c r="AC13" s="660"/>
      <c r="AD13" s="658">
        <v>20</v>
      </c>
      <c r="AE13" s="659"/>
      <c r="AF13" s="659"/>
      <c r="AG13" s="659"/>
      <c r="AH13" s="659"/>
      <c r="AI13" s="659"/>
      <c r="AJ13" s="660"/>
      <c r="AK13" s="658">
        <v>21</v>
      </c>
      <c r="AL13" s="659"/>
      <c r="AM13" s="659"/>
      <c r="AN13" s="659"/>
      <c r="AO13" s="659"/>
      <c r="AP13" s="659"/>
      <c r="AQ13" s="660"/>
      <c r="AR13" s="920">
        <v>21</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569</v>
      </c>
      <c r="Q14" s="659"/>
      <c r="R14" s="659"/>
      <c r="S14" s="659"/>
      <c r="T14" s="659"/>
      <c r="U14" s="659"/>
      <c r="V14" s="660"/>
      <c r="W14" s="658" t="s">
        <v>569</v>
      </c>
      <c r="X14" s="659"/>
      <c r="Y14" s="659"/>
      <c r="Z14" s="659"/>
      <c r="AA14" s="659"/>
      <c r="AB14" s="659"/>
      <c r="AC14" s="660"/>
      <c r="AD14" s="658" t="s">
        <v>569</v>
      </c>
      <c r="AE14" s="659"/>
      <c r="AF14" s="659"/>
      <c r="AG14" s="659"/>
      <c r="AH14" s="659"/>
      <c r="AI14" s="659"/>
      <c r="AJ14" s="660"/>
      <c r="AK14" s="658" t="s">
        <v>569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569</v>
      </c>
      <c r="Q15" s="659"/>
      <c r="R15" s="659"/>
      <c r="S15" s="659"/>
      <c r="T15" s="659"/>
      <c r="U15" s="659"/>
      <c r="V15" s="660"/>
      <c r="W15" s="658" t="s">
        <v>569</v>
      </c>
      <c r="X15" s="659"/>
      <c r="Y15" s="659"/>
      <c r="Z15" s="659"/>
      <c r="AA15" s="659"/>
      <c r="AB15" s="659"/>
      <c r="AC15" s="660"/>
      <c r="AD15" s="658" t="s">
        <v>575</v>
      </c>
      <c r="AE15" s="659"/>
      <c r="AF15" s="659"/>
      <c r="AG15" s="659"/>
      <c r="AH15" s="659"/>
      <c r="AI15" s="659"/>
      <c r="AJ15" s="660"/>
      <c r="AK15" s="658" t="s">
        <v>577</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572</v>
      </c>
      <c r="Q16" s="659"/>
      <c r="R16" s="659"/>
      <c r="S16" s="659"/>
      <c r="T16" s="659"/>
      <c r="U16" s="659"/>
      <c r="V16" s="660"/>
      <c r="W16" s="658" t="s">
        <v>574</v>
      </c>
      <c r="X16" s="659"/>
      <c r="Y16" s="659"/>
      <c r="Z16" s="659"/>
      <c r="AA16" s="659"/>
      <c r="AB16" s="659"/>
      <c r="AC16" s="660"/>
      <c r="AD16" s="658" t="s">
        <v>569</v>
      </c>
      <c r="AE16" s="659"/>
      <c r="AF16" s="659"/>
      <c r="AG16" s="659"/>
      <c r="AH16" s="659"/>
      <c r="AI16" s="659"/>
      <c r="AJ16" s="660"/>
      <c r="AK16" s="658" t="s">
        <v>572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573</v>
      </c>
      <c r="Q17" s="659"/>
      <c r="R17" s="659"/>
      <c r="S17" s="659"/>
      <c r="T17" s="659"/>
      <c r="U17" s="659"/>
      <c r="V17" s="660"/>
      <c r="W17" s="658" t="s">
        <v>569</v>
      </c>
      <c r="X17" s="659"/>
      <c r="Y17" s="659"/>
      <c r="Z17" s="659"/>
      <c r="AA17" s="659"/>
      <c r="AB17" s="659"/>
      <c r="AC17" s="660"/>
      <c r="AD17" s="658" t="s">
        <v>576</v>
      </c>
      <c r="AE17" s="659"/>
      <c r="AF17" s="659"/>
      <c r="AG17" s="659"/>
      <c r="AH17" s="659"/>
      <c r="AI17" s="659"/>
      <c r="AJ17" s="660"/>
      <c r="AK17" s="658" t="s">
        <v>569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20</v>
      </c>
      <c r="Q18" s="880"/>
      <c r="R18" s="880"/>
      <c r="S18" s="880"/>
      <c r="T18" s="880"/>
      <c r="U18" s="880"/>
      <c r="V18" s="881"/>
      <c r="W18" s="879">
        <f>SUM(W13:AC17)</f>
        <v>20</v>
      </c>
      <c r="X18" s="880"/>
      <c r="Y18" s="880"/>
      <c r="Z18" s="880"/>
      <c r="AA18" s="880"/>
      <c r="AB18" s="880"/>
      <c r="AC18" s="881"/>
      <c r="AD18" s="879">
        <f>SUM(AD13:AJ17)</f>
        <v>20</v>
      </c>
      <c r="AE18" s="880"/>
      <c r="AF18" s="880"/>
      <c r="AG18" s="880"/>
      <c r="AH18" s="880"/>
      <c r="AI18" s="880"/>
      <c r="AJ18" s="881"/>
      <c r="AK18" s="879">
        <f>SUM(AK13:AQ17)</f>
        <v>21</v>
      </c>
      <c r="AL18" s="880"/>
      <c r="AM18" s="880"/>
      <c r="AN18" s="880"/>
      <c r="AO18" s="880"/>
      <c r="AP18" s="880"/>
      <c r="AQ18" s="881"/>
      <c r="AR18" s="879">
        <f>SUM(AR13:AX17)</f>
        <v>21</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20</v>
      </c>
      <c r="Q19" s="659"/>
      <c r="R19" s="659"/>
      <c r="S19" s="659"/>
      <c r="T19" s="659"/>
      <c r="U19" s="659"/>
      <c r="V19" s="660"/>
      <c r="W19" s="658">
        <v>20</v>
      </c>
      <c r="X19" s="659"/>
      <c r="Y19" s="659"/>
      <c r="Z19" s="659"/>
      <c r="AA19" s="659"/>
      <c r="AB19" s="659"/>
      <c r="AC19" s="660"/>
      <c r="AD19" s="658">
        <v>20</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578</v>
      </c>
      <c r="H23" s="987"/>
      <c r="I23" s="987"/>
      <c r="J23" s="987"/>
      <c r="K23" s="987"/>
      <c r="L23" s="987"/>
      <c r="M23" s="987"/>
      <c r="N23" s="987"/>
      <c r="O23" s="988"/>
      <c r="P23" s="920">
        <v>21</v>
      </c>
      <c r="Q23" s="921"/>
      <c r="R23" s="921"/>
      <c r="S23" s="921"/>
      <c r="T23" s="921"/>
      <c r="U23" s="921"/>
      <c r="V23" s="937"/>
      <c r="W23" s="920">
        <v>21</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21</v>
      </c>
      <c r="Q29" s="659"/>
      <c r="R29" s="659"/>
      <c r="S29" s="659"/>
      <c r="T29" s="659"/>
      <c r="U29" s="659"/>
      <c r="V29" s="660"/>
      <c r="W29" s="968">
        <f>AR13</f>
        <v>21</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569</v>
      </c>
      <c r="AR31" s="199"/>
      <c r="AS31" s="132" t="s">
        <v>236</v>
      </c>
      <c r="AT31" s="133"/>
      <c r="AU31" s="198" t="s">
        <v>572</v>
      </c>
      <c r="AV31" s="198"/>
      <c r="AW31" s="398" t="s">
        <v>181</v>
      </c>
      <c r="AX31" s="399"/>
    </row>
    <row r="32" spans="1:50" ht="23.25" customHeight="1" x14ac:dyDescent="0.15">
      <c r="A32" s="403"/>
      <c r="B32" s="401"/>
      <c r="C32" s="401"/>
      <c r="D32" s="401"/>
      <c r="E32" s="401"/>
      <c r="F32" s="402"/>
      <c r="G32" s="564" t="s">
        <v>579</v>
      </c>
      <c r="H32" s="565"/>
      <c r="I32" s="565"/>
      <c r="J32" s="565"/>
      <c r="K32" s="565"/>
      <c r="L32" s="565"/>
      <c r="M32" s="565"/>
      <c r="N32" s="565"/>
      <c r="O32" s="566"/>
      <c r="P32" s="104" t="s">
        <v>580</v>
      </c>
      <c r="Q32" s="104"/>
      <c r="R32" s="104"/>
      <c r="S32" s="104"/>
      <c r="T32" s="104"/>
      <c r="U32" s="104"/>
      <c r="V32" s="104"/>
      <c r="W32" s="104"/>
      <c r="X32" s="105"/>
      <c r="Y32" s="474" t="s">
        <v>12</v>
      </c>
      <c r="Z32" s="534"/>
      <c r="AA32" s="535"/>
      <c r="AB32" s="464" t="s">
        <v>582</v>
      </c>
      <c r="AC32" s="464"/>
      <c r="AD32" s="464"/>
      <c r="AE32" s="216">
        <v>50</v>
      </c>
      <c r="AF32" s="217"/>
      <c r="AG32" s="217"/>
      <c r="AH32" s="217"/>
      <c r="AI32" s="216">
        <v>46</v>
      </c>
      <c r="AJ32" s="217"/>
      <c r="AK32" s="217"/>
      <c r="AL32" s="217"/>
      <c r="AM32" s="216">
        <v>38</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582</v>
      </c>
      <c r="AC33" s="526"/>
      <c r="AD33" s="526"/>
      <c r="AE33" s="216">
        <v>60</v>
      </c>
      <c r="AF33" s="217"/>
      <c r="AG33" s="217"/>
      <c r="AH33" s="217"/>
      <c r="AI33" s="216">
        <v>60</v>
      </c>
      <c r="AJ33" s="217"/>
      <c r="AK33" s="217"/>
      <c r="AL33" s="217"/>
      <c r="AM33" s="216">
        <v>60</v>
      </c>
      <c r="AN33" s="217"/>
      <c r="AO33" s="217"/>
      <c r="AP33" s="217"/>
      <c r="AQ33" s="340" t="s">
        <v>583</v>
      </c>
      <c r="AR33" s="206"/>
      <c r="AS33" s="206"/>
      <c r="AT33" s="341"/>
      <c r="AU33" s="217">
        <v>60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83</v>
      </c>
      <c r="AF34" s="217"/>
      <c r="AG34" s="217"/>
      <c r="AH34" s="217"/>
      <c r="AI34" s="216">
        <v>77</v>
      </c>
      <c r="AJ34" s="217"/>
      <c r="AK34" s="217"/>
      <c r="AL34" s="217"/>
      <c r="AM34" s="216">
        <v>63</v>
      </c>
      <c r="AN34" s="217"/>
      <c r="AO34" s="217"/>
      <c r="AP34" s="217"/>
      <c r="AQ34" s="340" t="s">
        <v>584</v>
      </c>
      <c r="AR34" s="206"/>
      <c r="AS34" s="206"/>
      <c r="AT34" s="341"/>
      <c r="AU34" s="217" t="s">
        <v>569</v>
      </c>
      <c r="AV34" s="217"/>
      <c r="AW34" s="217"/>
      <c r="AX34" s="219"/>
    </row>
    <row r="35" spans="1:50" ht="23.25" customHeight="1" x14ac:dyDescent="0.15">
      <c r="A35" s="224" t="s">
        <v>386</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218</v>
      </c>
      <c r="AF101" s="217"/>
      <c r="AG101" s="217"/>
      <c r="AH101" s="218"/>
      <c r="AI101" s="216">
        <v>197</v>
      </c>
      <c r="AJ101" s="217"/>
      <c r="AK101" s="217"/>
      <c r="AL101" s="218"/>
      <c r="AM101" s="216">
        <v>122</v>
      </c>
      <c r="AN101" s="217"/>
      <c r="AO101" s="217"/>
      <c r="AP101" s="218"/>
      <c r="AQ101" s="216" t="s">
        <v>569</v>
      </c>
      <c r="AR101" s="217"/>
      <c r="AS101" s="217"/>
      <c r="AT101" s="218"/>
      <c r="AU101" s="216" t="s">
        <v>414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296</v>
      </c>
      <c r="AF102" s="421"/>
      <c r="AG102" s="421"/>
      <c r="AH102" s="421"/>
      <c r="AI102" s="421">
        <v>218</v>
      </c>
      <c r="AJ102" s="421"/>
      <c r="AK102" s="421"/>
      <c r="AL102" s="421"/>
      <c r="AM102" s="421">
        <v>197</v>
      </c>
      <c r="AN102" s="421"/>
      <c r="AO102" s="421"/>
      <c r="AP102" s="421"/>
      <c r="AQ102" s="271">
        <v>122</v>
      </c>
      <c r="AR102" s="272"/>
      <c r="AS102" s="272"/>
      <c r="AT102" s="317"/>
      <c r="AU102" s="271">
        <v>122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2" t="s">
        <v>440</v>
      </c>
      <c r="AR115" s="593"/>
      <c r="AS115" s="593"/>
      <c r="AT115" s="593"/>
      <c r="AU115" s="593"/>
      <c r="AV115" s="593"/>
      <c r="AW115" s="593"/>
      <c r="AX115" s="594"/>
    </row>
    <row r="116" spans="1:50" ht="23.25" customHeight="1" x14ac:dyDescent="0.15">
      <c r="A116" s="442"/>
      <c r="B116" s="443"/>
      <c r="C116" s="443"/>
      <c r="D116" s="443"/>
      <c r="E116" s="443"/>
      <c r="F116" s="444"/>
      <c r="G116" s="393" t="s">
        <v>586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v>13608</v>
      </c>
      <c r="AF116" s="421"/>
      <c r="AG116" s="421"/>
      <c r="AH116" s="421"/>
      <c r="AI116" s="421">
        <v>20157</v>
      </c>
      <c r="AJ116" s="421"/>
      <c r="AK116" s="421"/>
      <c r="AL116" s="421"/>
      <c r="AM116" s="421">
        <v>27.2</v>
      </c>
      <c r="AN116" s="421"/>
      <c r="AO116" s="421"/>
      <c r="AP116" s="421"/>
      <c r="AQ116" s="216">
        <v>28.65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589</v>
      </c>
      <c r="AC117" s="476"/>
      <c r="AD117" s="477"/>
      <c r="AE117" s="554" t="s">
        <v>616</v>
      </c>
      <c r="AF117" s="554"/>
      <c r="AG117" s="554"/>
      <c r="AH117" s="554"/>
      <c r="AI117" s="591" t="s">
        <v>615</v>
      </c>
      <c r="AJ117" s="554"/>
      <c r="AK117" s="554"/>
      <c r="AL117" s="554"/>
      <c r="AM117" s="554" t="s">
        <v>617</v>
      </c>
      <c r="AN117" s="554"/>
      <c r="AO117" s="554"/>
      <c r="AP117" s="554"/>
      <c r="AQ117" s="554" t="s">
        <v>618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v>892445</v>
      </c>
      <c r="AF134" s="206"/>
      <c r="AG134" s="206"/>
      <c r="AH134" s="206"/>
      <c r="AI134" s="205">
        <v>912714</v>
      </c>
      <c r="AJ134" s="206"/>
      <c r="AK134" s="206"/>
      <c r="AL134" s="206"/>
      <c r="AM134" s="205"/>
      <c r="AN134" s="206"/>
      <c r="AO134" s="206"/>
      <c r="AP134" s="206"/>
      <c r="AQ134" s="205" t="s">
        <v>568</v>
      </c>
      <c r="AR134" s="206"/>
      <c r="AS134" s="206"/>
      <c r="AT134" s="206"/>
      <c r="AU134" s="205" t="s">
        <v>568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587</v>
      </c>
      <c r="AC135" s="212"/>
      <c r="AD135" s="212"/>
      <c r="AE135" s="205">
        <v>986071</v>
      </c>
      <c r="AF135" s="206"/>
      <c r="AG135" s="206"/>
      <c r="AH135" s="206"/>
      <c r="AI135" s="205">
        <v>892445</v>
      </c>
      <c r="AJ135" s="206"/>
      <c r="AK135" s="206"/>
      <c r="AL135" s="206"/>
      <c r="AM135" s="205">
        <v>912714</v>
      </c>
      <c r="AN135" s="206"/>
      <c r="AO135" s="206"/>
      <c r="AP135" s="206"/>
      <c r="AQ135" s="205" t="s">
        <v>568</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569</v>
      </c>
      <c r="H154" s="104"/>
      <c r="I154" s="104"/>
      <c r="J154" s="104"/>
      <c r="K154" s="104"/>
      <c r="L154" s="104"/>
      <c r="M154" s="104"/>
      <c r="N154" s="104"/>
      <c r="O154" s="104"/>
      <c r="P154" s="105"/>
      <c r="Q154" s="124" t="s">
        <v>572</v>
      </c>
      <c r="R154" s="104"/>
      <c r="S154" s="104"/>
      <c r="T154" s="104"/>
      <c r="U154" s="104"/>
      <c r="V154" s="104"/>
      <c r="W154" s="104"/>
      <c r="X154" s="104"/>
      <c r="Y154" s="104"/>
      <c r="Z154" s="104"/>
      <c r="AA154" s="291"/>
      <c r="AB154" s="140" t="s">
        <v>569</v>
      </c>
      <c r="AC154" s="141"/>
      <c r="AD154" s="141"/>
      <c r="AE154" s="146" t="s">
        <v>583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568</v>
      </c>
      <c r="K430" s="902"/>
      <c r="L430" s="902"/>
      <c r="M430" s="902"/>
      <c r="N430" s="902"/>
      <c r="O430" s="902"/>
      <c r="P430" s="902"/>
      <c r="Q430" s="902"/>
      <c r="R430" s="902"/>
      <c r="S430" s="902"/>
      <c r="T430" s="903"/>
      <c r="U430" s="588" t="s">
        <v>594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0" t="s">
        <v>572</v>
      </c>
      <c r="AR432" s="199"/>
      <c r="AS432" s="132" t="s">
        <v>236</v>
      </c>
      <c r="AT432" s="133"/>
      <c r="AU432" s="199" t="s">
        <v>572</v>
      </c>
      <c r="AV432" s="199"/>
      <c r="AW432" s="132" t="s">
        <v>181</v>
      </c>
      <c r="AX432" s="194"/>
    </row>
    <row r="433" spans="1:50" ht="23.25" customHeight="1" x14ac:dyDescent="0.15">
      <c r="A433" s="188"/>
      <c r="B433" s="185"/>
      <c r="C433" s="179"/>
      <c r="D433" s="185"/>
      <c r="E433" s="342"/>
      <c r="F433" s="343"/>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40" t="s">
        <v>568</v>
      </c>
      <c r="AF433" s="206"/>
      <c r="AG433" s="206"/>
      <c r="AH433" s="206"/>
      <c r="AI433" s="340" t="s">
        <v>568</v>
      </c>
      <c r="AJ433" s="206"/>
      <c r="AK433" s="206"/>
      <c r="AL433" s="206"/>
      <c r="AM433" s="340" t="s">
        <v>568</v>
      </c>
      <c r="AN433" s="206"/>
      <c r="AO433" s="206"/>
      <c r="AP433" s="341"/>
      <c r="AQ433" s="340" t="s">
        <v>568</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40" t="s">
        <v>568</v>
      </c>
      <c r="AF434" s="206"/>
      <c r="AG434" s="206"/>
      <c r="AH434" s="341"/>
      <c r="AI434" s="340" t="s">
        <v>568</v>
      </c>
      <c r="AJ434" s="206"/>
      <c r="AK434" s="206"/>
      <c r="AL434" s="206"/>
      <c r="AM434" s="340" t="s">
        <v>568</v>
      </c>
      <c r="AN434" s="206"/>
      <c r="AO434" s="206"/>
      <c r="AP434" s="341"/>
      <c r="AQ434" s="340" t="s">
        <v>568</v>
      </c>
      <c r="AR434" s="206"/>
      <c r="AS434" s="206"/>
      <c r="AT434" s="341"/>
      <c r="AU434" s="206" t="s">
        <v>568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568</v>
      </c>
      <c r="AF435" s="206"/>
      <c r="AG435" s="206"/>
      <c r="AH435" s="341"/>
      <c r="AI435" s="340" t="s">
        <v>568</v>
      </c>
      <c r="AJ435" s="206"/>
      <c r="AK435" s="206"/>
      <c r="AL435" s="206"/>
      <c r="AM435" s="340" t="s">
        <v>568</v>
      </c>
      <c r="AN435" s="206"/>
      <c r="AO435" s="206"/>
      <c r="AP435" s="341"/>
      <c r="AQ435" s="340" t="s">
        <v>568</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569</v>
      </c>
      <c r="AF457" s="199"/>
      <c r="AG457" s="132" t="s">
        <v>236</v>
      </c>
      <c r="AH457" s="133"/>
      <c r="AI457" s="155"/>
      <c r="AJ457" s="155"/>
      <c r="AK457" s="155"/>
      <c r="AL457" s="153"/>
      <c r="AM457" s="155"/>
      <c r="AN457" s="155"/>
      <c r="AO457" s="155"/>
      <c r="AP457" s="153"/>
      <c r="AQ457" s="590" t="s">
        <v>572</v>
      </c>
      <c r="AR457" s="199"/>
      <c r="AS457" s="132" t="s">
        <v>236</v>
      </c>
      <c r="AT457" s="133"/>
      <c r="AU457" s="199" t="s">
        <v>595</v>
      </c>
      <c r="AV457" s="199"/>
      <c r="AW457" s="132" t="s">
        <v>181</v>
      </c>
      <c r="AX457" s="194"/>
    </row>
    <row r="458" spans="1:50" ht="23.25" customHeight="1" x14ac:dyDescent="0.15">
      <c r="A458" s="188"/>
      <c r="B458" s="185"/>
      <c r="C458" s="179"/>
      <c r="D458" s="185"/>
      <c r="E458" s="342"/>
      <c r="F458" s="343"/>
      <c r="G458" s="103" t="s">
        <v>572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568</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568</v>
      </c>
      <c r="AC459" s="204"/>
      <c r="AD459" s="204"/>
      <c r="AE459" s="340" t="s">
        <v>568</v>
      </c>
      <c r="AF459" s="206"/>
      <c r="AG459" s="206"/>
      <c r="AH459" s="341"/>
      <c r="AI459" s="340" t="s">
        <v>568</v>
      </c>
      <c r="AJ459" s="206"/>
      <c r="AK459" s="206"/>
      <c r="AL459" s="206"/>
      <c r="AM459" s="340" t="s">
        <v>568</v>
      </c>
      <c r="AN459" s="206"/>
      <c r="AO459" s="206"/>
      <c r="AP459" s="341"/>
      <c r="AQ459" s="340" t="s">
        <v>568</v>
      </c>
      <c r="AR459" s="206"/>
      <c r="AS459" s="206"/>
      <c r="AT459" s="341"/>
      <c r="AU459" s="206" t="s">
        <v>568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567</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567</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567</v>
      </c>
      <c r="AE704" s="784"/>
      <c r="AF704" s="784"/>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567</v>
      </c>
      <c r="AE705" s="716"/>
      <c r="AF705" s="716"/>
      <c r="AG705" s="124" t="s">
        <v>599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604</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604</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567</v>
      </c>
      <c r="AE708" s="606"/>
      <c r="AF708" s="606"/>
      <c r="AG708" s="743" t="s">
        <v>600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567</v>
      </c>
      <c r="AE710" s="327"/>
      <c r="AF710" s="327"/>
      <c r="AG710" s="100" t="s">
        <v>602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567</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605</v>
      </c>
      <c r="AE712" s="784"/>
      <c r="AF712" s="784"/>
      <c r="AG712" s="811" t="s">
        <v>568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605</v>
      </c>
      <c r="AE713" s="327"/>
      <c r="AF713" s="664"/>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605</v>
      </c>
      <c r="AE714" s="809"/>
      <c r="AF714" s="810"/>
      <c r="AG714" s="737" t="s">
        <v>568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643</v>
      </c>
      <c r="AE715" s="606"/>
      <c r="AF715" s="657"/>
      <c r="AG715" s="743" t="s">
        <v>646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605</v>
      </c>
      <c r="AE716" s="628"/>
      <c r="AF716" s="628"/>
      <c r="AG716" s="100" t="s">
        <v>568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643</v>
      </c>
      <c r="AE717" s="327"/>
      <c r="AF717" s="327"/>
      <c r="AG717" s="100" t="s">
        <v>645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605</v>
      </c>
      <c r="AE718" s="327"/>
      <c r="AF718" s="327"/>
      <c r="AG718" s="126" t="s">
        <v>568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4" t="s">
        <v>569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644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1" customHeight="1" thickBot="1" x14ac:dyDescent="0.2">
      <c r="A729" s="635" t="s">
        <v>648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649</v>
      </c>
      <c r="B731" s="801"/>
      <c r="C731" s="801"/>
      <c r="D731" s="801"/>
      <c r="E731" s="802"/>
      <c r="F731" s="730" t="s">
        <v>650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652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409</v>
      </c>
      <c r="B737" s="209"/>
      <c r="C737" s="209"/>
      <c r="D737" s="210"/>
      <c r="E737" s="990" t="s">
        <v>569</v>
      </c>
      <c r="F737" s="990"/>
      <c r="G737" s="990"/>
      <c r="H737" s="990"/>
      <c r="I737" s="990"/>
      <c r="J737" s="990"/>
      <c r="K737" s="990"/>
      <c r="L737" s="990"/>
      <c r="M737" s="990"/>
      <c r="N737" s="365" t="s">
        <v>404</v>
      </c>
      <c r="O737" s="365"/>
      <c r="P737" s="365"/>
      <c r="Q737" s="365"/>
      <c r="R737" s="990" t="s">
        <v>607</v>
      </c>
      <c r="S737" s="990"/>
      <c r="T737" s="990"/>
      <c r="U737" s="990"/>
      <c r="V737" s="990"/>
      <c r="W737" s="990"/>
      <c r="X737" s="990"/>
      <c r="Y737" s="990"/>
      <c r="Z737" s="990"/>
      <c r="AA737" s="365" t="s">
        <v>403</v>
      </c>
      <c r="AB737" s="365"/>
      <c r="AC737" s="365"/>
      <c r="AD737" s="365"/>
      <c r="AE737" s="990" t="s">
        <v>608</v>
      </c>
      <c r="AF737" s="990"/>
      <c r="AG737" s="990"/>
      <c r="AH737" s="990"/>
      <c r="AI737" s="990"/>
      <c r="AJ737" s="990"/>
      <c r="AK737" s="990"/>
      <c r="AL737" s="990"/>
      <c r="AM737" s="990"/>
      <c r="AN737" s="365" t="s">
        <v>402</v>
      </c>
      <c r="AO737" s="365"/>
      <c r="AP737" s="365"/>
      <c r="AQ737" s="365"/>
      <c r="AR737" s="996" t="s">
        <v>609</v>
      </c>
      <c r="AS737" s="997"/>
      <c r="AT737" s="997"/>
      <c r="AU737" s="997"/>
      <c r="AV737" s="997"/>
      <c r="AW737" s="997"/>
      <c r="AX737" s="998"/>
      <c r="AY737" s="88"/>
      <c r="AZ737" s="88"/>
    </row>
    <row r="738" spans="1:52" ht="24.75" customHeight="1" x14ac:dyDescent="0.15">
      <c r="A738" s="989" t="s">
        <v>401</v>
      </c>
      <c r="B738" s="209"/>
      <c r="C738" s="209"/>
      <c r="D738" s="210"/>
      <c r="E738" s="990" t="s">
        <v>610</v>
      </c>
      <c r="F738" s="990"/>
      <c r="G738" s="990"/>
      <c r="H738" s="990"/>
      <c r="I738" s="990"/>
      <c r="J738" s="990"/>
      <c r="K738" s="990"/>
      <c r="L738" s="990"/>
      <c r="M738" s="990"/>
      <c r="N738" s="365" t="s">
        <v>400</v>
      </c>
      <c r="O738" s="365"/>
      <c r="P738" s="365"/>
      <c r="Q738" s="365"/>
      <c r="R738" s="990" t="s">
        <v>611</v>
      </c>
      <c r="S738" s="990"/>
      <c r="T738" s="990"/>
      <c r="U738" s="990"/>
      <c r="V738" s="990"/>
      <c r="W738" s="990"/>
      <c r="X738" s="990"/>
      <c r="Y738" s="990"/>
      <c r="Z738" s="990"/>
      <c r="AA738" s="365" t="s">
        <v>399</v>
      </c>
      <c r="AB738" s="365"/>
      <c r="AC738" s="365"/>
      <c r="AD738" s="365"/>
      <c r="AE738" s="990" t="s">
        <v>612</v>
      </c>
      <c r="AF738" s="990"/>
      <c r="AG738" s="990"/>
      <c r="AH738" s="990"/>
      <c r="AI738" s="990"/>
      <c r="AJ738" s="990"/>
      <c r="AK738" s="990"/>
      <c r="AL738" s="990"/>
      <c r="AM738" s="990"/>
      <c r="AN738" s="365" t="s">
        <v>398</v>
      </c>
      <c r="AO738" s="365"/>
      <c r="AP738" s="365"/>
      <c r="AQ738" s="365"/>
      <c r="AR738" s="996" t="s">
        <v>613</v>
      </c>
      <c r="AS738" s="997"/>
      <c r="AT738" s="997"/>
      <c r="AU738" s="997"/>
      <c r="AV738" s="997"/>
      <c r="AW738" s="997"/>
      <c r="AX738" s="998"/>
    </row>
    <row r="739" spans="1:52" ht="24.75" customHeight="1" x14ac:dyDescent="0.15">
      <c r="A739" s="989" t="s">
        <v>397</v>
      </c>
      <c r="B739" s="209"/>
      <c r="C739" s="209"/>
      <c r="D739" s="210"/>
      <c r="E739" s="990" t="s">
        <v>614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563</v>
      </c>
      <c r="F740" s="975"/>
      <c r="G740" s="975"/>
      <c r="H740" s="92" t="str">
        <f>IF(E740="", "", "(")</f>
        <v>(</v>
      </c>
      <c r="I740" s="975"/>
      <c r="J740" s="975"/>
      <c r="K740" s="92" t="str">
        <f>IF(OR(I740="　", I740=""), "", "-")</f>
        <v/>
      </c>
      <c r="L740" s="976">
        <v>174</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642</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619</v>
      </c>
      <c r="H782" s="672"/>
      <c r="I782" s="672"/>
      <c r="J782" s="672"/>
      <c r="K782" s="673"/>
      <c r="L782" s="665" t="s">
        <v>628</v>
      </c>
      <c r="M782" s="666"/>
      <c r="N782" s="666"/>
      <c r="O782" s="666"/>
      <c r="P782" s="666"/>
      <c r="Q782" s="666"/>
      <c r="R782" s="666"/>
      <c r="S782" s="666"/>
      <c r="T782" s="666"/>
      <c r="U782" s="666"/>
      <c r="V782" s="666"/>
      <c r="W782" s="666"/>
      <c r="X782" s="667"/>
      <c r="Y782" s="388">
        <v>6.3</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620</v>
      </c>
      <c r="H783" s="608"/>
      <c r="I783" s="608"/>
      <c r="J783" s="608"/>
      <c r="K783" s="609"/>
      <c r="L783" s="599" t="s">
        <v>629</v>
      </c>
      <c r="M783" s="600"/>
      <c r="N783" s="600"/>
      <c r="O783" s="600"/>
      <c r="P783" s="600"/>
      <c r="Q783" s="600"/>
      <c r="R783" s="600"/>
      <c r="S783" s="600"/>
      <c r="T783" s="600"/>
      <c r="U783" s="600"/>
      <c r="V783" s="600"/>
      <c r="W783" s="600"/>
      <c r="X783" s="601"/>
      <c r="Y783" s="602">
        <v>4.2370000000000001</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621</v>
      </c>
      <c r="H784" s="608"/>
      <c r="I784" s="608"/>
      <c r="J784" s="608"/>
      <c r="K784" s="609"/>
      <c r="L784" s="599" t="s">
        <v>630</v>
      </c>
      <c r="M784" s="600"/>
      <c r="N784" s="600"/>
      <c r="O784" s="600"/>
      <c r="P784" s="600"/>
      <c r="Q784" s="600"/>
      <c r="R784" s="600"/>
      <c r="S784" s="600"/>
      <c r="T784" s="600"/>
      <c r="U784" s="600"/>
      <c r="V784" s="600"/>
      <c r="W784" s="600"/>
      <c r="X784" s="601"/>
      <c r="Y784" s="602">
        <v>3.2709999999999999</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622</v>
      </c>
      <c r="H785" s="608"/>
      <c r="I785" s="608"/>
      <c r="J785" s="608"/>
      <c r="K785" s="609"/>
      <c r="L785" s="599" t="s">
        <v>631</v>
      </c>
      <c r="M785" s="600"/>
      <c r="N785" s="600"/>
      <c r="O785" s="600"/>
      <c r="P785" s="600"/>
      <c r="Q785" s="600"/>
      <c r="R785" s="600"/>
      <c r="S785" s="600"/>
      <c r="T785" s="600"/>
      <c r="U785" s="600"/>
      <c r="V785" s="600"/>
      <c r="W785" s="600"/>
      <c r="X785" s="601"/>
      <c r="Y785" s="602">
        <v>1.61</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623</v>
      </c>
      <c r="H786" s="608"/>
      <c r="I786" s="608"/>
      <c r="J786" s="608"/>
      <c r="K786" s="609"/>
      <c r="L786" s="599" t="s">
        <v>632</v>
      </c>
      <c r="M786" s="600"/>
      <c r="N786" s="600"/>
      <c r="O786" s="600"/>
      <c r="P786" s="600"/>
      <c r="Q786" s="600"/>
      <c r="R786" s="600"/>
      <c r="S786" s="600"/>
      <c r="T786" s="600"/>
      <c r="U786" s="600"/>
      <c r="V786" s="600"/>
      <c r="W786" s="600"/>
      <c r="X786" s="601"/>
      <c r="Y786" s="602">
        <v>1.504</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t="s">
        <v>624</v>
      </c>
      <c r="H787" s="608"/>
      <c r="I787" s="608"/>
      <c r="J787" s="608"/>
      <c r="K787" s="609"/>
      <c r="L787" s="599" t="s">
        <v>633</v>
      </c>
      <c r="M787" s="600"/>
      <c r="N787" s="600"/>
      <c r="O787" s="600"/>
      <c r="P787" s="600"/>
      <c r="Q787" s="600"/>
      <c r="R787" s="600"/>
      <c r="S787" s="600"/>
      <c r="T787" s="600"/>
      <c r="U787" s="600"/>
      <c r="V787" s="600"/>
      <c r="W787" s="600"/>
      <c r="X787" s="601"/>
      <c r="Y787" s="602">
        <v>0.93899999999999995</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t="s">
        <v>625</v>
      </c>
      <c r="H788" s="608"/>
      <c r="I788" s="608"/>
      <c r="J788" s="608"/>
      <c r="K788" s="609"/>
      <c r="L788" s="599" t="s">
        <v>634</v>
      </c>
      <c r="M788" s="600"/>
      <c r="N788" s="600"/>
      <c r="O788" s="600"/>
      <c r="P788" s="600"/>
      <c r="Q788" s="600"/>
      <c r="R788" s="600"/>
      <c r="S788" s="600"/>
      <c r="T788" s="600"/>
      <c r="U788" s="600"/>
      <c r="V788" s="600"/>
      <c r="W788" s="600"/>
      <c r="X788" s="601"/>
      <c r="Y788" s="602">
        <v>0.876</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t="s">
        <v>626</v>
      </c>
      <c r="H789" s="608"/>
      <c r="I789" s="608"/>
      <c r="J789" s="608"/>
      <c r="K789" s="609"/>
      <c r="L789" s="599" t="s">
        <v>635</v>
      </c>
      <c r="M789" s="600"/>
      <c r="N789" s="600"/>
      <c r="O789" s="600"/>
      <c r="P789" s="600"/>
      <c r="Q789" s="600"/>
      <c r="R789" s="600"/>
      <c r="S789" s="600"/>
      <c r="T789" s="600"/>
      <c r="U789" s="600"/>
      <c r="V789" s="600"/>
      <c r="W789" s="600"/>
      <c r="X789" s="601"/>
      <c r="Y789" s="602">
        <v>0.68600000000000005</v>
      </c>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t="s">
        <v>627</v>
      </c>
      <c r="H790" s="608"/>
      <c r="I790" s="608"/>
      <c r="J790" s="608"/>
      <c r="K790" s="609"/>
      <c r="L790" s="599" t="s">
        <v>636</v>
      </c>
      <c r="M790" s="600"/>
      <c r="N790" s="600"/>
      <c r="O790" s="600"/>
      <c r="P790" s="600"/>
      <c r="Q790" s="600"/>
      <c r="R790" s="600"/>
      <c r="S790" s="600"/>
      <c r="T790" s="600"/>
      <c r="U790" s="600"/>
      <c r="V790" s="600"/>
      <c r="W790" s="600"/>
      <c r="X790" s="601"/>
      <c r="Y790" s="602">
        <v>0.53800000000000003</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19.961000000000002</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42.75" customHeight="1" x14ac:dyDescent="0.15">
      <c r="A838" s="376">
        <v>1</v>
      </c>
      <c r="B838" s="376">
        <v>1</v>
      </c>
      <c r="C838" s="347" t="s">
        <v>637</v>
      </c>
      <c r="D838" s="347"/>
      <c r="E838" s="347"/>
      <c r="F838" s="347"/>
      <c r="G838" s="347"/>
      <c r="H838" s="347"/>
      <c r="I838" s="347"/>
      <c r="J838" s="348">
        <v>1011105004941</v>
      </c>
      <c r="K838" s="349"/>
      <c r="L838" s="349"/>
      <c r="M838" s="349"/>
      <c r="N838" s="349"/>
      <c r="O838" s="349"/>
      <c r="P838" s="350" t="s">
        <v>638</v>
      </c>
      <c r="Q838" s="350"/>
      <c r="R838" s="350"/>
      <c r="S838" s="350"/>
      <c r="T838" s="350"/>
      <c r="U838" s="350"/>
      <c r="V838" s="350"/>
      <c r="W838" s="350"/>
      <c r="X838" s="350"/>
      <c r="Y838" s="351">
        <v>19.965</v>
      </c>
      <c r="Z838" s="352"/>
      <c r="AA838" s="352"/>
      <c r="AB838" s="353"/>
      <c r="AC838" s="363" t="s">
        <v>639</v>
      </c>
      <c r="AD838" s="371"/>
      <c r="AE838" s="371"/>
      <c r="AF838" s="371"/>
      <c r="AG838" s="371"/>
      <c r="AH838" s="372" t="s">
        <v>569</v>
      </c>
      <c r="AI838" s="373"/>
      <c r="AJ838" s="373"/>
      <c r="AK838" s="373"/>
      <c r="AL838" s="357" t="s">
        <v>640</v>
      </c>
      <c r="AM838" s="358"/>
      <c r="AN838" s="358"/>
      <c r="AO838" s="359"/>
      <c r="AP838" s="360" t="s">
        <v>572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569</v>
      </c>
      <c r="F1103" s="375"/>
      <c r="G1103" s="375"/>
      <c r="H1103" s="375"/>
      <c r="I1103" s="375"/>
      <c r="J1103" s="348" t="s">
        <v>641</v>
      </c>
      <c r="K1103" s="349"/>
      <c r="L1103" s="349"/>
      <c r="M1103" s="349"/>
      <c r="N1103" s="349"/>
      <c r="O1103" s="349"/>
      <c r="P1103" s="362" t="s">
        <v>572</v>
      </c>
      <c r="Q1103" s="350"/>
      <c r="R1103" s="350"/>
      <c r="S1103" s="350"/>
      <c r="T1103" s="350"/>
      <c r="U1103" s="350"/>
      <c r="V1103" s="350"/>
      <c r="W1103" s="350"/>
      <c r="X1103" s="350"/>
      <c r="Y1103" s="351" t="s">
        <v>569</v>
      </c>
      <c r="Z1103" s="352"/>
      <c r="AA1103" s="352"/>
      <c r="AB1103" s="353"/>
      <c r="AC1103" s="354"/>
      <c r="AD1103" s="354"/>
      <c r="AE1103" s="354"/>
      <c r="AF1103" s="354"/>
      <c r="AG1103" s="354"/>
      <c r="AH1103" s="355" t="s">
        <v>569</v>
      </c>
      <c r="AI1103" s="356"/>
      <c r="AJ1103" s="356"/>
      <c r="AK1103" s="356"/>
      <c r="AL1103" s="357" t="s">
        <v>572</v>
      </c>
      <c r="AM1103" s="358"/>
      <c r="AN1103" s="358"/>
      <c r="AO1103" s="359"/>
      <c r="AP1103" s="360" t="s">
        <v>569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3">
    <cfRule type="expression" dxfId="2795" priority="13881">
      <formula>IF(RIGHT(TEXT(Y783,"0.#"),1)=".",FALSE,TRUE)</formula>
    </cfRule>
    <cfRule type="expression" dxfId="2794" priority="13882">
      <formula>IF(RIGHT(TEXT(Y783,"0.#"),1)=".",TRUE,FALSE)</formula>
    </cfRule>
  </conditionalFormatting>
  <conditionalFormatting sqref="Y792">
    <cfRule type="expression" dxfId="2793" priority="13877">
      <formula>IF(RIGHT(TEXT(Y792,"0.#"),1)=".",FALSE,TRUE)</formula>
    </cfRule>
    <cfRule type="expression" dxfId="2792" priority="13878">
      <formula>IF(RIGHT(TEXT(Y792,"0.#"),1)=".",TRUE,FALSE)</formula>
    </cfRule>
  </conditionalFormatting>
  <conditionalFormatting sqref="Y823:Y830 Y821 Y810:Y817 Y808 Y797:Y804 Y795">
    <cfRule type="expression" dxfId="2791" priority="13659">
      <formula>IF(RIGHT(TEXT(Y795,"0.#"),1)=".",FALSE,TRUE)</formula>
    </cfRule>
    <cfRule type="expression" dxfId="2790" priority="13660">
      <formula>IF(RIGHT(TEXT(Y795,"0.#"),1)=".",TRUE,FALSE)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84:Y791 Y782">
    <cfRule type="expression" dxfId="2783" priority="13683">
      <formula>IF(RIGHT(TEXT(Y782,"0.#"),1)=".",FALSE,TRUE)</formula>
    </cfRule>
    <cfRule type="expression" dxfId="2782" priority="13684">
      <formula>IF(RIGHT(TEXT(Y782,"0.#"),1)=".",TRUE,FALSE)</formula>
    </cfRule>
  </conditionalFormatting>
  <conditionalFormatting sqref="AU783">
    <cfRule type="expression" dxfId="2781" priority="13681">
      <formula>IF(RIGHT(TEXT(AU783,"0.#"),1)=".",FALSE,TRUE)</formula>
    </cfRule>
    <cfRule type="expression" dxfId="2780" priority="13682">
      <formula>IF(RIGHT(TEXT(AU783,"0.#"),1)=".",TRUE,FALSE)</formula>
    </cfRule>
  </conditionalFormatting>
  <conditionalFormatting sqref="AU792">
    <cfRule type="expression" dxfId="2779" priority="13679">
      <formula>IF(RIGHT(TEXT(AU792,"0.#"),1)=".",FALSE,TRUE)</formula>
    </cfRule>
    <cfRule type="expression" dxfId="2778" priority="13680">
      <formula>IF(RIGHT(TEXT(AU792,"0.#"),1)=".",TRUE,FALSE)</formula>
    </cfRule>
  </conditionalFormatting>
  <conditionalFormatting sqref="AU784:AU791 AU782">
    <cfRule type="expression" dxfId="2777" priority="13677">
      <formula>IF(RIGHT(TEXT(AU782,"0.#"),1)=".",FALSE,TRUE)</formula>
    </cfRule>
    <cfRule type="expression" dxfId="2776" priority="13678">
      <formula>IF(RIGHT(TEXT(AU782,"0.#"),1)=".",TRUE,FALSE)</formula>
    </cfRule>
  </conditionalFormatting>
  <conditionalFormatting sqref="Y822 Y809 Y796">
    <cfRule type="expression" dxfId="2775" priority="13663">
      <formula>IF(RIGHT(TEXT(Y796,"0.#"),1)=".",FALSE,TRUE)</formula>
    </cfRule>
    <cfRule type="expression" dxfId="2774" priority="13664">
      <formula>IF(RIGHT(TEXT(Y796,"0.#"),1)=".",TRUE,FALSE)</formula>
    </cfRule>
  </conditionalFormatting>
  <conditionalFormatting sqref="Y831 Y818 Y805">
    <cfRule type="expression" dxfId="2773" priority="13661">
      <formula>IF(RIGHT(TEXT(Y805,"0.#"),1)=".",FALSE,TRUE)</formula>
    </cfRule>
    <cfRule type="expression" dxfId="2772" priority="13662">
      <formula>IF(RIGHT(TEXT(Y805,"0.#"),1)=".",TRUE,FALSE)</formula>
    </cfRule>
  </conditionalFormatting>
  <conditionalFormatting sqref="AU822 AU809 AU796">
    <cfRule type="expression" dxfId="2771" priority="13657">
      <formula>IF(RIGHT(TEXT(AU796,"0.#"),1)=".",FALSE,TRUE)</formula>
    </cfRule>
    <cfRule type="expression" dxfId="2770" priority="13658">
      <formula>IF(RIGHT(TEXT(AU796,"0.#"),1)=".",TRUE,FALSE)</formula>
    </cfRule>
  </conditionalFormatting>
  <conditionalFormatting sqref="AU831 AU818 AU805">
    <cfRule type="expression" dxfId="2769" priority="13655">
      <formula>IF(RIGHT(TEXT(AU805,"0.#"),1)=".",FALSE,TRUE)</formula>
    </cfRule>
    <cfRule type="expression" dxfId="2768" priority="13656">
      <formula>IF(RIGHT(TEXT(AU805,"0.#"),1)=".",TRUE,FALSE)</formula>
    </cfRule>
  </conditionalFormatting>
  <conditionalFormatting sqref="AU823:AU830 AU821 AU810:AU817 AU808 AU797:AU804 AU795">
    <cfRule type="expression" dxfId="2767" priority="13653">
      <formula>IF(RIGHT(TEXT(AU795,"0.#"),1)=".",FALSE,TRUE)</formula>
    </cfRule>
    <cfRule type="expression" dxfId="2766" priority="13654">
      <formula>IF(RIGHT(TEXT(AU795,"0.#"),1)=".",TRUE,FALSE)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2020-07-29T02:59:11Z</cp:lastPrinted>
  <dcterms:created xsi:type="dcterms:W3CDTF">2012-03-13T00:50:25Z</dcterms:created>
  <dcterms:modified xsi:type="dcterms:W3CDTF">2020-11-16T05:07:24Z</dcterms:modified>
</cp:coreProperties>
</file>