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<sst xmlns="http://schemas.openxmlformats.org/spreadsheetml/2006/main" count="2985" uniqueCount="685">
  <si>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</si>
  <si>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</si>
  <si>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</si>
  <si>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</si>
  <si>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</si>
  <si>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</si>
  <si>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</si>
  <si>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</si>
  <si>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</si>
  <si>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</si>
  <si>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</si>
  <si>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</si>
  <si>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</si>
  <si>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</si>
  <si>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</si>
  <si>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</si>
  <si>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</si>
  <si>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</si>
  <si>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</si>
  <si>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</si>
  <si>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</si>
  <si>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</si>
  <si>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</si>
  <si>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</si>
  <si>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</si>
  <si>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</si>
  <si>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</si>
  <si>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</si>
  <si>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</si>
  <si>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</si>
  <si>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</si>
  <si>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</si>
  <si>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</si>
  <si>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</si>
  <si>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</si>
  <si>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</si>
  <si>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</si>
  <si>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</si>
  <si>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</si>
  <si>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</si>
  <si>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</si>
  <si>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</si>
  <si>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</si>
  <si>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</si>
  <si>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</si>
  <si>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</si>
  <si>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</si>
  <si>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</si>
  <si>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</si>
  <si>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</si>
  <si>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</si>
  <si>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</si>
  <si>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</si>
  <si>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</si>
  <si>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</si>
  <si>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</si>
  <si>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</si>
  <si>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</si>
  <si>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</si>
  <si>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</si>
  <si>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</si>
  <si>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</si>
  <si>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</si>
  <si>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</si>
  <si>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</si>
  <si>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</si>
  <si>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</si>
  <si>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</si>
  <si>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</si>
  <si>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</si>
  <si>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</si>
  <si>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</si>
  <si>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</si>
  <si>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</si>
  <si>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</si>
  <si>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</si>
  <si>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</si>
  <si>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</si>
  <si>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</si>
  <si>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</si>
  <si>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</si>
  <si>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</si>
  <si>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</si>
  <si>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</si>
  <si>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</si>
  <si>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</si>
  <si>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</si>
  <si>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</si>
  <si>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</si>
  <si>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</si>
  <si>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</si>
  <si>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</si>
  <si>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</si>
  <si>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</si>
  <si>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</si>
  <si>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</si>
  <si>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</si>
  <si>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</si>
  <si>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</si>
  <si>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</si>
  <si>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</si>
  <si>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</si>
  <si>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</si>
  <si>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</si>
  <si>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</si>
  <si>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</si>
  <si>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</si>
  <si>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</si>
  <si>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</si>
  <si>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</si>
  <si>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</si>
  <si>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</si>
  <si>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</si>
  <si>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</si>
  <si>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</si>
  <si>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</si>
  <si>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</si>
  <si>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</si>
  <si>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</si>
  <si>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</si>
  <si>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</si>
  <si>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</si>
  <si>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</si>
  <si>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</si>
  <si>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</si>
  <si>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</si>
  <si>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</si>
  <si>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</si>
  <si>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</si>
  <si>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</si>
  <si>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</si>
  <si>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</si>
  <si>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</si>
  <si>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</si>
  <si>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</si>
  <si>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</si>
  <si>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</si>
  <si>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</si>
  <si>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</si>
  <si>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</si>
  <si>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</si>
  <si>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</si>
  <si>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</si>
  <si>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</si>
  <si>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</si>
  <si>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</si>
  <si>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</si>
  <si>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</si>
  <si>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</si>
  <si>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</si>
  <si>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</si>
  <si>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</si>
  <si>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</si>
  <si>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</si>
  <si>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</si>
  <si>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</si>
  <si>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</si>
  <si>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</si>
  <si>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</si>
  <si>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</si>
  <si>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</si>
  <si>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</si>
  <si>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</si>
  <si>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</si>
  <si>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</si>
  <si>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</si>
  <si>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</si>
  <si>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</si>
  <si>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</si>
  <si>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</si>
  <si>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</si>
  <si>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</si>
  <si>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</si>
  <si>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</si>
  <si>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</si>
  <si>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</si>
  <si>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</si>
  <si>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</si>
  <si>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</si>
  <si>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</si>
  <si>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</si>
  <si>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</si>
  <si>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</si>
  <si>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</si>
  <si>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</si>
  <si>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</si>
  <si>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</si>
  <si>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</si>
  <si>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</si>
  <si>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</si>
  <si>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</si>
  <si>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</si>
  <si>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</si>
  <si>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</si>
  <si>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</si>
  <si>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</si>
  <si>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</si>
  <si>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</si>
  <si>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</si>
  <si>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</si>
  <si>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</si>
  <si>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</si>
  <si>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</si>
  <si>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</si>
  <si>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</si>
  <si>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</si>
  <si>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</si>
  <si>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</si>
  <si>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</si>
  <si>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</si>
  <si>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</si>
  <si>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</si>
  <si>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</si>
  <si>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</si>
  <si>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</si>
  <si>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</si>
  <si>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</si>
  <si>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</si>
  <si>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</si>
  <si>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</si>
  <si>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</si>
  <si>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</si>
  <si>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</si>
  <si>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</si>
  <si>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</si>
  <si>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</si>
  <si>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</si>
  <si>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</si>
  <si>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</si>
  <si>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</si>
  <si>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</si>
  <si>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</si>
  <si>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</si>
  <si>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</si>
  <si>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</si>
  <si>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</si>
  <si>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</si>
  <si>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</si>
  <si>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</si>
  <si>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</si>
  <si>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</si>
  <si>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</si>
  <si>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</si>
  <si>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</si>
  <si>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</si>
  <si>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</si>
  <si>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</si>
  <si>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</si>
  <si>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</si>
  <si>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</si>
  <si>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</si>
  <si>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</si>
  <si>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</si>
  <si>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</si>
  <si>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</si>
  <si>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</si>
  <si>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</si>
  <si>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</si>
  <si>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</si>
  <si>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</si>
  <si>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</si>
  <si>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</si>
  <si>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</si>
  <si>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</si>
  <si>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</si>
  <si>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</si>
  <si>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</si>
  <si>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</si>
  <si>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</si>
  <si>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</si>
  <si>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</si>
  <si>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</si>
  <si>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</si>
  <si>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</si>
  <si>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</si>
  <si>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</si>
  <si>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</si>
  <si>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</si>
  <si>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</si>
  <si>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</si>
  <si>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</si>
  <si>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</si>
  <si>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</si>
  <si>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</si>
  <si>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</si>
  <si>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</si>
  <si>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</si>
  <si>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</si>
  <si>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</si>
  <si>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</si>
  <si>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</si>
  <si>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</si>
  <si>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</si>
  <si>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</si>
  <si>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</si>
  <si>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</si>
  <si>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</si>
  <si>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</si>
  <si>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</si>
  <si>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</si>
  <si>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</si>
  <si>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</si>
  <si>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</si>
  <si>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</si>
  <si>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</si>
  <si>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</si>
  <si>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</si>
  <si>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</si>
  <si>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</si>
  <si>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</si>
  <si>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</si>
  <si>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</si>
  <si>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</si>
  <si>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</si>
  <si>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</si>
  <si>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</si>
  <si>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</si>
  <si>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</si>
  <si>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</si>
  <si>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</si>
  <si>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</si>
  <si>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</si>
  <si>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</si>
  <si>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</si>
  <si>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</si>
  <si>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</si>
  <si>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</si>
  <si>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</si>
  <si>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</si>
  <si>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</si>
  <si>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</si>
  <si>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</si>
  <si>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</si>
  <si>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</si>
  <si>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</si>
  <si>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</si>
  <si>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</si>
  <si>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</si>
  <si>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</si>
  <si>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</si>
  <si>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</si>
  <si>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</si>
  <si>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</si>
  <si>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</si>
  <si>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</si>
  <si>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</si>
  <si>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</si>
  <si>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</si>
  <si>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</si>
  <si>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</si>
  <si>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</si>
  <si>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</si>
  <si>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</si>
  <si>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</si>
  <si>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</si>
  <si>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</si>
  <si>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</si>
  <si>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</si>
  <si>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</si>
  <si>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</si>
  <si>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</si>
  <si>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</si>
  <si>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</si>
  <si>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</si>
  <si>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</si>
  <si>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</si>
  <si>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</si>
  <si>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</si>
  <si>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</si>
  <si>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</si>
  <si>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</si>
  <si>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</si>
  <si>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</si>
  <si>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</si>
  <si>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</si>
  <si>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</si>
  <si>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</si>
  <si>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</si>
  <si>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</si>
  <si>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</si>
  <si>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</si>
  <si>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</si>
  <si>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</si>
  <si>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</si>
  <si>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</si>
  <si>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</si>
  <si>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</si>
  <si>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</si>
  <si>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</si>
  <si>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</si>
  <si>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</si>
  <si>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</si>
  <si>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</si>
  <si>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</si>
  <si>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</si>
  <si>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</si>
  <si>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</si>
  <si>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</si>
  <si>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</si>
  <si>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</si>
  <si>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</si>
  <si>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</si>
  <si>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</si>
  <si>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</si>
  <si>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</si>
  <si>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</si>
  <si>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</si>
  <si>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</si>
  <si>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</si>
  <si>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</si>
  <si>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</si>
  <si>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</si>
  <si>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</si>
  <si>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</si>
  <si>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</si>
  <si>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</si>
  <si>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</si>
  <si>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</si>
  <si>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</si>
  <si>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</si>
  <si>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</si>
  <si>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</si>
  <si>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</si>
  <si>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</si>
  <si>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</si>
  <si>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</si>
  <si>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</si>
  <si>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</si>
  <si>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</si>
  <si>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</si>
  <si>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</si>
  <si>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</si>
  <si>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</si>
  <si>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</si>
  <si>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</si>
  <si>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</si>
  <si>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</si>
  <si>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</si>
  <si>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</si>
  <si>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</si>
  <si>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</si>
  <si>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</si>
  <si>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</si>
  <si>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</si>
  <si>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</si>
  <si>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</si>
  <si>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</si>
  <si>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</si>
  <si>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</si>
  <si>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</si>
  <si>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</si>
  <si>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</si>
  <si>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</si>
  <si>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</si>
  <si>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</si>
  <si>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</si>
  <si>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</si>
  <si>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</si>
  <si>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</si>
  <si>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</si>
  <si>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</si>
  <si>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</si>
  <si>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</si>
  <si>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</si>
  <si>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</si>
  <si>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</si>
  <si>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</si>
  <si>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</si>
  <si>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</si>
  <si>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</si>
  <si>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</si>
  <si>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</si>
  <si>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</si>
  <si>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</si>
  <si>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</si>
  <si>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</si>
  <si>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</si>
  <si>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</si>
  <si>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</si>
  <si>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</si>
  <si>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</si>
  <si>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</si>
  <si>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</si>
  <si>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</si>
  <si>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</si>
  <si>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</si>
  <si>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</si>
  <si>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</si>
  <si>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</si>
  <si>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</si>
  <si>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</si>
  <si>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</si>
  <si>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</si>
  <si>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</si>
  <si>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</si>
  <si>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</si>
  <si>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</si>
  <si>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</si>
  <si>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</si>
  <si>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</si>
  <si>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</si>
  <si>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</si>
  <si>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</si>
  <si>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</si>
  <si>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</si>
  <si>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</si>
  <si>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</si>
  <si>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</si>
  <si>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</si>
  <si>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</si>
  <si>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</si>
  <si>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</si>
  <si>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</si>
  <si>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</si>
  <si>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</si>
  <si>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</si>
  <si>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</si>
  <si>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</si>
  <si>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</si>
  <si>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</si>
  <si>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</si>
  <si>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</si>
  <si>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</si>
  <si>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</si>
  <si>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</si>
  <si>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</si>
  <si>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</si>
  <si>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</si>
  <si>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</si>
  <si>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</si>
  <si>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</si>
  <si>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</si>
  <si>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</si>
  <si>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</si>
  <si>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</si>
  <si>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</si>
  <si>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</si>
  <si>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</si>
  <si>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</si>
  <si>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</si>
  <si>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</si>
  <si>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</si>
  <si>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</si>
  <si>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</si>
  <si>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</si>
  <si>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</si>
  <si>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</si>
  <si>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</si>
  <si>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</si>
  <si>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</si>
  <si>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</si>
  <si>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</si>
  <si>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</si>
  <si>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</si>
  <si>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</si>
  <si>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</si>
  <si>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</si>
  <si>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</si>
  <si>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</si>
  <si>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</si>
  <si>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</si>
  <si>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</si>
  <si>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</si>
  <si>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国立ハンセン病療養所施設費</t>
  </si>
  <si>
    <t>医政局</t>
  </si>
  <si>
    <t>昭和２４年度</t>
  </si>
  <si>
    <t>終了予定なし</t>
  </si>
  <si>
    <t>室長：新川 浩二</t>
    <rPh sb="3" eb="5">
      <t>シンカワ</t>
    </rPh>
    <rPh sb="6" eb="8">
      <t>コウジ</t>
    </rPh>
    <phoneticPr fontId="5"/>
  </si>
  <si>
    <t>医療経営支援課国立ハンセン病療養所将来構想実現等推進室</t>
    <rPh sb="17" eb="19">
      <t>ショウライ</t>
    </rPh>
    <rPh sb="19" eb="21">
      <t>コウソウ</t>
    </rPh>
    <rPh sb="21" eb="24">
      <t>ジツゲンナド</t>
    </rPh>
    <rPh sb="24" eb="26">
      <t>スイシン</t>
    </rPh>
    <rPh sb="26" eb="27">
      <t>シツ</t>
    </rPh>
    <phoneticPr fontId="5"/>
  </si>
  <si>
    <t>○</t>
  </si>
  <si>
    <t>・厚生労働省設置法（平成１１年法律第９７号）第１６条
・ハンセン病問題の解決の促進に関する法律
　（平成２０年法律第８２号）</t>
    <phoneticPr fontId="5"/>
  </si>
  <si>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</si>
  <si>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</si>
  <si>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</si>
  <si>
    <t>-</t>
  </si>
  <si>
    <t>-</t>
    <phoneticPr fontId="5"/>
  </si>
  <si>
    <t>施設整備費</t>
  </si>
  <si>
    <t>施設施工旅費</t>
  </si>
  <si>
    <t>施設施工庁費</t>
  </si>
  <si>
    <t>全国に13箇所設置されている国立ハンセン病療養所において、施設の整備を施工させる。</t>
  </si>
  <si>
    <t>施設の整備を施工している国立ハンセン病療養所の施設数</t>
  </si>
  <si>
    <t>-</t>
    <phoneticPr fontId="5"/>
  </si>
  <si>
    <t>-</t>
    <phoneticPr fontId="5"/>
  </si>
  <si>
    <t>-</t>
    <phoneticPr fontId="5"/>
  </si>
  <si>
    <t>-</t>
    <phoneticPr fontId="5"/>
  </si>
  <si>
    <t>園</t>
  </si>
  <si>
    <t>ー</t>
    <phoneticPr fontId="5"/>
  </si>
  <si>
    <t>単位当たりコスト＝X／Y
X：当該年度執行額
Y：当該施設数</t>
  </si>
  <si>
    <t>百万円</t>
  </si>
  <si>
    <t>　　Ｘ/Ｙ</t>
  </si>
  <si>
    <t>3,804/13</t>
  </si>
  <si>
    <t>2,615/13</t>
  </si>
  <si>
    <t>-</t>
    <phoneticPr fontId="5"/>
  </si>
  <si>
    <t>施策大目標５　感染症など健康を脅かす疾病を予防・防止するとともに、感染者等に必要な医療等を確保すること</t>
  </si>
  <si>
    <t>難病等の予防・治療等を充実させること（施策目標Ⅰ－５－２）</t>
  </si>
  <si>
    <t>-</t>
    <phoneticPr fontId="5"/>
  </si>
  <si>
    <t>-</t>
    <phoneticPr fontId="5"/>
  </si>
  <si>
    <t>-</t>
    <phoneticPr fontId="5"/>
  </si>
  <si>
    <t>国立ハンセン病療養所における施設整備は、各施設の病院設備の整備による病院機能の充実や地域住民との交流を活性化させるための施設の整備等を実施するもので、入所者の療養環境の充実に密接に関連する政策であり、適切な施設整備を実施していくことで、良好な療養環境を整備することができる。</t>
  </si>
  <si>
    <t>-</t>
    <phoneticPr fontId="5"/>
  </si>
  <si>
    <t>-</t>
    <phoneticPr fontId="5"/>
  </si>
  <si>
    <t>-</t>
    <phoneticPr fontId="5"/>
  </si>
  <si>
    <t>-</t>
    <phoneticPr fontId="5"/>
  </si>
  <si>
    <t>-</t>
    <phoneticPr fontId="5"/>
  </si>
  <si>
    <t>575</t>
    <phoneticPr fontId="5"/>
  </si>
  <si>
    <t>524</t>
    <phoneticPr fontId="5"/>
  </si>
  <si>
    <t>464</t>
    <phoneticPr fontId="5"/>
  </si>
  <si>
    <t>138</t>
    <phoneticPr fontId="5"/>
  </si>
  <si>
    <t>149</t>
    <phoneticPr fontId="5"/>
  </si>
  <si>
    <t>156</t>
    <phoneticPr fontId="5"/>
  </si>
  <si>
    <t>154</t>
    <phoneticPr fontId="5"/>
  </si>
  <si>
    <t>157</t>
    <phoneticPr fontId="5"/>
  </si>
  <si>
    <t>166</t>
    <phoneticPr fontId="5"/>
  </si>
  <si>
    <t>-</t>
    <phoneticPr fontId="5"/>
  </si>
  <si>
    <t>-</t>
    <phoneticPr fontId="5"/>
  </si>
  <si>
    <t>-</t>
    <phoneticPr fontId="5"/>
  </si>
  <si>
    <t>-</t>
    <phoneticPr fontId="5"/>
  </si>
  <si>
    <t>B.株式会社平野組</t>
    <rPh sb="2" eb="6">
      <t>カブシキガイシャ</t>
    </rPh>
    <rPh sb="6" eb="8">
      <t>ヒラノ</t>
    </rPh>
    <rPh sb="8" eb="9">
      <t>グミ</t>
    </rPh>
    <phoneticPr fontId="5"/>
  </si>
  <si>
    <t>施設整備費</t>
    <rPh sb="0" eb="2">
      <t>シセツ</t>
    </rPh>
    <rPh sb="2" eb="5">
      <t>セイビヒ</t>
    </rPh>
    <phoneticPr fontId="5"/>
  </si>
  <si>
    <t>総合診療棟新築整備その他工事(建築)完成払</t>
    <rPh sb="0" eb="2">
      <t>ソウゴウ</t>
    </rPh>
    <rPh sb="2" eb="5">
      <t>シンリョウトウ</t>
    </rPh>
    <rPh sb="5" eb="7">
      <t>シンチク</t>
    </rPh>
    <rPh sb="7" eb="9">
      <t>セイビ</t>
    </rPh>
    <rPh sb="11" eb="14">
      <t>タコウジ</t>
    </rPh>
    <rPh sb="15" eb="17">
      <t>ケンチク</t>
    </rPh>
    <rPh sb="18" eb="20">
      <t>カンセイ</t>
    </rPh>
    <rPh sb="20" eb="21">
      <t>バラ</t>
    </rPh>
    <phoneticPr fontId="5"/>
  </si>
  <si>
    <t>建設費</t>
    <rPh sb="0" eb="3">
      <t>ケンセツヒ</t>
    </rPh>
    <phoneticPr fontId="5"/>
  </si>
  <si>
    <t>総合診療棟新築整備その他工事（建築）</t>
    <phoneticPr fontId="5"/>
  </si>
  <si>
    <t>A.国立療養所東北新生園</t>
    <rPh sb="2" eb="4">
      <t>コクリツ</t>
    </rPh>
    <rPh sb="4" eb="7">
      <t>リョウヨウジョ</t>
    </rPh>
    <rPh sb="7" eb="9">
      <t>トウホク</t>
    </rPh>
    <rPh sb="9" eb="12">
      <t>シンセイエン</t>
    </rPh>
    <phoneticPr fontId="5"/>
  </si>
  <si>
    <t>株式会社平野組</t>
    <rPh sb="0" eb="4">
      <t>カブシキガイシャ</t>
    </rPh>
    <rPh sb="4" eb="6">
      <t>ヒラノ</t>
    </rPh>
    <rPh sb="6" eb="7">
      <t>グミ</t>
    </rPh>
    <phoneticPr fontId="5"/>
  </si>
  <si>
    <t>総合診療棟新築整備その他工事(建築)</t>
    <rPh sb="0" eb="2">
      <t>ソウゴウ</t>
    </rPh>
    <rPh sb="2" eb="5">
      <t>シンリョウトウ</t>
    </rPh>
    <rPh sb="5" eb="7">
      <t>シンチク</t>
    </rPh>
    <rPh sb="7" eb="9">
      <t>セイビ</t>
    </rPh>
    <rPh sb="11" eb="14">
      <t>タコウジ</t>
    </rPh>
    <rPh sb="15" eb="17">
      <t>ケンチク</t>
    </rPh>
    <phoneticPr fontId="5"/>
  </si>
  <si>
    <t>株式会社アトマックス</t>
    <rPh sb="0" eb="4">
      <t>カブシキガイシャ</t>
    </rPh>
    <phoneticPr fontId="5"/>
  </si>
  <si>
    <r>
      <t>総合診療棟新築整備その他工事(機械</t>
    </r>
    <r>
      <rPr>
        <sz val="11"/>
        <rFont val="ＭＳ Ｐゴシック"/>
        <family val="3"/>
        <charset val="128"/>
      </rPr>
      <t>)</t>
    </r>
    <rPh sb="0" eb="2">
      <t>ソウゴウ</t>
    </rPh>
    <rPh sb="2" eb="5">
      <t>シンリョウトウ</t>
    </rPh>
    <rPh sb="5" eb="7">
      <t>シンチク</t>
    </rPh>
    <rPh sb="7" eb="9">
      <t>セイビ</t>
    </rPh>
    <rPh sb="11" eb="14">
      <t>タコウジ</t>
    </rPh>
    <rPh sb="15" eb="17">
      <t>キカイ</t>
    </rPh>
    <phoneticPr fontId="5"/>
  </si>
  <si>
    <t>株式会社ユアテック</t>
    <rPh sb="0" eb="4">
      <t>カブシキガイシャ</t>
    </rPh>
    <phoneticPr fontId="5"/>
  </si>
  <si>
    <t>総合診療棟新築整備その他工事(電気)</t>
    <rPh sb="0" eb="2">
      <t>ソウゴウ</t>
    </rPh>
    <rPh sb="2" eb="5">
      <t>シンリョウトウ</t>
    </rPh>
    <rPh sb="5" eb="7">
      <t>シンチク</t>
    </rPh>
    <rPh sb="7" eb="9">
      <t>セイビ</t>
    </rPh>
    <rPh sb="11" eb="12">
      <t>タ</t>
    </rPh>
    <rPh sb="12" eb="14">
      <t>コウジ</t>
    </rPh>
    <rPh sb="15" eb="17">
      <t>デンキ</t>
    </rPh>
    <phoneticPr fontId="5"/>
  </si>
  <si>
    <t>新日本商事株式会社</t>
    <rPh sb="0" eb="3">
      <t>シンニホン</t>
    </rPh>
    <rPh sb="3" eb="5">
      <t>ショウジ</t>
    </rPh>
    <rPh sb="5" eb="9">
      <t>カブシキガイシャ</t>
    </rPh>
    <phoneticPr fontId="5"/>
  </si>
  <si>
    <t>被服寝具倉庫外部改修整備その他工事</t>
    <rPh sb="0" eb="2">
      <t>ヒフク</t>
    </rPh>
    <rPh sb="2" eb="4">
      <t>シング</t>
    </rPh>
    <rPh sb="4" eb="6">
      <t>ソウコ</t>
    </rPh>
    <rPh sb="6" eb="8">
      <t>ガイブ</t>
    </rPh>
    <rPh sb="8" eb="10">
      <t>カイシュウ</t>
    </rPh>
    <rPh sb="10" eb="12">
      <t>セイビ</t>
    </rPh>
    <rPh sb="14" eb="17">
      <t>タコウジ</t>
    </rPh>
    <phoneticPr fontId="5"/>
  </si>
  <si>
    <t>洗濯棟渡り廊下新築整備工事</t>
    <rPh sb="0" eb="3">
      <t>センタクトウ</t>
    </rPh>
    <rPh sb="3" eb="4">
      <t>ワタ</t>
    </rPh>
    <rPh sb="5" eb="7">
      <t>ロウカ</t>
    </rPh>
    <rPh sb="7" eb="9">
      <t>シンチク</t>
    </rPh>
    <rPh sb="9" eb="11">
      <t>セイビ</t>
    </rPh>
    <rPh sb="11" eb="13">
      <t>コウジ</t>
    </rPh>
    <phoneticPr fontId="5"/>
  </si>
  <si>
    <t>株式会社松本純一郎設計事務所</t>
    <rPh sb="0" eb="4">
      <t>カブシキガイシャ</t>
    </rPh>
    <rPh sb="4" eb="6">
      <t>マツモト</t>
    </rPh>
    <rPh sb="6" eb="9">
      <t>ジュンイチロウ</t>
    </rPh>
    <rPh sb="9" eb="11">
      <t>セッケイ</t>
    </rPh>
    <rPh sb="11" eb="14">
      <t>ジムショ</t>
    </rPh>
    <phoneticPr fontId="5"/>
  </si>
  <si>
    <t>総合診療棟新築整備その他工事監理業務</t>
    <rPh sb="0" eb="2">
      <t>ソウゴウ</t>
    </rPh>
    <rPh sb="2" eb="5">
      <t>シンリョウトウ</t>
    </rPh>
    <rPh sb="5" eb="7">
      <t>シンチク</t>
    </rPh>
    <rPh sb="7" eb="9">
      <t>セイビ</t>
    </rPh>
    <rPh sb="11" eb="14">
      <t>タコウジ</t>
    </rPh>
    <rPh sb="14" eb="16">
      <t>カンリ</t>
    </rPh>
    <rPh sb="16" eb="18">
      <t>ギョウム</t>
    </rPh>
    <phoneticPr fontId="5"/>
  </si>
  <si>
    <t>株式会社SUN総合</t>
    <rPh sb="0" eb="4">
      <t>カブシキガイシャ</t>
    </rPh>
    <rPh sb="7" eb="9">
      <t>ソウゴウ</t>
    </rPh>
    <phoneticPr fontId="5"/>
  </si>
  <si>
    <t>電気設備幹線等切替整備工事設計業務</t>
    <rPh sb="0" eb="2">
      <t>デンキ</t>
    </rPh>
    <rPh sb="2" eb="4">
      <t>セツビ</t>
    </rPh>
    <rPh sb="4" eb="7">
      <t>カンセントウ</t>
    </rPh>
    <rPh sb="7" eb="9">
      <t>キリカエ</t>
    </rPh>
    <rPh sb="9" eb="11">
      <t>セイビ</t>
    </rPh>
    <rPh sb="11" eb="13">
      <t>コウジ</t>
    </rPh>
    <rPh sb="13" eb="15">
      <t>セッケイ</t>
    </rPh>
    <rPh sb="15" eb="17">
      <t>ギョウム</t>
    </rPh>
    <phoneticPr fontId="5"/>
  </si>
  <si>
    <t>株式会社唯設計</t>
    <rPh sb="0" eb="4">
      <t>カブシキガイシャ</t>
    </rPh>
    <rPh sb="4" eb="5">
      <t>ユイ</t>
    </rPh>
    <rPh sb="5" eb="7">
      <t>セッケイ</t>
    </rPh>
    <phoneticPr fontId="5"/>
  </si>
  <si>
    <t>総合診療棟新築整備その他工事設計意図伝達業務</t>
    <rPh sb="0" eb="2">
      <t>ソウゴウ</t>
    </rPh>
    <rPh sb="2" eb="5">
      <t>シンリョウトウ</t>
    </rPh>
    <rPh sb="5" eb="7">
      <t>シンチク</t>
    </rPh>
    <rPh sb="7" eb="9">
      <t>セイビ</t>
    </rPh>
    <rPh sb="11" eb="14">
      <t>タコウジ</t>
    </rPh>
    <rPh sb="14" eb="16">
      <t>セッケイ</t>
    </rPh>
    <rPh sb="16" eb="18">
      <t>イト</t>
    </rPh>
    <rPh sb="18" eb="20">
      <t>デンタツ</t>
    </rPh>
    <rPh sb="20" eb="22">
      <t>ギョウム</t>
    </rPh>
    <phoneticPr fontId="5"/>
  </si>
  <si>
    <t>被服寝具倉庫外部改修整備その他工事監理業務</t>
    <rPh sb="0" eb="2">
      <t>ヒフク</t>
    </rPh>
    <rPh sb="2" eb="4">
      <t>シング</t>
    </rPh>
    <rPh sb="4" eb="6">
      <t>ソウコ</t>
    </rPh>
    <rPh sb="6" eb="8">
      <t>ガイブ</t>
    </rPh>
    <rPh sb="8" eb="10">
      <t>カイシュウ</t>
    </rPh>
    <rPh sb="10" eb="12">
      <t>セイビ</t>
    </rPh>
    <rPh sb="14" eb="17">
      <t>タコウジ</t>
    </rPh>
    <rPh sb="17" eb="19">
      <t>カンリ</t>
    </rPh>
    <rPh sb="19" eb="21">
      <t>ギョウム</t>
    </rPh>
    <phoneticPr fontId="5"/>
  </si>
  <si>
    <t>被服寝具槽湖外部改修整備その他工事設計業務</t>
    <rPh sb="0" eb="2">
      <t>ヒフク</t>
    </rPh>
    <rPh sb="2" eb="5">
      <t>シングソウ</t>
    </rPh>
    <rPh sb="5" eb="6">
      <t>コ</t>
    </rPh>
    <rPh sb="6" eb="8">
      <t>ガイブ</t>
    </rPh>
    <rPh sb="8" eb="10">
      <t>カイシュウ</t>
    </rPh>
    <rPh sb="10" eb="12">
      <t>セイビ</t>
    </rPh>
    <rPh sb="14" eb="17">
      <t>タコウジ</t>
    </rPh>
    <rPh sb="17" eb="19">
      <t>セッケイ</t>
    </rPh>
    <rPh sb="19" eb="21">
      <t>ギョウム</t>
    </rPh>
    <phoneticPr fontId="5"/>
  </si>
  <si>
    <t>B</t>
  </si>
  <si>
    <t>入所者の良好かつ平穏な療養・生活環境の確保を図るため、国立ハンセン病療養所の建物、その他の施設の整備を行う。</t>
    <phoneticPr fontId="5"/>
  </si>
  <si>
    <t>-</t>
    <phoneticPr fontId="5"/>
  </si>
  <si>
    <t>-</t>
    <phoneticPr fontId="5"/>
  </si>
  <si>
    <t>-</t>
    <phoneticPr fontId="5"/>
  </si>
  <si>
    <t>同上</t>
    <rPh sb="0" eb="2">
      <t>ドウジョウ</t>
    </rPh>
    <phoneticPr fontId="5"/>
  </si>
  <si>
    <t>国立療養所東北新生園</t>
    <phoneticPr fontId="5"/>
  </si>
  <si>
    <t>国立療養所松丘保養園</t>
    <rPh sb="0" eb="10">
      <t>コクリツリョウヨウショマツオカホヨウエン</t>
    </rPh>
    <phoneticPr fontId="5"/>
  </si>
  <si>
    <t>国立療養所栗生楽泉園</t>
    <rPh sb="0" eb="10">
      <t>コクリツリョウヨウショクリウガクセンエン</t>
    </rPh>
    <phoneticPr fontId="5"/>
  </si>
  <si>
    <t>国立療養所多磨全生園</t>
    <rPh sb="0" eb="10">
      <t>コクリツリョウヨウショタマゼンナマエン</t>
    </rPh>
    <phoneticPr fontId="5"/>
  </si>
  <si>
    <t>国立療養所長島愛生園</t>
    <rPh sb="0" eb="2">
      <t>コクリツ</t>
    </rPh>
    <rPh sb="2" eb="5">
      <t>リョウヨウジョ</t>
    </rPh>
    <rPh sb="5" eb="10">
      <t>ナガシマアイセイエン</t>
    </rPh>
    <phoneticPr fontId="5"/>
  </si>
  <si>
    <t>国立療養所邑久光明園</t>
    <rPh sb="0" eb="2">
      <t>コクリツ</t>
    </rPh>
    <rPh sb="2" eb="5">
      <t>リョウヨウジョ</t>
    </rPh>
    <rPh sb="5" eb="10">
      <t>オクコウミョウエン</t>
    </rPh>
    <phoneticPr fontId="5"/>
  </si>
  <si>
    <t>国立療養所菊池恵楓園</t>
    <rPh sb="0" eb="2">
      <t>コクリツ</t>
    </rPh>
    <rPh sb="2" eb="5">
      <t>リョウヨウジョ</t>
    </rPh>
    <rPh sb="5" eb="7">
      <t>キクチ</t>
    </rPh>
    <rPh sb="7" eb="10">
      <t>ケイフウエン</t>
    </rPh>
    <phoneticPr fontId="5"/>
  </si>
  <si>
    <t>国立療養所星塚敬愛園</t>
    <rPh sb="0" eb="2">
      <t>コクリツ</t>
    </rPh>
    <rPh sb="2" eb="5">
      <t>リョウヨウジョ</t>
    </rPh>
    <rPh sb="5" eb="7">
      <t>ホシヅカ</t>
    </rPh>
    <rPh sb="7" eb="10">
      <t>ケイアイエン</t>
    </rPh>
    <phoneticPr fontId="5"/>
  </si>
  <si>
    <t>国立療養所宮古南静園</t>
    <rPh sb="0" eb="2">
      <t>コクリツ</t>
    </rPh>
    <rPh sb="2" eb="5">
      <t>リョウヨウジョ</t>
    </rPh>
    <rPh sb="5" eb="7">
      <t>ミヤコ</t>
    </rPh>
    <rPh sb="7" eb="8">
      <t>ミナミ</t>
    </rPh>
    <rPh sb="8" eb="9">
      <t>シズカ</t>
    </rPh>
    <rPh sb="9" eb="10">
      <t>エン</t>
    </rPh>
    <phoneticPr fontId="5"/>
  </si>
  <si>
    <t>国立療養所沖縄愛楽園</t>
    <rPh sb="0" eb="2">
      <t>コクリツ</t>
    </rPh>
    <rPh sb="2" eb="5">
      <t>リョウヨウジョ</t>
    </rPh>
    <rPh sb="5" eb="10">
      <t>オキナワアイラクエン</t>
    </rPh>
    <phoneticPr fontId="5"/>
  </si>
  <si>
    <t>3,069/13</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</si>
  <si>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phoneticPr fontId="5"/>
  </si>
  <si>
    <t>ハンセン病問題の解決の促進に関する法律（平成２０年法律第８２号）第７条において、「国は、国立ハンセン病療養所において、入所者に対して、必要な療養を行うものとする。」と規定されており、優先度は高い。</t>
    <phoneticPr fontId="5"/>
  </si>
  <si>
    <t>会計法（昭和２２年法律第３５号）等の法令に基づき、競争性を確保した契約を行っている。</t>
    <phoneticPr fontId="5"/>
  </si>
  <si>
    <t>有</t>
  </si>
  <si>
    <t>無</t>
  </si>
  <si>
    <t>入所者の療養に要する費用については無料とされているなど、入所者との負担関係は妥当である。</t>
    <phoneticPr fontId="5"/>
  </si>
  <si>
    <t>事業の目的を達成するための必要な費用を計上しており、妥当である。</t>
    <phoneticPr fontId="5"/>
  </si>
  <si>
    <t>‐</t>
  </si>
  <si>
    <t>-</t>
    <phoneticPr fontId="5"/>
  </si>
  <si>
    <t>事業計画を確認し、真に必要なものに限定した整備を行っている。</t>
    <phoneticPr fontId="5"/>
  </si>
  <si>
    <t>立地の特殊性により、請負事業者の入札参加が困難となっていることによる入札不調が主な原因であるが、多くの応札者を確保するため、公告期間の確保、応札要件の緩和等を実施している。</t>
    <phoneticPr fontId="5"/>
  </si>
  <si>
    <t>立地の特殊性により、請負事業者の入札参加が困難となっていることによる入札不調が主な原因であり、適切な手続きを経た上で繰り越しを行っている。</t>
    <phoneticPr fontId="5"/>
  </si>
  <si>
    <t>整備計画において、整備しようとする建物の目的に沿った適切な設計を行い、安全性を考慮しつつ、適切な材料を採用するなどコスト削減に努めている。</t>
    <phoneticPr fontId="5"/>
  </si>
  <si>
    <t>全国の国立ハンセン病療養所において、施設整備を実施しており、成果目標を達成している。</t>
    <phoneticPr fontId="5"/>
  </si>
  <si>
    <t>全国の国立ハンセン病療養所において、入所者に対して必要な療養を行うための実績をあげている。</t>
    <phoneticPr fontId="5"/>
  </si>
  <si>
    <t>国立ハンセン病療養所の入所者に対して必要な療養を行う上で、十分に活用されている。</t>
    <phoneticPr fontId="5"/>
  </si>
  <si>
    <t>国立ハンセン病療養所運営費</t>
    <phoneticPr fontId="5"/>
  </si>
  <si>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phoneticPr fontId="5"/>
  </si>
  <si>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当該事業の実施にかかる費用については、費目や使途が事業目的に即し真に必要なものに限定し執行しており、また、整備された施設は十分に活用していることから妥当と考えている。</t>
  </si>
  <si>
    <t>前年度に引き続き、全国的な資材高騰等や建設業界における人手不足等の影響を受け、入札不落・不調となった整備計画が多くなり執行率が低くなったため、要件の緩和（施工実績の緩和・撤廃）、対象等級や地域の拡大及び工事期間の見直し等の対策を各国立ハンセン病療養所とともに講じた。</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</si>
  <si>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rPh sb="95" eb="96">
      <t>クニ</t>
    </rPh>
    <rPh sb="97" eb="99">
      <t>ジッシ</t>
    </rPh>
    <rPh sb="102" eb="104">
      <t>ジギョウ</t>
    </rPh>
    <phoneticPr fontId="5"/>
  </si>
  <si>
    <t>-</t>
    <phoneticPr fontId="5"/>
  </si>
  <si>
    <t>-</t>
    <phoneticPr fontId="5"/>
  </si>
  <si>
    <t>-</t>
    <phoneticPr fontId="5"/>
  </si>
  <si>
    <t>将来構想の実現のための整備や防災、老朽化などの整備が必要となるため。</t>
    <phoneticPr fontId="5"/>
  </si>
  <si>
    <t>点検対象外</t>
    <rPh sb="0" eb="2">
      <t>テンケン</t>
    </rPh>
    <rPh sb="2" eb="4">
      <t>タイショウ</t>
    </rPh>
    <rPh sb="4" eb="5">
      <t>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</si>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</sst>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1061</xdr:colOff>
      <xdr:row>741</xdr:row>
      <xdr:rowOff>308919</xdr:rowOff>
    </xdr:from>
    <xdr:to>
      <xdr:col>41</xdr:col>
      <xdr:colOff>92564</xdr:colOff>
      <xdr:row>744</xdr:row>
      <xdr:rowOff>154460</xdr:rowOff>
    </xdr:to>
    <xdr:sp macro="" textlink="">
      <xdr:nvSpPr>
        <xdr:cNvPr id="2" name="正方形/長方形 1"/>
        <xdr:cNvSpPr/>
      </xdr:nvSpPr>
      <xdr:spPr>
        <a:xfrm>
          <a:off x="2678358" y="41781284"/>
          <a:ext cx="5857990" cy="8881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３，０６９百万円</a:t>
          </a:r>
        </a:p>
      </xdr:txBody>
    </xdr:sp>
    <xdr:clientData/>
  </xdr:twoCellAnchor>
  <xdr:twoCellAnchor>
    <xdr:from>
      <xdr:col>27</xdr:col>
      <xdr:colOff>35727</xdr:colOff>
      <xdr:row>744</xdr:row>
      <xdr:rowOff>170946</xdr:rowOff>
    </xdr:from>
    <xdr:to>
      <xdr:col>27</xdr:col>
      <xdr:colOff>35729</xdr:colOff>
      <xdr:row>747</xdr:row>
      <xdr:rowOff>1836</xdr:rowOff>
    </xdr:to>
    <xdr:cxnSp macro="">
      <xdr:nvCxnSpPr>
        <xdr:cNvPr id="3" name="直線矢印コネクタ 2"/>
        <xdr:cNvCxnSpPr/>
      </xdr:nvCxnSpPr>
      <xdr:spPr>
        <a:xfrm flipH="1">
          <a:off x="5596268" y="42685912"/>
          <a:ext cx="2" cy="8734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131837</xdr:colOff>
      <xdr:row>745</xdr:row>
      <xdr:rowOff>22483</xdr:rowOff>
    </xdr:from>
    <xdr:to>
      <xdr:col>31</xdr:col>
      <xdr:colOff>179850</xdr:colOff>
      <xdr:row>746</xdr:row>
      <xdr:rowOff>90298</xdr:rowOff>
    </xdr:to>
    <xdr:sp macro="" textlink="">
      <xdr:nvSpPr>
        <xdr:cNvPr id="4" name="正方形/長方形 3"/>
        <xdr:cNvSpPr/>
      </xdr:nvSpPr>
      <xdr:spPr>
        <a:xfrm>
          <a:off x="5898323" y="42884983"/>
          <a:ext cx="665851" cy="41534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13</xdr:col>
      <xdr:colOff>1061</xdr:colOff>
      <xdr:row>747</xdr:row>
      <xdr:rowOff>67447</xdr:rowOff>
    </xdr:from>
    <xdr:to>
      <xdr:col>41</xdr:col>
      <xdr:colOff>114975</xdr:colOff>
      <xdr:row>753</xdr:row>
      <xdr:rowOff>278543</xdr:rowOff>
    </xdr:to>
    <xdr:sp macro="" textlink="">
      <xdr:nvSpPr>
        <xdr:cNvPr id="5" name="正方形/長方形 4"/>
        <xdr:cNvSpPr/>
      </xdr:nvSpPr>
      <xdr:spPr>
        <a:xfrm>
          <a:off x="2678358" y="43625015"/>
          <a:ext cx="5880401" cy="22962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３，０６９百万円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a:t>
          </a:r>
          <a:r>
            <a:rPr kumimoji="1" lang="ja-JP" altLang="en-US" sz="1600">
              <a:solidFill>
                <a:schemeClr val="dk1"/>
              </a:solidFill>
              <a:effectLst/>
              <a:latin typeface="+mn-lt"/>
              <a:ea typeface="+mn-ea"/>
              <a:cs typeface="+mn-cs"/>
            </a:rPr>
            <a:t>東北新生</a:t>
          </a:r>
          <a:r>
            <a:rPr kumimoji="1" lang="ja-JP" altLang="ja-JP" sz="1600">
              <a:solidFill>
                <a:schemeClr val="dk1"/>
              </a:solidFill>
              <a:effectLst/>
              <a:latin typeface="+mn-lt"/>
              <a:ea typeface="+mn-ea"/>
              <a:cs typeface="+mn-cs"/>
            </a:rPr>
            <a:t>園</a:t>
          </a:r>
          <a:r>
            <a:rPr kumimoji="1" lang="ja-JP" altLang="en-US" sz="1600">
              <a:solidFill>
                <a:schemeClr val="dk1"/>
              </a:solidFill>
              <a:effectLst/>
              <a:latin typeface="+mn-lt"/>
              <a:ea typeface="+mn-ea"/>
              <a:cs typeface="+mn-cs"/>
            </a:rPr>
            <a:t>　７３３百万円</a:t>
          </a:r>
          <a:endParaRPr kumimoji="1" lang="ja-JP" altLang="en-US" sz="2400">
            <a:solidFill>
              <a:schemeClr val="tx1">
                <a:lumMod val="95000"/>
                <a:lumOff val="5000"/>
              </a:schemeClr>
            </a:solidFill>
            <a:latin typeface="+mn-ea"/>
            <a:ea typeface="+mn-ea"/>
          </a:endParaRPr>
        </a:p>
      </xdr:txBody>
    </xdr:sp>
    <xdr:clientData/>
  </xdr:twoCellAnchor>
  <xdr:twoCellAnchor>
    <xdr:from>
      <xdr:col>27</xdr:col>
      <xdr:colOff>23027</xdr:colOff>
      <xdr:row>753</xdr:row>
      <xdr:rowOff>287395</xdr:rowOff>
    </xdr:from>
    <xdr:to>
      <xdr:col>27</xdr:col>
      <xdr:colOff>23027</xdr:colOff>
      <xdr:row>756</xdr:row>
      <xdr:rowOff>224304</xdr:rowOff>
    </xdr:to>
    <xdr:cxnSp macro="">
      <xdr:nvCxnSpPr>
        <xdr:cNvPr id="6" name="直線矢印コネクタ 5"/>
        <xdr:cNvCxnSpPr/>
      </xdr:nvCxnSpPr>
      <xdr:spPr>
        <a:xfrm flipH="1">
          <a:off x="5583568" y="45930165"/>
          <a:ext cx="0" cy="9795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83053</xdr:colOff>
      <xdr:row>754</xdr:row>
      <xdr:rowOff>11540</xdr:rowOff>
    </xdr:from>
    <xdr:to>
      <xdr:col>43</xdr:col>
      <xdr:colOff>112956</xdr:colOff>
      <xdr:row>755</xdr:row>
      <xdr:rowOff>266731</xdr:rowOff>
    </xdr:to>
    <xdr:sp macro="" textlink="">
      <xdr:nvSpPr>
        <xdr:cNvPr id="7" name="正方形/長方形 6"/>
        <xdr:cNvSpPr/>
      </xdr:nvSpPr>
      <xdr:spPr>
        <a:xfrm>
          <a:off x="5437648" y="46001844"/>
          <a:ext cx="3530984" cy="602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12</xdr:col>
      <xdr:colOff>152472</xdr:colOff>
      <xdr:row>756</xdr:row>
      <xdr:rowOff>291079</xdr:rowOff>
    </xdr:from>
    <xdr:to>
      <xdr:col>41</xdr:col>
      <xdr:colOff>49235</xdr:colOff>
      <xdr:row>758</xdr:row>
      <xdr:rowOff>125758</xdr:rowOff>
    </xdr:to>
    <xdr:sp macro="" textlink="">
      <xdr:nvSpPr>
        <xdr:cNvPr id="8" name="正方形/長方形 7"/>
        <xdr:cNvSpPr/>
      </xdr:nvSpPr>
      <xdr:spPr>
        <a:xfrm>
          <a:off x="2623823" y="46976451"/>
          <a:ext cx="5869196" cy="85153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Ｂ．㈱平野組</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７</a:t>
          </a:r>
          <a:r>
            <a:rPr kumimoji="1" lang="ja-JP" altLang="ja-JP" sz="1600" b="0">
              <a:solidFill>
                <a:schemeClr val="dk1"/>
              </a:solidFill>
              <a:effectLst/>
              <a:latin typeface="+mn-lt"/>
              <a:ea typeface="+mn-ea"/>
              <a:cs typeface="+mn-cs"/>
            </a:rPr>
            <a:t>者）　　</a:t>
          </a:r>
          <a:r>
            <a:rPr kumimoji="1" lang="ja-JP" altLang="en-US" sz="1600" b="0">
              <a:solidFill>
                <a:schemeClr val="dk1"/>
              </a:solidFill>
              <a:effectLst/>
              <a:latin typeface="+mn-lt"/>
              <a:ea typeface="+mn-ea"/>
              <a:cs typeface="+mn-cs"/>
            </a:rPr>
            <a:t>７３３</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9</xdr:col>
      <xdr:colOff>64357</xdr:colOff>
      <xdr:row>758</xdr:row>
      <xdr:rowOff>263218</xdr:rowOff>
    </xdr:from>
    <xdr:to>
      <xdr:col>42</xdr:col>
      <xdr:colOff>163515</xdr:colOff>
      <xdr:row>759</xdr:row>
      <xdr:rowOff>162633</xdr:rowOff>
    </xdr:to>
    <xdr:sp macro="" textlink="">
      <xdr:nvSpPr>
        <xdr:cNvPr id="9" name="正方形/長方形 8"/>
        <xdr:cNvSpPr/>
      </xdr:nvSpPr>
      <xdr:spPr>
        <a:xfrm>
          <a:off x="1917871" y="47965448"/>
          <a:ext cx="6895374" cy="5687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総合診療棟新築整備その他</a:t>
          </a:r>
          <a:r>
            <a:rPr kumimoji="1" lang="ja-JP" altLang="ja-JP" sz="1600" b="0">
              <a:solidFill>
                <a:schemeClr val="dk1"/>
              </a:solidFill>
              <a:effectLst/>
              <a:latin typeface="+mn-lt"/>
              <a:ea typeface="+mn-ea"/>
              <a:cs typeface="+mn-cs"/>
            </a:rPr>
            <a:t>工事（建築）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729" sqref="A729:XFD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180</v>
      </c>
      <c r="AT2" s="218"/>
      <c r="AU2" s="218"/>
      <c r="AV2" s="51" t="str">
        <f>IF(AW2="", "", "-")</f>
        <v/>
      </c>
      <c r="AW2" s="404"/>
      <c r="AX2" s="404"/>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565</v>
      </c>
      <c r="H5" s="560"/>
      <c r="I5" s="560"/>
      <c r="J5" s="560"/>
      <c r="K5" s="560"/>
      <c r="L5" s="560"/>
      <c r="M5" s="561" t="s">
        <v>66</v>
      </c>
      <c r="N5" s="562"/>
      <c r="O5" s="562"/>
      <c r="P5" s="562"/>
      <c r="Q5" s="562"/>
      <c r="R5" s="563"/>
      <c r="S5" s="564" t="s">
        <v>566</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7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402" t="s">
        <v>394</v>
      </c>
      <c r="Z7" s="300"/>
      <c r="AA7" s="300"/>
      <c r="AB7" s="300"/>
      <c r="AC7" s="300"/>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3717</v>
      </c>
      <c r="Q13" s="117"/>
      <c r="R13" s="117"/>
      <c r="S13" s="117"/>
      <c r="T13" s="117"/>
      <c r="U13" s="117"/>
      <c r="V13" s="118"/>
      <c r="W13" s="116">
        <v>3510</v>
      </c>
      <c r="X13" s="117"/>
      <c r="Y13" s="117"/>
      <c r="Z13" s="117"/>
      <c r="AA13" s="117"/>
      <c r="AB13" s="117"/>
      <c r="AC13" s="118"/>
      <c r="AD13" s="116">
        <v>3507</v>
      </c>
      <c r="AE13" s="117"/>
      <c r="AF13" s="117"/>
      <c r="AG13" s="117"/>
      <c r="AH13" s="117"/>
      <c r="AI13" s="117"/>
      <c r="AJ13" s="118"/>
      <c r="AK13" s="116">
        <v>3488</v>
      </c>
      <c r="AL13" s="117"/>
      <c r="AM13" s="117"/>
      <c r="AN13" s="117"/>
      <c r="AO13" s="117"/>
      <c r="AP13" s="117"/>
      <c r="AQ13" s="118"/>
      <c r="AR13" s="113">
        <v>3569</v>
      </c>
      <c r="AS13" s="114"/>
      <c r="AT13" s="114"/>
      <c r="AU13" s="114"/>
      <c r="AV13" s="114"/>
      <c r="AW13" s="114"/>
      <c r="AX13" s="401"/>
    </row>
    <row r="14" spans="1:50" ht="21" customHeight="1" x14ac:dyDescent="0.15">
      <c r="A14" s="146"/>
      <c r="B14" s="147"/>
      <c r="C14" s="147"/>
      <c r="D14" s="147"/>
      <c r="E14" s="147"/>
      <c r="F14" s="148"/>
      <c r="G14" s="748"/>
      <c r="H14" s="749"/>
      <c r="I14" s="576" t="s">
        <v>8</v>
      </c>
      <c r="J14" s="630"/>
      <c r="K14" s="630"/>
      <c r="L14" s="630"/>
      <c r="M14" s="630"/>
      <c r="N14" s="630"/>
      <c r="O14" s="631"/>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v>2778</v>
      </c>
      <c r="Q15" s="117"/>
      <c r="R15" s="117"/>
      <c r="S15" s="117"/>
      <c r="T15" s="117"/>
      <c r="U15" s="117"/>
      <c r="V15" s="118"/>
      <c r="W15" s="116">
        <v>1934</v>
      </c>
      <c r="X15" s="117"/>
      <c r="Y15" s="117"/>
      <c r="Z15" s="117"/>
      <c r="AA15" s="117"/>
      <c r="AB15" s="117"/>
      <c r="AC15" s="118"/>
      <c r="AD15" s="116">
        <v>2264</v>
      </c>
      <c r="AE15" s="117"/>
      <c r="AF15" s="117"/>
      <c r="AG15" s="117"/>
      <c r="AH15" s="117"/>
      <c r="AI15" s="117"/>
      <c r="AJ15" s="118"/>
      <c r="AK15" s="116">
        <v>2064</v>
      </c>
      <c r="AL15" s="117"/>
      <c r="AM15" s="117"/>
      <c r="AN15" s="117"/>
      <c r="AO15" s="117"/>
      <c r="AP15" s="117"/>
      <c r="AQ15" s="118"/>
      <c r="AR15" s="116" t="s">
        <v>613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v>-1934</v>
      </c>
      <c r="Q16" s="117"/>
      <c r="R16" s="117"/>
      <c r="S16" s="117"/>
      <c r="T16" s="117"/>
      <c r="U16" s="117"/>
      <c r="V16" s="118"/>
      <c r="W16" s="116">
        <v>-2264</v>
      </c>
      <c r="X16" s="117"/>
      <c r="Y16" s="117"/>
      <c r="Z16" s="117"/>
      <c r="AA16" s="117"/>
      <c r="AB16" s="117"/>
      <c r="AC16" s="118"/>
      <c r="AD16" s="116">
        <v>-2064</v>
      </c>
      <c r="AE16" s="117"/>
      <c r="AF16" s="117"/>
      <c r="AG16" s="117"/>
      <c r="AH16" s="117"/>
      <c r="AI16" s="117"/>
      <c r="AJ16" s="118"/>
      <c r="AK16" s="116" t="s">
        <v>574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0"/>
      <c r="H18" s="751"/>
      <c r="I18" s="738" t="s">
        <v>20</v>
      </c>
      <c r="J18" s="739"/>
      <c r="K18" s="739"/>
      <c r="L18" s="739"/>
      <c r="M18" s="739"/>
      <c r="N18" s="739"/>
      <c r="O18" s="740"/>
      <c r="P18" s="122">
        <f>SUM(P13:V17)</f>
        <v>4561</v>
      </c>
      <c r="Q18" s="123"/>
      <c r="R18" s="123"/>
      <c r="S18" s="123"/>
      <c r="T18" s="123"/>
      <c r="U18" s="123"/>
      <c r="V18" s="124"/>
      <c r="W18" s="122">
        <f>SUM(W13:AC17)</f>
        <v>3180</v>
      </c>
      <c r="X18" s="123"/>
      <c r="Y18" s="123"/>
      <c r="Z18" s="123"/>
      <c r="AA18" s="123"/>
      <c r="AB18" s="123"/>
      <c r="AC18" s="124"/>
      <c r="AD18" s="122">
        <f>SUM(AD13:AJ17)</f>
        <v>3707</v>
      </c>
      <c r="AE18" s="123"/>
      <c r="AF18" s="123"/>
      <c r="AG18" s="123"/>
      <c r="AH18" s="123"/>
      <c r="AI18" s="123"/>
      <c r="AJ18" s="124"/>
      <c r="AK18" s="122">
        <f>SUM(AK13:AQ17)</f>
        <v>5552</v>
      </c>
      <c r="AL18" s="123"/>
      <c r="AM18" s="123"/>
      <c r="AN18" s="123"/>
      <c r="AO18" s="123"/>
      <c r="AP18" s="123"/>
      <c r="AQ18" s="124"/>
      <c r="AR18" s="122">
        <f>SUM(AR13:AX17)</f>
        <v>3569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3804</v>
      </c>
      <c r="Q19" s="117"/>
      <c r="R19" s="117"/>
      <c r="S19" s="117"/>
      <c r="T19" s="117"/>
      <c r="U19" s="117"/>
      <c r="V19" s="118"/>
      <c r="W19" s="116">
        <v>2615</v>
      </c>
      <c r="X19" s="117"/>
      <c r="Y19" s="117"/>
      <c r="Z19" s="117"/>
      <c r="AA19" s="117"/>
      <c r="AB19" s="117"/>
      <c r="AC19" s="118"/>
      <c r="AD19" s="116">
        <v>3069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0.83402762552071918</v>
      </c>
      <c r="Q20" s="540"/>
      <c r="R20" s="540"/>
      <c r="S20" s="540"/>
      <c r="T20" s="540"/>
      <c r="U20" s="540"/>
      <c r="V20" s="540"/>
      <c r="W20" s="540">
        <f t="shared" ref="W20" si="0">IF(W18=0, "-", SUM(W19)/W18)</f>
        <v>0.82232704402515722</v>
      </c>
      <c r="X20" s="540"/>
      <c r="Y20" s="540"/>
      <c r="Z20" s="540"/>
      <c r="AA20" s="540"/>
      <c r="AB20" s="540"/>
      <c r="AC20" s="540"/>
      <c r="AD20" s="540">
        <f t="shared" ref="AD20" si="1">IF(AD18=0, "-", SUM(AD19)/AD18)</f>
        <v>0.82789317507418403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1.023405972558515</v>
      </c>
      <c r="Q21" s="540"/>
      <c r="R21" s="540"/>
      <c r="S21" s="540"/>
      <c r="T21" s="540"/>
      <c r="U21" s="540"/>
      <c r="V21" s="540"/>
      <c r="W21" s="540">
        <f t="shared" ref="W21" si="2">IF(W19=0, "-", SUM(W19)/SUM(W13,W14))</f>
        <v>0.74501424501424507</v>
      </c>
      <c r="X21" s="540"/>
      <c r="Y21" s="540"/>
      <c r="Z21" s="540"/>
      <c r="AA21" s="540"/>
      <c r="AB21" s="540"/>
      <c r="AC21" s="540"/>
      <c r="AD21" s="540">
        <f t="shared" ref="AD21" si="3">IF(AD19=0, "-", SUM(AD19)/SUM(AD13,AD14))</f>
        <v>0.87510692899914455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3188</v>
      </c>
      <c r="Q23" s="114"/>
      <c r="R23" s="114"/>
      <c r="S23" s="114"/>
      <c r="T23" s="114"/>
      <c r="U23" s="114"/>
      <c r="V23" s="115"/>
      <c r="W23" s="113">
        <v>3261</v>
      </c>
      <c r="X23" s="114"/>
      <c r="Y23" s="114"/>
      <c r="Z23" s="114"/>
      <c r="AA23" s="114"/>
      <c r="AB23" s="114"/>
      <c r="AC23" s="115"/>
      <c r="AD23" s="207" t="s">
        <v>681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v>4</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578</v>
      </c>
      <c r="H25" s="194"/>
      <c r="I25" s="194"/>
      <c r="J25" s="194"/>
      <c r="K25" s="194"/>
      <c r="L25" s="194"/>
      <c r="M25" s="194"/>
      <c r="N25" s="194"/>
      <c r="O25" s="195"/>
      <c r="P25" s="116">
        <v>295</v>
      </c>
      <c r="Q25" s="117"/>
      <c r="R25" s="117"/>
      <c r="S25" s="117"/>
      <c r="T25" s="117"/>
      <c r="U25" s="117"/>
      <c r="V25" s="118"/>
      <c r="W25" s="116">
        <v>304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3488</v>
      </c>
      <c r="Q29" s="220"/>
      <c r="R29" s="220"/>
      <c r="S29" s="220"/>
      <c r="T29" s="220"/>
      <c r="U29" s="220"/>
      <c r="V29" s="221"/>
      <c r="W29" s="219">
        <f>AR13</f>
        <v>3569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397</v>
      </c>
      <c r="AF30" s="394"/>
      <c r="AG30" s="394"/>
      <c r="AH30" s="395"/>
      <c r="AI30" s="393" t="s">
        <v>419</v>
      </c>
      <c r="AJ30" s="394"/>
      <c r="AK30" s="394"/>
      <c r="AL30" s="395"/>
      <c r="AM30" s="396" t="s">
        <v>424</v>
      </c>
      <c r="AN30" s="396"/>
      <c r="AO30" s="396"/>
      <c r="AP30" s="393"/>
      <c r="AQ30" s="642" t="s">
        <v>235</v>
      </c>
      <c r="AR30" s="643"/>
      <c r="AS30" s="643"/>
      <c r="AT30" s="644"/>
      <c r="AU30" s="397" t="s">
        <v>134</v>
      </c>
      <c r="AV30" s="397"/>
      <c r="AW30" s="397"/>
      <c r="AX30" s="398"/>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t="s">
        <v>581</v>
      </c>
      <c r="AR31" s="140"/>
      <c r="AS31" s="141" t="s">
        <v>236</v>
      </c>
      <c r="AT31" s="176"/>
      <c r="AU31" s="275" t="s">
        <v>678</v>
      </c>
      <c r="AV31" s="275"/>
      <c r="AW31" s="386" t="s">
        <v>181</v>
      </c>
      <c r="AX31" s="387"/>
    </row>
    <row r="32" spans="1:50" ht="23.25" customHeight="1" x14ac:dyDescent="0.15">
      <c r="A32" s="516"/>
      <c r="B32" s="514"/>
      <c r="C32" s="514"/>
      <c r="D32" s="514"/>
      <c r="E32" s="514"/>
      <c r="F32" s="515"/>
      <c r="G32" s="541" t="s">
        <v>579</v>
      </c>
      <c r="H32" s="542"/>
      <c r="I32" s="542"/>
      <c r="J32" s="542"/>
      <c r="K32" s="542"/>
      <c r="L32" s="542"/>
      <c r="M32" s="542"/>
      <c r="N32" s="542"/>
      <c r="O32" s="543"/>
      <c r="P32" s="165" t="s">
        <v>580</v>
      </c>
      <c r="Q32" s="165"/>
      <c r="R32" s="165"/>
      <c r="S32" s="165"/>
      <c r="T32" s="165"/>
      <c r="U32" s="165"/>
      <c r="V32" s="165"/>
      <c r="W32" s="165"/>
      <c r="X32" s="236"/>
      <c r="Y32" s="345" t="s">
        <v>12</v>
      </c>
      <c r="Z32" s="550"/>
      <c r="AA32" s="551"/>
      <c r="AB32" s="552" t="s">
        <v>585</v>
      </c>
      <c r="AC32" s="552"/>
      <c r="AD32" s="552"/>
      <c r="AE32" s="371">
        <v>13</v>
      </c>
      <c r="AF32" s="372"/>
      <c r="AG32" s="372"/>
      <c r="AH32" s="372"/>
      <c r="AI32" s="371">
        <v>13</v>
      </c>
      <c r="AJ32" s="372"/>
      <c r="AK32" s="372"/>
      <c r="AL32" s="372"/>
      <c r="AM32" s="371">
        <v>13</v>
      </c>
      <c r="AN32" s="372"/>
      <c r="AO32" s="372"/>
      <c r="AP32" s="372"/>
      <c r="AQ32" s="119" t="s">
        <v>582</v>
      </c>
      <c r="AR32" s="120"/>
      <c r="AS32" s="120"/>
      <c r="AT32" s="121"/>
      <c r="AU32" s="372" t="s">
        <v>614</v>
      </c>
      <c r="AV32" s="372"/>
      <c r="AW32" s="372"/>
      <c r="AX32" s="374"/>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585</v>
      </c>
      <c r="AC33" s="523"/>
      <c r="AD33" s="523"/>
      <c r="AE33" s="371">
        <v>13</v>
      </c>
      <c r="AF33" s="372"/>
      <c r="AG33" s="372"/>
      <c r="AH33" s="372"/>
      <c r="AI33" s="371">
        <v>13</v>
      </c>
      <c r="AJ33" s="372"/>
      <c r="AK33" s="372"/>
      <c r="AL33" s="372"/>
      <c r="AM33" s="371">
        <v>13</v>
      </c>
      <c r="AN33" s="372"/>
      <c r="AO33" s="372"/>
      <c r="AP33" s="372"/>
      <c r="AQ33" s="119" t="s">
        <v>583</v>
      </c>
      <c r="AR33" s="120"/>
      <c r="AS33" s="120"/>
      <c r="AT33" s="121"/>
      <c r="AU33" s="372">
        <v>13</v>
      </c>
      <c r="AV33" s="372"/>
      <c r="AW33" s="372"/>
      <c r="AX33" s="374"/>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v>100</v>
      </c>
      <c r="AF34" s="372"/>
      <c r="AG34" s="372"/>
      <c r="AH34" s="372"/>
      <c r="AI34" s="371">
        <v>100</v>
      </c>
      <c r="AJ34" s="372"/>
      <c r="AK34" s="372"/>
      <c r="AL34" s="372"/>
      <c r="AM34" s="371">
        <v>100</v>
      </c>
      <c r="AN34" s="372"/>
      <c r="AO34" s="372"/>
      <c r="AP34" s="372"/>
      <c r="AQ34" s="119" t="s">
        <v>584</v>
      </c>
      <c r="AR34" s="120"/>
      <c r="AS34" s="120"/>
      <c r="AT34" s="121"/>
      <c r="AU34" s="372" t="s">
        <v>615</v>
      </c>
      <c r="AV34" s="372"/>
      <c r="AW34" s="372"/>
      <c r="AX34" s="374"/>
    </row>
    <row r="35" spans="1:50" ht="23.25" customHeight="1" x14ac:dyDescent="0.15">
      <c r="A35" s="901" t="s">
        <v>385</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8"/>
      <c r="I37" s="388"/>
      <c r="J37" s="388"/>
      <c r="K37" s="388"/>
      <c r="L37" s="388"/>
      <c r="M37" s="388"/>
      <c r="N37" s="388"/>
      <c r="O37" s="567"/>
      <c r="P37" s="632" t="s">
        <v>59</v>
      </c>
      <c r="Q37" s="388"/>
      <c r="R37" s="388"/>
      <c r="S37" s="388"/>
      <c r="T37" s="388"/>
      <c r="U37" s="388"/>
      <c r="V37" s="388"/>
      <c r="W37" s="388"/>
      <c r="X37" s="567"/>
      <c r="Y37" s="633"/>
      <c r="Z37" s="634"/>
      <c r="AA37" s="635"/>
      <c r="AB37" s="636" t="s">
        <v>11</v>
      </c>
      <c r="AC37" s="637"/>
      <c r="AD37" s="638"/>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hidden="1"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5" t="s">
        <v>12</v>
      </c>
      <c r="Z39" s="550"/>
      <c r="AA39" s="551"/>
      <c r="AB39" s="552"/>
      <c r="AC39" s="552"/>
      <c r="AD39" s="55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8"/>
      <c r="I44" s="388"/>
      <c r="J44" s="388"/>
      <c r="K44" s="388"/>
      <c r="L44" s="388"/>
      <c r="M44" s="388"/>
      <c r="N44" s="388"/>
      <c r="O44" s="567"/>
      <c r="P44" s="632" t="s">
        <v>59</v>
      </c>
      <c r="Q44" s="388"/>
      <c r="R44" s="388"/>
      <c r="S44" s="388"/>
      <c r="T44" s="388"/>
      <c r="U44" s="388"/>
      <c r="V44" s="388"/>
      <c r="W44" s="388"/>
      <c r="X44" s="567"/>
      <c r="Y44" s="633"/>
      <c r="Z44" s="634"/>
      <c r="AA44" s="635"/>
      <c r="AB44" s="636" t="s">
        <v>11</v>
      </c>
      <c r="AC44" s="637"/>
      <c r="AD44" s="638"/>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hidden="1"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8"/>
      <c r="I51" s="388"/>
      <c r="J51" s="388"/>
      <c r="K51" s="388"/>
      <c r="L51" s="388"/>
      <c r="M51" s="388"/>
      <c r="N51" s="388"/>
      <c r="O51" s="567"/>
      <c r="P51" s="632" t="s">
        <v>59</v>
      </c>
      <c r="Q51" s="388"/>
      <c r="R51" s="388"/>
      <c r="S51" s="388"/>
      <c r="T51" s="388"/>
      <c r="U51" s="388"/>
      <c r="V51" s="388"/>
      <c r="W51" s="388"/>
      <c r="X51" s="567"/>
      <c r="Y51" s="633"/>
      <c r="Z51" s="634"/>
      <c r="AA51" s="635"/>
      <c r="AB51" s="636" t="s">
        <v>11</v>
      </c>
      <c r="AC51" s="637"/>
      <c r="AD51" s="638"/>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8"/>
      <c r="I58" s="388"/>
      <c r="J58" s="388"/>
      <c r="K58" s="388"/>
      <c r="L58" s="388"/>
      <c r="M58" s="388"/>
      <c r="N58" s="388"/>
      <c r="O58" s="567"/>
      <c r="P58" s="632" t="s">
        <v>59</v>
      </c>
      <c r="Q58" s="388"/>
      <c r="R58" s="388"/>
      <c r="S58" s="388"/>
      <c r="T58" s="388"/>
      <c r="U58" s="388"/>
      <c r="V58" s="388"/>
      <c r="W58" s="388"/>
      <c r="X58" s="567"/>
      <c r="Y58" s="633"/>
      <c r="Z58" s="634"/>
      <c r="AA58" s="635"/>
      <c r="AB58" s="636" t="s">
        <v>11</v>
      </c>
      <c r="AC58" s="637"/>
      <c r="AD58" s="638"/>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5" t="s">
        <v>397</v>
      </c>
      <c r="AF65" s="376"/>
      <c r="AG65" s="376"/>
      <c r="AH65" s="377"/>
      <c r="AI65" s="375" t="s">
        <v>395</v>
      </c>
      <c r="AJ65" s="376"/>
      <c r="AK65" s="376"/>
      <c r="AL65" s="377"/>
      <c r="AM65" s="382" t="s">
        <v>424</v>
      </c>
      <c r="AN65" s="382"/>
      <c r="AO65" s="382"/>
      <c r="AP65" s="382"/>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71">
        <v>13</v>
      </c>
      <c r="AF101" s="372"/>
      <c r="AG101" s="372"/>
      <c r="AH101" s="373"/>
      <c r="AI101" s="371">
        <v>13</v>
      </c>
      <c r="AJ101" s="372"/>
      <c r="AK101" s="372"/>
      <c r="AL101" s="373"/>
      <c r="AM101" s="371">
        <v>13</v>
      </c>
      <c r="AN101" s="372"/>
      <c r="AO101" s="372"/>
      <c r="AP101" s="373"/>
      <c r="AQ101" s="371" t="s">
        <v>616</v>
      </c>
      <c r="AR101" s="372"/>
      <c r="AS101" s="372"/>
      <c r="AT101" s="373"/>
      <c r="AU101" s="371" t="s">
        <v>616</v>
      </c>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585</v>
      </c>
      <c r="AC102" s="552"/>
      <c r="AD102" s="552"/>
      <c r="AE102" s="365">
        <v>13</v>
      </c>
      <c r="AF102" s="365"/>
      <c r="AG102" s="365"/>
      <c r="AH102" s="365"/>
      <c r="AI102" s="365">
        <v>13</v>
      </c>
      <c r="AJ102" s="365"/>
      <c r="AK102" s="365"/>
      <c r="AL102" s="365"/>
      <c r="AM102" s="365">
        <v>13</v>
      </c>
      <c r="AN102" s="365"/>
      <c r="AO102" s="365"/>
      <c r="AP102" s="365"/>
      <c r="AQ102" s="818">
        <v>13</v>
      </c>
      <c r="AR102" s="819"/>
      <c r="AS102" s="819"/>
      <c r="AT102" s="820"/>
      <c r="AU102" s="818" t="s">
        <v>679</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7" t="s">
        <v>437</v>
      </c>
      <c r="AR103" s="368"/>
      <c r="AS103" s="368"/>
      <c r="AT103" s="369"/>
      <c r="AU103" s="367" t="s">
        <v>438</v>
      </c>
      <c r="AV103" s="368"/>
      <c r="AW103" s="368"/>
      <c r="AX103" s="370"/>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7" t="s">
        <v>437</v>
      </c>
      <c r="AR106" s="368"/>
      <c r="AS106" s="368"/>
      <c r="AT106" s="369"/>
      <c r="AU106" s="367" t="s">
        <v>438</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7" t="s">
        <v>437</v>
      </c>
      <c r="AR109" s="368"/>
      <c r="AS109" s="368"/>
      <c r="AT109" s="369"/>
      <c r="AU109" s="367" t="s">
        <v>438</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7" t="s">
        <v>437</v>
      </c>
      <c r="AR112" s="368"/>
      <c r="AS112" s="368"/>
      <c r="AT112" s="369"/>
      <c r="AU112" s="367" t="s">
        <v>438</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2" t="s">
        <v>439</v>
      </c>
      <c r="AR115" s="343"/>
      <c r="AS115" s="343"/>
      <c r="AT115" s="343"/>
      <c r="AU115" s="343"/>
      <c r="AV115" s="343"/>
      <c r="AW115" s="343"/>
      <c r="AX115" s="344"/>
    </row>
    <row r="116" spans="1:50" ht="23.25" customHeight="1" x14ac:dyDescent="0.15">
      <c r="A116" s="296"/>
      <c r="B116" s="297"/>
      <c r="C116" s="297"/>
      <c r="D116" s="297"/>
      <c r="E116" s="297"/>
      <c r="F116" s="298"/>
      <c r="G116" s="358" t="s">
        <v>587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588</v>
      </c>
      <c r="AC116" s="305"/>
      <c r="AD116" s="306"/>
      <c r="AE116" s="365">
        <v>292.60000000000002</v>
      </c>
      <c r="AF116" s="365"/>
      <c r="AG116" s="365"/>
      <c r="AH116" s="365"/>
      <c r="AI116" s="365">
        <v>201.2</v>
      </c>
      <c r="AJ116" s="365"/>
      <c r="AK116" s="365"/>
      <c r="AL116" s="365"/>
      <c r="AM116" s="365">
        <v>236</v>
      </c>
      <c r="AN116" s="365"/>
      <c r="AO116" s="365"/>
      <c r="AP116" s="365"/>
      <c r="AQ116" s="371" t="s">
        <v>679</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310" t="s">
        <v>590</v>
      </c>
      <c r="AF117" s="310"/>
      <c r="AG117" s="310"/>
      <c r="AH117" s="310"/>
      <c r="AI117" s="310" t="s">
        <v>591</v>
      </c>
      <c r="AJ117" s="310"/>
      <c r="AK117" s="310"/>
      <c r="AL117" s="310"/>
      <c r="AM117" s="310" t="s">
        <v>656</v>
      </c>
      <c r="AN117" s="310"/>
      <c r="AO117" s="310"/>
      <c r="AP117" s="310"/>
      <c r="AQ117" s="310" t="s">
        <v>680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2" t="s">
        <v>439</v>
      </c>
      <c r="AR118" s="343"/>
      <c r="AS118" s="343"/>
      <c r="AT118" s="343"/>
      <c r="AU118" s="343"/>
      <c r="AV118" s="343"/>
      <c r="AW118" s="343"/>
      <c r="AX118" s="344"/>
    </row>
    <row r="119" spans="1:50" ht="23.25" hidden="1" customHeight="1" x14ac:dyDescent="0.15">
      <c r="A119" s="296"/>
      <c r="B119" s="297"/>
      <c r="C119" s="297"/>
      <c r="D119" s="297"/>
      <c r="E119" s="297"/>
      <c r="F119" s="298"/>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2" t="s">
        <v>439</v>
      </c>
      <c r="AR121" s="343"/>
      <c r="AS121" s="343"/>
      <c r="AT121" s="343"/>
      <c r="AU121" s="343"/>
      <c r="AV121" s="343"/>
      <c r="AW121" s="343"/>
      <c r="AX121" s="344"/>
    </row>
    <row r="122" spans="1:50" ht="23.25" hidden="1" customHeight="1" x14ac:dyDescent="0.15">
      <c r="A122" s="296"/>
      <c r="B122" s="297"/>
      <c r="C122" s="297"/>
      <c r="D122" s="297"/>
      <c r="E122" s="297"/>
      <c r="F122" s="298"/>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2" t="s">
        <v>439</v>
      </c>
      <c r="AR124" s="343"/>
      <c r="AS124" s="343"/>
      <c r="AT124" s="343"/>
      <c r="AU124" s="343"/>
      <c r="AV124" s="343"/>
      <c r="AW124" s="343"/>
      <c r="AX124" s="344"/>
    </row>
    <row r="125" spans="1:50" ht="23.25" hidden="1" customHeight="1" x14ac:dyDescent="0.15">
      <c r="A125" s="296"/>
      <c r="B125" s="297"/>
      <c r="C125" s="297"/>
      <c r="D125" s="297"/>
      <c r="E125" s="297"/>
      <c r="F125" s="298"/>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397</v>
      </c>
      <c r="AF127" s="302"/>
      <c r="AG127" s="302"/>
      <c r="AH127" s="303"/>
      <c r="AI127" s="307" t="s">
        <v>395</v>
      </c>
      <c r="AJ127" s="302"/>
      <c r="AK127" s="302"/>
      <c r="AL127" s="303"/>
      <c r="AM127" s="307" t="s">
        <v>424</v>
      </c>
      <c r="AN127" s="302"/>
      <c r="AO127" s="302"/>
      <c r="AP127" s="303"/>
      <c r="AQ127" s="342" t="s">
        <v>439</v>
      </c>
      <c r="AR127" s="343"/>
      <c r="AS127" s="343"/>
      <c r="AT127" s="343"/>
      <c r="AU127" s="343"/>
      <c r="AV127" s="343"/>
      <c r="AW127" s="343"/>
      <c r="AX127" s="344"/>
    </row>
    <row r="128" spans="1:50" ht="23.25" hidden="1" customHeight="1" x14ac:dyDescent="0.15">
      <c r="A128" s="296"/>
      <c r="B128" s="297"/>
      <c r="C128" s="297"/>
      <c r="D128" s="297"/>
      <c r="E128" s="297"/>
      <c r="F128" s="298"/>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581</v>
      </c>
      <c r="AR133" s="275"/>
      <c r="AS133" s="141" t="s">
        <v>236</v>
      </c>
      <c r="AT133" s="176"/>
      <c r="AU133" s="140" t="s">
        <v>581</v>
      </c>
      <c r="AV133" s="140"/>
      <c r="AW133" s="141" t="s">
        <v>181</v>
      </c>
      <c r="AX133" s="142"/>
    </row>
    <row r="134" spans="1:50" ht="39.75" customHeight="1" x14ac:dyDescent="0.15">
      <c r="A134" s="999"/>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592</v>
      </c>
      <c r="AF134" s="120"/>
      <c r="AG134" s="120"/>
      <c r="AH134" s="120"/>
      <c r="AI134" s="270" t="s">
        <v>595</v>
      </c>
      <c r="AJ134" s="120"/>
      <c r="AK134" s="120"/>
      <c r="AL134" s="120"/>
      <c r="AM134" s="270" t="s">
        <v>596</v>
      </c>
      <c r="AN134" s="120"/>
      <c r="AO134" s="120"/>
      <c r="AP134" s="120"/>
      <c r="AQ134" s="270" t="s">
        <v>597</v>
      </c>
      <c r="AR134" s="120"/>
      <c r="AS134" s="120"/>
      <c r="AT134" s="120"/>
      <c r="AU134" s="270" t="s">
        <v>592</v>
      </c>
      <c r="AV134" s="120"/>
      <c r="AW134" s="120"/>
      <c r="AX134" s="222"/>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592</v>
      </c>
      <c r="AC135" s="137"/>
      <c r="AD135" s="137"/>
      <c r="AE135" s="270" t="s">
        <v>592</v>
      </c>
      <c r="AF135" s="120"/>
      <c r="AG135" s="120"/>
      <c r="AH135" s="120"/>
      <c r="AI135" s="270" t="s">
        <v>592</v>
      </c>
      <c r="AJ135" s="120"/>
      <c r="AK135" s="120"/>
      <c r="AL135" s="120"/>
      <c r="AM135" s="270" t="s">
        <v>595</v>
      </c>
      <c r="AN135" s="120"/>
      <c r="AO135" s="120"/>
      <c r="AP135" s="120"/>
      <c r="AQ135" s="270" t="s">
        <v>592</v>
      </c>
      <c r="AR135" s="120"/>
      <c r="AS135" s="120"/>
      <c r="AT135" s="120"/>
      <c r="AU135" s="270" t="s">
        <v>592</v>
      </c>
      <c r="AV135" s="120"/>
      <c r="AW135" s="120"/>
      <c r="AX135" s="222"/>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581</v>
      </c>
      <c r="H154" s="165"/>
      <c r="I154" s="165"/>
      <c r="J154" s="165"/>
      <c r="K154" s="165"/>
      <c r="L154" s="165"/>
      <c r="M154" s="165"/>
      <c r="N154" s="165"/>
      <c r="O154" s="165"/>
      <c r="P154" s="236"/>
      <c r="Q154" s="164" t="s">
        <v>592</v>
      </c>
      <c r="R154" s="165"/>
      <c r="S154" s="165"/>
      <c r="T154" s="165"/>
      <c r="U154" s="165"/>
      <c r="V154" s="165"/>
      <c r="W154" s="165"/>
      <c r="X154" s="165"/>
      <c r="Y154" s="165"/>
      <c r="Z154" s="165"/>
      <c r="AA154" s="928"/>
      <c r="AB154" s="259"/>
      <c r="AC154" s="260"/>
      <c r="AD154" s="260"/>
      <c r="AE154" s="265" t="s">
        <v>592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581</v>
      </c>
      <c r="AF432" s="140"/>
      <c r="AG432" s="141" t="s">
        <v>236</v>
      </c>
      <c r="AH432" s="176"/>
      <c r="AI432" s="186"/>
      <c r="AJ432" s="186"/>
      <c r="AK432" s="186"/>
      <c r="AL432" s="181"/>
      <c r="AM432" s="186"/>
      <c r="AN432" s="186"/>
      <c r="AO432" s="186"/>
      <c r="AP432" s="181"/>
      <c r="AQ432" s="215" t="s">
        <v>592</v>
      </c>
      <c r="AR432" s="140"/>
      <c r="AS432" s="141" t="s">
        <v>236</v>
      </c>
      <c r="AT432" s="176"/>
      <c r="AU432" s="140" t="s">
        <v>601</v>
      </c>
      <c r="AV432" s="140"/>
      <c r="AW432" s="141" t="s">
        <v>181</v>
      </c>
      <c r="AX432" s="142"/>
    </row>
    <row r="433" spans="1:50" ht="23.25" customHeight="1" x14ac:dyDescent="0.15">
      <c r="A433" s="999"/>
      <c r="B433" s="256"/>
      <c r="C433" s="255"/>
      <c r="D433" s="256"/>
      <c r="E433" s="170"/>
      <c r="F433" s="171"/>
      <c r="G433" s="235" t="s">
        <v>599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581</v>
      </c>
      <c r="AC433" s="137"/>
      <c r="AD433" s="137"/>
      <c r="AE433" s="119" t="s">
        <v>574</v>
      </c>
      <c r="AF433" s="120"/>
      <c r="AG433" s="120"/>
      <c r="AH433" s="120"/>
      <c r="AI433" s="119" t="s">
        <v>574</v>
      </c>
      <c r="AJ433" s="120"/>
      <c r="AK433" s="120"/>
      <c r="AL433" s="120"/>
      <c r="AM433" s="119" t="s">
        <v>574</v>
      </c>
      <c r="AN433" s="120"/>
      <c r="AO433" s="120"/>
      <c r="AP433" s="121"/>
      <c r="AQ433" s="119" t="s">
        <v>574</v>
      </c>
      <c r="AR433" s="120"/>
      <c r="AS433" s="120"/>
      <c r="AT433" s="121"/>
      <c r="AU433" s="120" t="s">
        <v>574</v>
      </c>
      <c r="AV433" s="120"/>
      <c r="AW433" s="120"/>
      <c r="AX433" s="222"/>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602</v>
      </c>
      <c r="AC434" s="228"/>
      <c r="AD434" s="228"/>
      <c r="AE434" s="119" t="s">
        <v>574</v>
      </c>
      <c r="AF434" s="120"/>
      <c r="AG434" s="120"/>
      <c r="AH434" s="121"/>
      <c r="AI434" s="119" t="s">
        <v>574</v>
      </c>
      <c r="AJ434" s="120"/>
      <c r="AK434" s="120"/>
      <c r="AL434" s="120"/>
      <c r="AM434" s="119" t="s">
        <v>574</v>
      </c>
      <c r="AN434" s="120"/>
      <c r="AO434" s="120"/>
      <c r="AP434" s="121"/>
      <c r="AQ434" s="119" t="s">
        <v>574</v>
      </c>
      <c r="AR434" s="120"/>
      <c r="AS434" s="120"/>
      <c r="AT434" s="121"/>
      <c r="AU434" s="120" t="s">
        <v>574</v>
      </c>
      <c r="AV434" s="120"/>
      <c r="AW434" s="120"/>
      <c r="AX434" s="222"/>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574</v>
      </c>
      <c r="AF435" s="120"/>
      <c r="AG435" s="120"/>
      <c r="AH435" s="121"/>
      <c r="AI435" s="119" t="s">
        <v>574</v>
      </c>
      <c r="AJ435" s="120"/>
      <c r="AK435" s="120"/>
      <c r="AL435" s="120"/>
      <c r="AM435" s="119" t="s">
        <v>574</v>
      </c>
      <c r="AN435" s="120"/>
      <c r="AO435" s="120"/>
      <c r="AP435" s="121"/>
      <c r="AQ435" s="119" t="s">
        <v>574</v>
      </c>
      <c r="AR435" s="120"/>
      <c r="AS435" s="120"/>
      <c r="AT435" s="121"/>
      <c r="AU435" s="120" t="s">
        <v>574</v>
      </c>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592</v>
      </c>
      <c r="AF457" s="140"/>
      <c r="AG457" s="141" t="s">
        <v>236</v>
      </c>
      <c r="AH457" s="176"/>
      <c r="AI457" s="186"/>
      <c r="AJ457" s="186"/>
      <c r="AK457" s="186"/>
      <c r="AL457" s="181"/>
      <c r="AM457" s="186"/>
      <c r="AN457" s="186"/>
      <c r="AO457" s="186"/>
      <c r="AP457" s="181"/>
      <c r="AQ457" s="215" t="s">
        <v>592</v>
      </c>
      <c r="AR457" s="140"/>
      <c r="AS457" s="141" t="s">
        <v>236</v>
      </c>
      <c r="AT457" s="176"/>
      <c r="AU457" s="140" t="s">
        <v>592</v>
      </c>
      <c r="AV457" s="140"/>
      <c r="AW457" s="141" t="s">
        <v>181</v>
      </c>
      <c r="AX457" s="142"/>
    </row>
    <row r="458" spans="1:50" ht="23.25" customHeight="1" x14ac:dyDescent="0.15">
      <c r="A458" s="999"/>
      <c r="B458" s="256"/>
      <c r="C458" s="255"/>
      <c r="D458" s="256"/>
      <c r="E458" s="170"/>
      <c r="F458" s="171"/>
      <c r="G458" s="235" t="s">
        <v>600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603</v>
      </c>
      <c r="AC458" s="137"/>
      <c r="AD458" s="137"/>
      <c r="AE458" s="119" t="s">
        <v>574</v>
      </c>
      <c r="AF458" s="120"/>
      <c r="AG458" s="120"/>
      <c r="AH458" s="120"/>
      <c r="AI458" s="119" t="s">
        <v>574</v>
      </c>
      <c r="AJ458" s="120"/>
      <c r="AK458" s="120"/>
      <c r="AL458" s="120"/>
      <c r="AM458" s="119" t="s">
        <v>574</v>
      </c>
      <c r="AN458" s="120"/>
      <c r="AO458" s="120"/>
      <c r="AP458" s="121"/>
      <c r="AQ458" s="119" t="s">
        <v>574</v>
      </c>
      <c r="AR458" s="120"/>
      <c r="AS458" s="120"/>
      <c r="AT458" s="121"/>
      <c r="AU458" s="120" t="s">
        <v>574</v>
      </c>
      <c r="AV458" s="120"/>
      <c r="AW458" s="120"/>
      <c r="AX458" s="222"/>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592</v>
      </c>
      <c r="AC459" s="228"/>
      <c r="AD459" s="228"/>
      <c r="AE459" s="119" t="s">
        <v>574</v>
      </c>
      <c r="AF459" s="120"/>
      <c r="AG459" s="120"/>
      <c r="AH459" s="121"/>
      <c r="AI459" s="119" t="s">
        <v>574</v>
      </c>
      <c r="AJ459" s="120"/>
      <c r="AK459" s="120"/>
      <c r="AL459" s="120"/>
      <c r="AM459" s="119" t="s">
        <v>574</v>
      </c>
      <c r="AN459" s="120"/>
      <c r="AO459" s="120"/>
      <c r="AP459" s="121"/>
      <c r="AQ459" s="119" t="s">
        <v>574</v>
      </c>
      <c r="AR459" s="120"/>
      <c r="AS459" s="120"/>
      <c r="AT459" s="121"/>
      <c r="AU459" s="120" t="s">
        <v>574</v>
      </c>
      <c r="AV459" s="120"/>
      <c r="AW459" s="120"/>
      <c r="AX459" s="222"/>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574</v>
      </c>
      <c r="AF460" s="120"/>
      <c r="AG460" s="120"/>
      <c r="AH460" s="121"/>
      <c r="AI460" s="119" t="s">
        <v>574</v>
      </c>
      <c r="AJ460" s="120"/>
      <c r="AK460" s="120"/>
      <c r="AL460" s="120"/>
      <c r="AM460" s="119" t="s">
        <v>574</v>
      </c>
      <c r="AN460" s="120"/>
      <c r="AO460" s="120"/>
      <c r="AP460" s="121"/>
      <c r="AQ460" s="119" t="s">
        <v>574</v>
      </c>
      <c r="AR460" s="120"/>
      <c r="AS460" s="120"/>
      <c r="AT460" s="121"/>
      <c r="AU460" s="120" t="s">
        <v>574</v>
      </c>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599999999999994"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657</v>
      </c>
      <c r="AH702" s="890"/>
      <c r="AI702" s="890"/>
      <c r="AJ702" s="890"/>
      <c r="AK702" s="890"/>
      <c r="AL702" s="890"/>
      <c r="AM702" s="890"/>
      <c r="AN702" s="890"/>
      <c r="AO702" s="890"/>
      <c r="AP702" s="890"/>
      <c r="AQ702" s="890"/>
      <c r="AR702" s="890"/>
      <c r="AS702" s="890"/>
      <c r="AT702" s="890"/>
      <c r="AU702" s="890"/>
      <c r="AV702" s="890"/>
      <c r="AW702" s="890"/>
      <c r="AX702" s="891"/>
    </row>
    <row r="703" spans="1:50" ht="75.59999999999999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677</v>
      </c>
      <c r="AH703" s="669"/>
      <c r="AI703" s="669"/>
      <c r="AJ703" s="669"/>
      <c r="AK703" s="669"/>
      <c r="AL703" s="669"/>
      <c r="AM703" s="669"/>
      <c r="AN703" s="669"/>
      <c r="AO703" s="669"/>
      <c r="AP703" s="669"/>
      <c r="AQ703" s="669"/>
      <c r="AR703" s="669"/>
      <c r="AS703" s="669"/>
      <c r="AT703" s="669"/>
      <c r="AU703" s="669"/>
      <c r="AV703" s="669"/>
      <c r="AW703" s="669"/>
      <c r="AX703" s="670"/>
    </row>
    <row r="704" spans="1:50" ht="75.59999999999999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658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569</v>
      </c>
      <c r="AE705" s="737"/>
      <c r="AF705" s="737"/>
      <c r="AG705" s="164" t="s">
        <v>659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660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661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662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663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664</v>
      </c>
      <c r="AE710" s="159"/>
      <c r="AF710" s="159"/>
      <c r="AG710" s="668" t="s">
        <v>665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666</v>
      </c>
      <c r="AH711" s="669"/>
      <c r="AI711" s="669"/>
      <c r="AJ711" s="669"/>
      <c r="AK711" s="669"/>
      <c r="AL711" s="669"/>
      <c r="AM711" s="669"/>
      <c r="AN711" s="669"/>
      <c r="AO711" s="669"/>
      <c r="AP711" s="669"/>
      <c r="AQ711" s="669"/>
      <c r="AR711" s="669"/>
      <c r="AS711" s="669"/>
      <c r="AT711" s="669"/>
      <c r="AU711" s="669"/>
      <c r="AV711" s="669"/>
      <c r="AW711" s="669"/>
      <c r="AX711" s="670"/>
    </row>
    <row r="712" spans="1:50" ht="50.1"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667</v>
      </c>
      <c r="AH712" s="596"/>
      <c r="AI712" s="596"/>
      <c r="AJ712" s="596"/>
      <c r="AK712" s="596"/>
      <c r="AL712" s="596"/>
      <c r="AM712" s="596"/>
      <c r="AN712" s="596"/>
      <c r="AO712" s="596"/>
      <c r="AP712" s="596"/>
      <c r="AQ712" s="596"/>
      <c r="AR712" s="596"/>
      <c r="AS712" s="596"/>
      <c r="AT712" s="596"/>
      <c r="AU712" s="596"/>
      <c r="AV712" s="596"/>
      <c r="AW712" s="596"/>
      <c r="AX712" s="597"/>
    </row>
    <row r="713" spans="1:50" ht="50.1"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569</v>
      </c>
      <c r="AE713" s="159"/>
      <c r="AF713" s="160"/>
      <c r="AG713" s="668" t="s">
        <v>668</v>
      </c>
      <c r="AH713" s="669"/>
      <c r="AI713" s="669"/>
      <c r="AJ713" s="669"/>
      <c r="AK713" s="669"/>
      <c r="AL713" s="669"/>
      <c r="AM713" s="669"/>
      <c r="AN713" s="669"/>
      <c r="AO713" s="669"/>
      <c r="AP713" s="669"/>
      <c r="AQ713" s="669"/>
      <c r="AR713" s="669"/>
      <c r="AS713" s="669"/>
      <c r="AT713" s="669"/>
      <c r="AU713" s="669"/>
      <c r="AV713" s="669"/>
      <c r="AW713" s="669"/>
      <c r="AX713" s="670"/>
    </row>
    <row r="714" spans="1:50" ht="50.1"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569</v>
      </c>
      <c r="AE714" s="593"/>
      <c r="AF714" s="594"/>
      <c r="AG714" s="693" t="s">
        <v>669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7" t="s">
        <v>670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664</v>
      </c>
      <c r="AE716" s="763"/>
      <c r="AF716" s="763"/>
      <c r="AG716" s="668" t="s">
        <v>665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671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569</v>
      </c>
      <c r="AE719" s="672"/>
      <c r="AF719" s="672"/>
      <c r="AG719" s="164" t="s">
        <v>674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562</v>
      </c>
      <c r="D721" s="923"/>
      <c r="E721" s="923"/>
      <c r="F721" s="924"/>
      <c r="G721" s="942"/>
      <c r="H721" s="943"/>
      <c r="I721" s="82" t="str">
        <f>IF(OR(G721="　", G721=""), "", "-")</f>
        <v/>
      </c>
      <c r="J721" s="921">
        <v>181</v>
      </c>
      <c r="K721" s="921"/>
      <c r="L721" s="82" t="str">
        <f>IF(M721="","","-")</f>
        <v/>
      </c>
      <c r="M721" s="83"/>
      <c r="N721" s="918" t="s">
        <v>673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675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676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9" customHeight="1" thickBot="1" x14ac:dyDescent="0.2">
      <c r="A729" s="769" t="s">
        <v>682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8" customHeight="1" thickBot="1" x14ac:dyDescent="0.2">
      <c r="A731" s="619" t="s">
        <v>138</v>
      </c>
      <c r="B731" s="620"/>
      <c r="C731" s="620"/>
      <c r="D731" s="620"/>
      <c r="E731" s="621"/>
      <c r="F731" s="684" t="s">
        <v>684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7.25" customHeight="1" thickBot="1" x14ac:dyDescent="0.2">
      <c r="A733" s="753" t="s">
        <v>138</v>
      </c>
      <c r="B733" s="754"/>
      <c r="C733" s="754"/>
      <c r="D733" s="754"/>
      <c r="E733" s="755"/>
      <c r="F733" s="770" t="s">
        <v>683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604</v>
      </c>
      <c r="F737" s="103"/>
      <c r="G737" s="103"/>
      <c r="H737" s="103"/>
      <c r="I737" s="103"/>
      <c r="J737" s="103"/>
      <c r="K737" s="103"/>
      <c r="L737" s="103"/>
      <c r="M737" s="103"/>
      <c r="N737" s="109" t="s">
        <v>403</v>
      </c>
      <c r="O737" s="109"/>
      <c r="P737" s="109"/>
      <c r="Q737" s="109"/>
      <c r="R737" s="103" t="s">
        <v>605</v>
      </c>
      <c r="S737" s="103"/>
      <c r="T737" s="103"/>
      <c r="U737" s="103"/>
      <c r="V737" s="103"/>
      <c r="W737" s="103"/>
      <c r="X737" s="103"/>
      <c r="Y737" s="103"/>
      <c r="Z737" s="103"/>
      <c r="AA737" s="109" t="s">
        <v>402</v>
      </c>
      <c r="AB737" s="109"/>
      <c r="AC737" s="109"/>
      <c r="AD737" s="109"/>
      <c r="AE737" s="103" t="s">
        <v>606</v>
      </c>
      <c r="AF737" s="103"/>
      <c r="AG737" s="103"/>
      <c r="AH737" s="103"/>
      <c r="AI737" s="103"/>
      <c r="AJ737" s="103"/>
      <c r="AK737" s="103"/>
      <c r="AL737" s="103"/>
      <c r="AM737" s="103"/>
      <c r="AN737" s="109" t="s">
        <v>401</v>
      </c>
      <c r="AO737" s="109"/>
      <c r="AP737" s="109"/>
      <c r="AQ737" s="109"/>
      <c r="AR737" s="110" t="s">
        <v>607</v>
      </c>
      <c r="AS737" s="111"/>
      <c r="AT737" s="111"/>
      <c r="AU737" s="111"/>
      <c r="AV737" s="111"/>
      <c r="AW737" s="111"/>
      <c r="AX737" s="112"/>
      <c r="AY737" s="88"/>
      <c r="AZ737" s="88"/>
    </row>
    <row r="738" spans="1:52" ht="24.75" customHeight="1" x14ac:dyDescent="0.15">
      <c r="A738" s="100" t="s">
        <v>400</v>
      </c>
      <c r="B738" s="101"/>
      <c r="C738" s="101"/>
      <c r="D738" s="102"/>
      <c r="E738" s="103" t="s">
        <v>608</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611</v>
      </c>
      <c r="AS738" s="111"/>
      <c r="AT738" s="111"/>
      <c r="AU738" s="111"/>
      <c r="AV738" s="111"/>
      <c r="AW738" s="111"/>
      <c r="AX738" s="112"/>
    </row>
    <row r="739" spans="1:52" ht="24.75" customHeight="1" x14ac:dyDescent="0.15">
      <c r="A739" s="100" t="s">
        <v>396</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172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620</v>
      </c>
      <c r="H782" s="454"/>
      <c r="I782" s="454"/>
      <c r="J782" s="454"/>
      <c r="K782" s="455"/>
      <c r="L782" s="456" t="s">
        <v>621</v>
      </c>
      <c r="M782" s="457"/>
      <c r="N782" s="457"/>
      <c r="O782" s="457"/>
      <c r="P782" s="457"/>
      <c r="Q782" s="457"/>
      <c r="R782" s="457"/>
      <c r="S782" s="457"/>
      <c r="T782" s="457"/>
      <c r="U782" s="457"/>
      <c r="V782" s="457"/>
      <c r="W782" s="457"/>
      <c r="X782" s="458"/>
      <c r="Y782" s="459">
        <v>733</v>
      </c>
      <c r="Z782" s="460"/>
      <c r="AA782" s="460"/>
      <c r="AB782" s="558"/>
      <c r="AC782" s="453" t="s">
        <v>618</v>
      </c>
      <c r="AD782" s="454"/>
      <c r="AE782" s="454"/>
      <c r="AF782" s="454"/>
      <c r="AG782" s="455"/>
      <c r="AH782" s="456" t="s">
        <v>619</v>
      </c>
      <c r="AI782" s="457"/>
      <c r="AJ782" s="457"/>
      <c r="AK782" s="457"/>
      <c r="AL782" s="457"/>
      <c r="AM782" s="457"/>
      <c r="AN782" s="457"/>
      <c r="AO782" s="457"/>
      <c r="AP782" s="457"/>
      <c r="AQ782" s="457"/>
      <c r="AR782" s="457"/>
      <c r="AS782" s="457"/>
      <c r="AT782" s="458"/>
      <c r="AU782" s="459">
        <v>361</v>
      </c>
      <c r="AV782" s="460"/>
      <c r="AW782" s="460"/>
      <c r="AX782" s="461"/>
    </row>
    <row r="783" spans="1:50" ht="24.75" hidden="1" customHeight="1" x14ac:dyDescent="0.15">
      <c r="A783" s="557"/>
      <c r="B783" s="767"/>
      <c r="C783" s="767"/>
      <c r="D783" s="767"/>
      <c r="E783" s="767"/>
      <c r="F783" s="76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7"/>
      <c r="B784" s="767"/>
      <c r="C784" s="767"/>
      <c r="D784" s="767"/>
      <c r="E784" s="767"/>
      <c r="F784" s="76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7"/>
      <c r="B785" s="767"/>
      <c r="C785" s="767"/>
      <c r="D785" s="767"/>
      <c r="E785" s="767"/>
      <c r="F785" s="76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7"/>
      <c r="B786" s="767"/>
      <c r="C786" s="767"/>
      <c r="D786" s="767"/>
      <c r="E786" s="767"/>
      <c r="F786" s="76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7"/>
      <c r="B787" s="767"/>
      <c r="C787" s="767"/>
      <c r="D787" s="767"/>
      <c r="E787" s="767"/>
      <c r="F787" s="76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7"/>
      <c r="B788" s="767"/>
      <c r="C788" s="767"/>
      <c r="D788" s="767"/>
      <c r="E788" s="767"/>
      <c r="F788" s="76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7"/>
      <c r="B789" s="767"/>
      <c r="C789" s="767"/>
      <c r="D789" s="767"/>
      <c r="E789" s="767"/>
      <c r="F789" s="76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7"/>
      <c r="B790" s="767"/>
      <c r="C790" s="767"/>
      <c r="D790" s="767"/>
      <c r="E790" s="767"/>
      <c r="F790" s="76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7"/>
      <c r="B791" s="767"/>
      <c r="C791" s="767"/>
      <c r="D791" s="767"/>
      <c r="E791" s="767"/>
      <c r="F791" s="768"/>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7"/>
      <c r="B792" s="767"/>
      <c r="C792" s="767"/>
      <c r="D792" s="767"/>
      <c r="E792" s="767"/>
      <c r="F792" s="768"/>
      <c r="G792" s="416" t="s">
        <v>20</v>
      </c>
      <c r="H792" s="417"/>
      <c r="I792" s="417"/>
      <c r="J792" s="417"/>
      <c r="K792" s="417"/>
      <c r="L792" s="418"/>
      <c r="M792" s="419"/>
      <c r="N792" s="419"/>
      <c r="O792" s="419"/>
      <c r="P792" s="419"/>
      <c r="Q792" s="419"/>
      <c r="R792" s="419"/>
      <c r="S792" s="419"/>
      <c r="T792" s="419"/>
      <c r="U792" s="419"/>
      <c r="V792" s="419"/>
      <c r="W792" s="419"/>
      <c r="X792" s="420"/>
      <c r="Y792" s="421">
        <f>SUM(Y782:AB791)</f>
        <v>733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361</v>
      </c>
      <c r="AV792" s="422"/>
      <c r="AW792" s="422"/>
      <c r="AX792" s="424"/>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7"/>
      <c r="B797" s="767"/>
      <c r="C797" s="767"/>
      <c r="D797" s="767"/>
      <c r="E797" s="767"/>
      <c r="F797" s="76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7"/>
      <c r="B798" s="767"/>
      <c r="C798" s="767"/>
      <c r="D798" s="767"/>
      <c r="E798" s="767"/>
      <c r="F798" s="76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7"/>
      <c r="B799" s="767"/>
      <c r="C799" s="767"/>
      <c r="D799" s="767"/>
      <c r="E799" s="767"/>
      <c r="F799" s="76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7"/>
      <c r="B800" s="767"/>
      <c r="C800" s="767"/>
      <c r="D800" s="767"/>
      <c r="E800" s="767"/>
      <c r="F800" s="76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7"/>
      <c r="B801" s="767"/>
      <c r="C801" s="767"/>
      <c r="D801" s="767"/>
      <c r="E801" s="767"/>
      <c r="F801" s="76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7"/>
      <c r="B802" s="767"/>
      <c r="C802" s="767"/>
      <c r="D802" s="767"/>
      <c r="E802" s="767"/>
      <c r="F802" s="76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7"/>
      <c r="B803" s="767"/>
      <c r="C803" s="767"/>
      <c r="D803" s="767"/>
      <c r="E803" s="767"/>
      <c r="F803" s="76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7"/>
      <c r="B804" s="767"/>
      <c r="C804" s="767"/>
      <c r="D804" s="767"/>
      <c r="E804" s="767"/>
      <c r="F804" s="768"/>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7"/>
      <c r="B805" s="767"/>
      <c r="C805" s="767"/>
      <c r="D805" s="767"/>
      <c r="E805" s="767"/>
      <c r="F805" s="76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7"/>
      <c r="B810" s="767"/>
      <c r="C810" s="767"/>
      <c r="D810" s="767"/>
      <c r="E810" s="767"/>
      <c r="F810" s="76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7"/>
      <c r="B811" s="767"/>
      <c r="C811" s="767"/>
      <c r="D811" s="767"/>
      <c r="E811" s="767"/>
      <c r="F811" s="76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7"/>
      <c r="B812" s="767"/>
      <c r="C812" s="767"/>
      <c r="D812" s="767"/>
      <c r="E812" s="767"/>
      <c r="F812" s="76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7"/>
      <c r="B813" s="767"/>
      <c r="C813" s="767"/>
      <c r="D813" s="767"/>
      <c r="E813" s="767"/>
      <c r="F813" s="76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7"/>
      <c r="B814" s="767"/>
      <c r="C814" s="767"/>
      <c r="D814" s="767"/>
      <c r="E814" s="767"/>
      <c r="F814" s="76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7"/>
      <c r="B815" s="767"/>
      <c r="C815" s="767"/>
      <c r="D815" s="767"/>
      <c r="E815" s="767"/>
      <c r="F815" s="76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7"/>
      <c r="B816" s="767"/>
      <c r="C816" s="767"/>
      <c r="D816" s="767"/>
      <c r="E816" s="767"/>
      <c r="F816" s="76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7"/>
      <c r="B817" s="767"/>
      <c r="C817" s="767"/>
      <c r="D817" s="767"/>
      <c r="E817" s="767"/>
      <c r="F817" s="768"/>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7"/>
      <c r="B818" s="767"/>
      <c r="C818" s="767"/>
      <c r="D818" s="767"/>
      <c r="E818" s="767"/>
      <c r="F818" s="76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7"/>
      <c r="B823" s="767"/>
      <c r="C823" s="767"/>
      <c r="D823" s="767"/>
      <c r="E823" s="767"/>
      <c r="F823" s="76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7"/>
      <c r="B824" s="767"/>
      <c r="C824" s="767"/>
      <c r="D824" s="767"/>
      <c r="E824" s="767"/>
      <c r="F824" s="76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7"/>
      <c r="B825" s="767"/>
      <c r="C825" s="767"/>
      <c r="D825" s="767"/>
      <c r="E825" s="767"/>
      <c r="F825" s="76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7"/>
      <c r="B826" s="767"/>
      <c r="C826" s="767"/>
      <c r="D826" s="767"/>
      <c r="E826" s="767"/>
      <c r="F826" s="76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7"/>
      <c r="B827" s="767"/>
      <c r="C827" s="767"/>
      <c r="D827" s="767"/>
      <c r="E827" s="767"/>
      <c r="F827" s="76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7"/>
      <c r="B828" s="767"/>
      <c r="C828" s="767"/>
      <c r="D828" s="767"/>
      <c r="E828" s="767"/>
      <c r="F828" s="76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7"/>
      <c r="B829" s="767"/>
      <c r="C829" s="767"/>
      <c r="D829" s="767"/>
      <c r="E829" s="767"/>
      <c r="F829" s="76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7"/>
      <c r="B830" s="767"/>
      <c r="C830" s="767"/>
      <c r="D830" s="767"/>
      <c r="E830" s="767"/>
      <c r="F830" s="768"/>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7"/>
      <c r="B831" s="767"/>
      <c r="C831" s="767"/>
      <c r="D831" s="767"/>
      <c r="E831" s="767"/>
      <c r="F831" s="76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0"/>
      <c r="AP837" s="431" t="s">
        <v>301</v>
      </c>
      <c r="AQ837" s="431"/>
      <c r="AR837" s="431"/>
      <c r="AS837" s="431"/>
      <c r="AT837" s="431"/>
      <c r="AU837" s="431"/>
      <c r="AV837" s="431"/>
      <c r="AW837" s="431"/>
      <c r="AX837" s="431"/>
    </row>
    <row r="838" spans="1:50" ht="78" customHeight="1" x14ac:dyDescent="0.15">
      <c r="A838" s="411">
        <v>1</v>
      </c>
      <c r="B838" s="411">
        <v>1</v>
      </c>
      <c r="C838" s="429" t="s">
        <v>646</v>
      </c>
      <c r="D838" s="425"/>
      <c r="E838" s="425"/>
      <c r="F838" s="425"/>
      <c r="G838" s="425"/>
      <c r="H838" s="425"/>
      <c r="I838" s="425"/>
      <c r="J838" s="426" t="s">
        <v>642</v>
      </c>
      <c r="K838" s="427"/>
      <c r="L838" s="427"/>
      <c r="M838" s="427"/>
      <c r="N838" s="427"/>
      <c r="O838" s="427"/>
      <c r="P838" s="321" t="s">
        <v>641</v>
      </c>
      <c r="Q838" s="322"/>
      <c r="R838" s="322"/>
      <c r="S838" s="322"/>
      <c r="T838" s="322"/>
      <c r="U838" s="322"/>
      <c r="V838" s="322"/>
      <c r="W838" s="322"/>
      <c r="X838" s="322"/>
      <c r="Y838" s="323">
        <v>733</v>
      </c>
      <c r="Z838" s="324"/>
      <c r="AA838" s="324"/>
      <c r="AB838" s="325"/>
      <c r="AC838" s="335"/>
      <c r="AD838" s="428"/>
      <c r="AE838" s="428"/>
      <c r="AF838" s="428"/>
      <c r="AG838" s="428"/>
      <c r="AH838" s="333" t="s">
        <v>643</v>
      </c>
      <c r="AI838" s="334"/>
      <c r="AJ838" s="334"/>
      <c r="AK838" s="334"/>
      <c r="AL838" s="330" t="s">
        <v>642</v>
      </c>
      <c r="AM838" s="331"/>
      <c r="AN838" s="331"/>
      <c r="AO838" s="332"/>
      <c r="AP838" s="326" t="s">
        <v>644</v>
      </c>
      <c r="AQ838" s="326"/>
      <c r="AR838" s="326"/>
      <c r="AS838" s="326"/>
      <c r="AT838" s="326"/>
      <c r="AU838" s="326"/>
      <c r="AV838" s="326"/>
      <c r="AW838" s="326"/>
      <c r="AX838" s="326"/>
    </row>
    <row r="839" spans="1:50" ht="30" customHeight="1" x14ac:dyDescent="0.15">
      <c r="A839" s="411">
        <v>2</v>
      </c>
      <c r="B839" s="411">
        <v>1</v>
      </c>
      <c r="C839" s="429" t="s">
        <v>651</v>
      </c>
      <c r="D839" s="425"/>
      <c r="E839" s="425"/>
      <c r="F839" s="425"/>
      <c r="G839" s="425"/>
      <c r="H839" s="425"/>
      <c r="I839" s="425"/>
      <c r="J839" s="426" t="s">
        <v>642</v>
      </c>
      <c r="K839" s="427"/>
      <c r="L839" s="427"/>
      <c r="M839" s="427"/>
      <c r="N839" s="427"/>
      <c r="O839" s="427"/>
      <c r="P839" s="321" t="s">
        <v>645</v>
      </c>
      <c r="Q839" s="322"/>
      <c r="R839" s="322"/>
      <c r="S839" s="322"/>
      <c r="T839" s="322"/>
      <c r="U839" s="322"/>
      <c r="V839" s="322"/>
      <c r="W839" s="322"/>
      <c r="X839" s="322"/>
      <c r="Y839" s="323">
        <v>541</v>
      </c>
      <c r="Z839" s="324"/>
      <c r="AA839" s="324"/>
      <c r="AB839" s="325"/>
      <c r="AC839" s="335"/>
      <c r="AD839" s="335"/>
      <c r="AE839" s="335"/>
      <c r="AF839" s="335"/>
      <c r="AG839" s="335"/>
      <c r="AH839" s="333" t="s">
        <v>643</v>
      </c>
      <c r="AI839" s="334"/>
      <c r="AJ839" s="334"/>
      <c r="AK839" s="334"/>
      <c r="AL839" s="330" t="s">
        <v>642</v>
      </c>
      <c r="AM839" s="331"/>
      <c r="AN839" s="331"/>
      <c r="AO839" s="332"/>
      <c r="AP839" s="326" t="s">
        <v>644</v>
      </c>
      <c r="AQ839" s="326"/>
      <c r="AR839" s="326"/>
      <c r="AS839" s="326"/>
      <c r="AT839" s="326"/>
      <c r="AU839" s="326"/>
      <c r="AV839" s="326"/>
      <c r="AW839" s="326"/>
      <c r="AX839" s="326"/>
    </row>
    <row r="840" spans="1:50" ht="30" customHeight="1" x14ac:dyDescent="0.15">
      <c r="A840" s="411">
        <v>3</v>
      </c>
      <c r="B840" s="411">
        <v>1</v>
      </c>
      <c r="C840" s="429" t="s">
        <v>650</v>
      </c>
      <c r="D840" s="425"/>
      <c r="E840" s="425"/>
      <c r="F840" s="425"/>
      <c r="G840" s="425"/>
      <c r="H840" s="425"/>
      <c r="I840" s="425"/>
      <c r="J840" s="426" t="s">
        <v>642</v>
      </c>
      <c r="K840" s="427"/>
      <c r="L840" s="427"/>
      <c r="M840" s="427"/>
      <c r="N840" s="427"/>
      <c r="O840" s="427"/>
      <c r="P840" s="321" t="s">
        <v>645</v>
      </c>
      <c r="Q840" s="322"/>
      <c r="R840" s="322"/>
      <c r="S840" s="322"/>
      <c r="T840" s="322"/>
      <c r="U840" s="322"/>
      <c r="V840" s="322"/>
      <c r="W840" s="322"/>
      <c r="X840" s="322"/>
      <c r="Y840" s="323">
        <v>391</v>
      </c>
      <c r="Z840" s="324"/>
      <c r="AA840" s="324"/>
      <c r="AB840" s="325"/>
      <c r="AC840" s="335"/>
      <c r="AD840" s="335"/>
      <c r="AE840" s="335"/>
      <c r="AF840" s="335"/>
      <c r="AG840" s="335"/>
      <c r="AH840" s="333" t="s">
        <v>643</v>
      </c>
      <c r="AI840" s="334"/>
      <c r="AJ840" s="334"/>
      <c r="AK840" s="334"/>
      <c r="AL840" s="330" t="s">
        <v>642</v>
      </c>
      <c r="AM840" s="331"/>
      <c r="AN840" s="331"/>
      <c r="AO840" s="332"/>
      <c r="AP840" s="326" t="s">
        <v>644</v>
      </c>
      <c r="AQ840" s="326"/>
      <c r="AR840" s="326"/>
      <c r="AS840" s="326"/>
      <c r="AT840" s="326"/>
      <c r="AU840" s="326"/>
      <c r="AV840" s="326"/>
      <c r="AW840" s="326"/>
      <c r="AX840" s="326"/>
    </row>
    <row r="841" spans="1:50" ht="30" customHeight="1" x14ac:dyDescent="0.15">
      <c r="A841" s="411">
        <v>4</v>
      </c>
      <c r="B841" s="411">
        <v>1</v>
      </c>
      <c r="C841" s="429" t="s">
        <v>652</v>
      </c>
      <c r="D841" s="425"/>
      <c r="E841" s="425"/>
      <c r="F841" s="425"/>
      <c r="G841" s="425"/>
      <c r="H841" s="425"/>
      <c r="I841" s="425"/>
      <c r="J841" s="426" t="s">
        <v>642</v>
      </c>
      <c r="K841" s="427"/>
      <c r="L841" s="427"/>
      <c r="M841" s="427"/>
      <c r="N841" s="427"/>
      <c r="O841" s="427"/>
      <c r="P841" s="321" t="s">
        <v>645</v>
      </c>
      <c r="Q841" s="322"/>
      <c r="R841" s="322"/>
      <c r="S841" s="322"/>
      <c r="T841" s="322"/>
      <c r="U841" s="322"/>
      <c r="V841" s="322"/>
      <c r="W841" s="322"/>
      <c r="X841" s="322"/>
      <c r="Y841" s="323">
        <v>315</v>
      </c>
      <c r="Z841" s="324"/>
      <c r="AA841" s="324"/>
      <c r="AB841" s="325"/>
      <c r="AC841" s="335"/>
      <c r="AD841" s="335"/>
      <c r="AE841" s="335"/>
      <c r="AF841" s="335"/>
      <c r="AG841" s="335"/>
      <c r="AH841" s="333" t="s">
        <v>643</v>
      </c>
      <c r="AI841" s="334"/>
      <c r="AJ841" s="334"/>
      <c r="AK841" s="334"/>
      <c r="AL841" s="330" t="s">
        <v>642</v>
      </c>
      <c r="AM841" s="331"/>
      <c r="AN841" s="331"/>
      <c r="AO841" s="332"/>
      <c r="AP841" s="326" t="s">
        <v>644</v>
      </c>
      <c r="AQ841" s="326"/>
      <c r="AR841" s="326"/>
      <c r="AS841" s="326"/>
      <c r="AT841" s="326"/>
      <c r="AU841" s="326"/>
      <c r="AV841" s="326"/>
      <c r="AW841" s="326"/>
      <c r="AX841" s="326"/>
    </row>
    <row r="842" spans="1:50" ht="30" customHeight="1" x14ac:dyDescent="0.15">
      <c r="A842" s="411">
        <v>5</v>
      </c>
      <c r="B842" s="411">
        <v>1</v>
      </c>
      <c r="C842" s="429" t="s">
        <v>653</v>
      </c>
      <c r="D842" s="425"/>
      <c r="E842" s="425"/>
      <c r="F842" s="425"/>
      <c r="G842" s="425"/>
      <c r="H842" s="425"/>
      <c r="I842" s="425"/>
      <c r="J842" s="426" t="s">
        <v>642</v>
      </c>
      <c r="K842" s="427"/>
      <c r="L842" s="427"/>
      <c r="M842" s="427"/>
      <c r="N842" s="427"/>
      <c r="O842" s="427"/>
      <c r="P842" s="321" t="s">
        <v>645</v>
      </c>
      <c r="Q842" s="322"/>
      <c r="R842" s="322"/>
      <c r="S842" s="322"/>
      <c r="T842" s="322"/>
      <c r="U842" s="322"/>
      <c r="V842" s="322"/>
      <c r="W842" s="322"/>
      <c r="X842" s="322"/>
      <c r="Y842" s="323">
        <v>290</v>
      </c>
      <c r="Z842" s="324"/>
      <c r="AA842" s="324"/>
      <c r="AB842" s="325"/>
      <c r="AC842" s="327"/>
      <c r="AD842" s="327"/>
      <c r="AE842" s="327"/>
      <c r="AF842" s="327"/>
      <c r="AG842" s="327"/>
      <c r="AH842" s="333" t="s">
        <v>643</v>
      </c>
      <c r="AI842" s="334"/>
      <c r="AJ842" s="334"/>
      <c r="AK842" s="334"/>
      <c r="AL842" s="330" t="s">
        <v>642</v>
      </c>
      <c r="AM842" s="331"/>
      <c r="AN842" s="331"/>
      <c r="AO842" s="332"/>
      <c r="AP842" s="326" t="s">
        <v>644</v>
      </c>
      <c r="AQ842" s="326"/>
      <c r="AR842" s="326"/>
      <c r="AS842" s="326"/>
      <c r="AT842" s="326"/>
      <c r="AU842" s="326"/>
      <c r="AV842" s="326"/>
      <c r="AW842" s="326"/>
      <c r="AX842" s="326"/>
    </row>
    <row r="843" spans="1:50" ht="30" customHeight="1" x14ac:dyDescent="0.15">
      <c r="A843" s="411">
        <v>6</v>
      </c>
      <c r="B843" s="411">
        <v>1</v>
      </c>
      <c r="C843" s="429" t="s">
        <v>649</v>
      </c>
      <c r="D843" s="425"/>
      <c r="E843" s="425"/>
      <c r="F843" s="425"/>
      <c r="G843" s="425"/>
      <c r="H843" s="425"/>
      <c r="I843" s="425"/>
      <c r="J843" s="426" t="s">
        <v>642</v>
      </c>
      <c r="K843" s="427"/>
      <c r="L843" s="427"/>
      <c r="M843" s="427"/>
      <c r="N843" s="427"/>
      <c r="O843" s="427"/>
      <c r="P843" s="321" t="s">
        <v>645</v>
      </c>
      <c r="Q843" s="322"/>
      <c r="R843" s="322"/>
      <c r="S843" s="322"/>
      <c r="T843" s="322"/>
      <c r="U843" s="322"/>
      <c r="V843" s="322"/>
      <c r="W843" s="322"/>
      <c r="X843" s="322"/>
      <c r="Y843" s="323">
        <v>255</v>
      </c>
      <c r="Z843" s="324"/>
      <c r="AA843" s="324"/>
      <c r="AB843" s="325"/>
      <c r="AC843" s="327"/>
      <c r="AD843" s="327"/>
      <c r="AE843" s="327"/>
      <c r="AF843" s="327"/>
      <c r="AG843" s="327"/>
      <c r="AH843" s="333" t="s">
        <v>643</v>
      </c>
      <c r="AI843" s="334"/>
      <c r="AJ843" s="334"/>
      <c r="AK843" s="334"/>
      <c r="AL843" s="330" t="s">
        <v>642</v>
      </c>
      <c r="AM843" s="331"/>
      <c r="AN843" s="331"/>
      <c r="AO843" s="332"/>
      <c r="AP843" s="326" t="s">
        <v>644</v>
      </c>
      <c r="AQ843" s="326"/>
      <c r="AR843" s="326"/>
      <c r="AS843" s="326"/>
      <c r="AT843" s="326"/>
      <c r="AU843" s="326"/>
      <c r="AV843" s="326"/>
      <c r="AW843" s="326"/>
      <c r="AX843" s="326"/>
    </row>
    <row r="844" spans="1:50" ht="30" customHeight="1" x14ac:dyDescent="0.15">
      <c r="A844" s="411">
        <v>7</v>
      </c>
      <c r="B844" s="411">
        <v>1</v>
      </c>
      <c r="C844" s="429" t="s">
        <v>654</v>
      </c>
      <c r="D844" s="425"/>
      <c r="E844" s="425"/>
      <c r="F844" s="425"/>
      <c r="G844" s="425"/>
      <c r="H844" s="425"/>
      <c r="I844" s="425"/>
      <c r="J844" s="426" t="s">
        <v>642</v>
      </c>
      <c r="K844" s="427"/>
      <c r="L844" s="427"/>
      <c r="M844" s="427"/>
      <c r="N844" s="427"/>
      <c r="O844" s="427"/>
      <c r="P844" s="321" t="s">
        <v>645</v>
      </c>
      <c r="Q844" s="322"/>
      <c r="R844" s="322"/>
      <c r="S844" s="322"/>
      <c r="T844" s="322"/>
      <c r="U844" s="322"/>
      <c r="V844" s="322"/>
      <c r="W844" s="322"/>
      <c r="X844" s="322"/>
      <c r="Y844" s="323">
        <v>173</v>
      </c>
      <c r="Z844" s="324"/>
      <c r="AA844" s="324"/>
      <c r="AB844" s="325"/>
      <c r="AC844" s="327"/>
      <c r="AD844" s="327"/>
      <c r="AE844" s="327"/>
      <c r="AF844" s="327"/>
      <c r="AG844" s="327"/>
      <c r="AH844" s="333" t="s">
        <v>643</v>
      </c>
      <c r="AI844" s="334"/>
      <c r="AJ844" s="334"/>
      <c r="AK844" s="334"/>
      <c r="AL844" s="330" t="s">
        <v>642</v>
      </c>
      <c r="AM844" s="331"/>
      <c r="AN844" s="331"/>
      <c r="AO844" s="332"/>
      <c r="AP844" s="326" t="s">
        <v>644</v>
      </c>
      <c r="AQ844" s="326"/>
      <c r="AR844" s="326"/>
      <c r="AS844" s="326"/>
      <c r="AT844" s="326"/>
      <c r="AU844" s="326"/>
      <c r="AV844" s="326"/>
      <c r="AW844" s="326"/>
      <c r="AX844" s="326"/>
    </row>
    <row r="845" spans="1:50" ht="30" customHeight="1" x14ac:dyDescent="0.15">
      <c r="A845" s="411">
        <v>8</v>
      </c>
      <c r="B845" s="411">
        <v>1</v>
      </c>
      <c r="C845" s="429" t="s">
        <v>655</v>
      </c>
      <c r="D845" s="425"/>
      <c r="E845" s="425"/>
      <c r="F845" s="425"/>
      <c r="G845" s="425"/>
      <c r="H845" s="425"/>
      <c r="I845" s="425"/>
      <c r="J845" s="426" t="s">
        <v>642</v>
      </c>
      <c r="K845" s="427"/>
      <c r="L845" s="427"/>
      <c r="M845" s="427"/>
      <c r="N845" s="427"/>
      <c r="O845" s="427"/>
      <c r="P845" s="321" t="s">
        <v>645</v>
      </c>
      <c r="Q845" s="322"/>
      <c r="R845" s="322"/>
      <c r="S845" s="322"/>
      <c r="T845" s="322"/>
      <c r="U845" s="322"/>
      <c r="V845" s="322"/>
      <c r="W845" s="322"/>
      <c r="X845" s="322"/>
      <c r="Y845" s="323">
        <v>156</v>
      </c>
      <c r="Z845" s="324"/>
      <c r="AA845" s="324"/>
      <c r="AB845" s="325"/>
      <c r="AC845" s="327"/>
      <c r="AD845" s="327"/>
      <c r="AE845" s="327"/>
      <c r="AF845" s="327"/>
      <c r="AG845" s="327"/>
      <c r="AH845" s="333" t="s">
        <v>643</v>
      </c>
      <c r="AI845" s="334"/>
      <c r="AJ845" s="334"/>
      <c r="AK845" s="334"/>
      <c r="AL845" s="330" t="s">
        <v>642</v>
      </c>
      <c r="AM845" s="331"/>
      <c r="AN845" s="331"/>
      <c r="AO845" s="332"/>
      <c r="AP845" s="326" t="s">
        <v>644</v>
      </c>
      <c r="AQ845" s="326"/>
      <c r="AR845" s="326"/>
      <c r="AS845" s="326"/>
      <c r="AT845" s="326"/>
      <c r="AU845" s="326"/>
      <c r="AV845" s="326"/>
      <c r="AW845" s="326"/>
      <c r="AX845" s="326"/>
    </row>
    <row r="846" spans="1:50" ht="30" customHeight="1" x14ac:dyDescent="0.15">
      <c r="A846" s="411">
        <v>9</v>
      </c>
      <c r="B846" s="411">
        <v>1</v>
      </c>
      <c r="C846" s="429" t="s">
        <v>647</v>
      </c>
      <c r="D846" s="425"/>
      <c r="E846" s="425"/>
      <c r="F846" s="425"/>
      <c r="G846" s="425"/>
      <c r="H846" s="425"/>
      <c r="I846" s="425"/>
      <c r="J846" s="426" t="s">
        <v>642</v>
      </c>
      <c r="K846" s="427"/>
      <c r="L846" s="427"/>
      <c r="M846" s="427"/>
      <c r="N846" s="427"/>
      <c r="O846" s="427"/>
      <c r="P846" s="321" t="s">
        <v>645</v>
      </c>
      <c r="Q846" s="322"/>
      <c r="R846" s="322"/>
      <c r="S846" s="322"/>
      <c r="T846" s="322"/>
      <c r="U846" s="322"/>
      <c r="V846" s="322"/>
      <c r="W846" s="322"/>
      <c r="X846" s="322"/>
      <c r="Y846" s="323">
        <v>70</v>
      </c>
      <c r="Z846" s="324"/>
      <c r="AA846" s="324"/>
      <c r="AB846" s="325"/>
      <c r="AC846" s="327"/>
      <c r="AD846" s="327"/>
      <c r="AE846" s="327"/>
      <c r="AF846" s="327"/>
      <c r="AG846" s="327"/>
      <c r="AH846" s="333" t="s">
        <v>643</v>
      </c>
      <c r="AI846" s="334"/>
      <c r="AJ846" s="334"/>
      <c r="AK846" s="334"/>
      <c r="AL846" s="330" t="s">
        <v>642</v>
      </c>
      <c r="AM846" s="331"/>
      <c r="AN846" s="331"/>
      <c r="AO846" s="332"/>
      <c r="AP846" s="326" t="s">
        <v>644</v>
      </c>
      <c r="AQ846" s="326"/>
      <c r="AR846" s="326"/>
      <c r="AS846" s="326"/>
      <c r="AT846" s="326"/>
      <c r="AU846" s="326"/>
      <c r="AV846" s="326"/>
      <c r="AW846" s="326"/>
      <c r="AX846" s="326"/>
    </row>
    <row r="847" spans="1:50" ht="30" customHeight="1" x14ac:dyDescent="0.15">
      <c r="A847" s="411">
        <v>10</v>
      </c>
      <c r="B847" s="411">
        <v>1</v>
      </c>
      <c r="C847" s="429" t="s">
        <v>648</v>
      </c>
      <c r="D847" s="425"/>
      <c r="E847" s="425"/>
      <c r="F847" s="425"/>
      <c r="G847" s="425"/>
      <c r="H847" s="425"/>
      <c r="I847" s="425"/>
      <c r="J847" s="426" t="s">
        <v>642</v>
      </c>
      <c r="K847" s="427"/>
      <c r="L847" s="427"/>
      <c r="M847" s="427"/>
      <c r="N847" s="427"/>
      <c r="O847" s="427"/>
      <c r="P847" s="321" t="s">
        <v>645</v>
      </c>
      <c r="Q847" s="322"/>
      <c r="R847" s="322"/>
      <c r="S847" s="322"/>
      <c r="T847" s="322"/>
      <c r="U847" s="322"/>
      <c r="V847" s="322"/>
      <c r="W847" s="322"/>
      <c r="X847" s="322"/>
      <c r="Y847" s="323">
        <v>65</v>
      </c>
      <c r="Z847" s="324"/>
      <c r="AA847" s="324"/>
      <c r="AB847" s="325"/>
      <c r="AC847" s="327"/>
      <c r="AD847" s="327"/>
      <c r="AE847" s="327"/>
      <c r="AF847" s="327"/>
      <c r="AG847" s="327"/>
      <c r="AH847" s="333" t="s">
        <v>643</v>
      </c>
      <c r="AI847" s="334"/>
      <c r="AJ847" s="334"/>
      <c r="AK847" s="334"/>
      <c r="AL847" s="330" t="s">
        <v>642</v>
      </c>
      <c r="AM847" s="331"/>
      <c r="AN847" s="331"/>
      <c r="AO847" s="332"/>
      <c r="AP847" s="326" t="s">
        <v>644</v>
      </c>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0"/>
      <c r="AP870" s="431" t="s">
        <v>301</v>
      </c>
      <c r="AQ870" s="431"/>
      <c r="AR870" s="431"/>
      <c r="AS870" s="431"/>
      <c r="AT870" s="431"/>
      <c r="AU870" s="431"/>
      <c r="AV870" s="431"/>
      <c r="AW870" s="431"/>
      <c r="AX870" s="431"/>
    </row>
    <row r="871" spans="1:50" ht="30" customHeight="1" x14ac:dyDescent="0.15">
      <c r="A871" s="411">
        <v>1</v>
      </c>
      <c r="B871" s="411">
        <v>1</v>
      </c>
      <c r="C871" s="429" t="s">
        <v>623</v>
      </c>
      <c r="D871" s="425"/>
      <c r="E871" s="425"/>
      <c r="F871" s="425"/>
      <c r="G871" s="425"/>
      <c r="H871" s="425"/>
      <c r="I871" s="425"/>
      <c r="J871" s="426">
        <v>2400501000258</v>
      </c>
      <c r="K871" s="427"/>
      <c r="L871" s="427"/>
      <c r="M871" s="427"/>
      <c r="N871" s="427"/>
      <c r="O871" s="427"/>
      <c r="P871" s="321" t="s">
        <v>624</v>
      </c>
      <c r="Q871" s="322"/>
      <c r="R871" s="322"/>
      <c r="S871" s="322"/>
      <c r="T871" s="322"/>
      <c r="U871" s="322"/>
      <c r="V871" s="322"/>
      <c r="W871" s="322"/>
      <c r="X871" s="322"/>
      <c r="Y871" s="323">
        <v>361</v>
      </c>
      <c r="Z871" s="324"/>
      <c r="AA871" s="324"/>
      <c r="AB871" s="325"/>
      <c r="AC871" s="335" t="s">
        <v>378</v>
      </c>
      <c r="AD871" s="428"/>
      <c r="AE871" s="428"/>
      <c r="AF871" s="428"/>
      <c r="AG871" s="428"/>
      <c r="AH871" s="333">
        <v>5</v>
      </c>
      <c r="AI871" s="334"/>
      <c r="AJ871" s="334"/>
      <c r="AK871" s="334"/>
      <c r="AL871" s="330">
        <v>92.97</v>
      </c>
      <c r="AM871" s="331"/>
      <c r="AN871" s="331"/>
      <c r="AO871" s="332"/>
      <c r="AP871" s="326"/>
      <c r="AQ871" s="326"/>
      <c r="AR871" s="326"/>
      <c r="AS871" s="326"/>
      <c r="AT871" s="326"/>
      <c r="AU871" s="326"/>
      <c r="AV871" s="326"/>
      <c r="AW871" s="326"/>
      <c r="AX871" s="326"/>
    </row>
    <row r="872" spans="1:50" ht="30" customHeight="1" x14ac:dyDescent="0.15">
      <c r="A872" s="411">
        <v>2</v>
      </c>
      <c r="B872" s="411">
        <v>1</v>
      </c>
      <c r="C872" s="429" t="s">
        <v>625</v>
      </c>
      <c r="D872" s="425"/>
      <c r="E872" s="425"/>
      <c r="F872" s="425"/>
      <c r="G872" s="425"/>
      <c r="H872" s="425"/>
      <c r="I872" s="425"/>
      <c r="J872" s="426">
        <v>4370001006914</v>
      </c>
      <c r="K872" s="427"/>
      <c r="L872" s="427"/>
      <c r="M872" s="427"/>
      <c r="N872" s="427"/>
      <c r="O872" s="427"/>
      <c r="P872" s="321" t="s">
        <v>626</v>
      </c>
      <c r="Q872" s="322"/>
      <c r="R872" s="322"/>
      <c r="S872" s="322"/>
      <c r="T872" s="322"/>
      <c r="U872" s="322"/>
      <c r="V872" s="322"/>
      <c r="W872" s="322"/>
      <c r="X872" s="322"/>
      <c r="Y872" s="323">
        <v>193</v>
      </c>
      <c r="Z872" s="324"/>
      <c r="AA872" s="324"/>
      <c r="AB872" s="325"/>
      <c r="AC872" s="335" t="s">
        <v>378</v>
      </c>
      <c r="AD872" s="335"/>
      <c r="AE872" s="335"/>
      <c r="AF872" s="335"/>
      <c r="AG872" s="335"/>
      <c r="AH872" s="333">
        <v>3</v>
      </c>
      <c r="AI872" s="334"/>
      <c r="AJ872" s="334"/>
      <c r="AK872" s="334"/>
      <c r="AL872" s="330">
        <v>99.79</v>
      </c>
      <c r="AM872" s="331"/>
      <c r="AN872" s="331"/>
      <c r="AO872" s="332"/>
      <c r="AP872" s="326"/>
      <c r="AQ872" s="326"/>
      <c r="AR872" s="326"/>
      <c r="AS872" s="326"/>
      <c r="AT872" s="326"/>
      <c r="AU872" s="326"/>
      <c r="AV872" s="326"/>
      <c r="AW872" s="326"/>
      <c r="AX872" s="326"/>
    </row>
    <row r="873" spans="1:50" ht="30" customHeight="1" x14ac:dyDescent="0.15">
      <c r="A873" s="411">
        <v>3</v>
      </c>
      <c r="B873" s="411">
        <v>1</v>
      </c>
      <c r="C873" s="429" t="s">
        <v>627</v>
      </c>
      <c r="D873" s="425"/>
      <c r="E873" s="425"/>
      <c r="F873" s="425"/>
      <c r="G873" s="425"/>
      <c r="H873" s="425"/>
      <c r="I873" s="425"/>
      <c r="J873" s="426">
        <v>4370001006286</v>
      </c>
      <c r="K873" s="427"/>
      <c r="L873" s="427"/>
      <c r="M873" s="427"/>
      <c r="N873" s="427"/>
      <c r="O873" s="427"/>
      <c r="P873" s="321" t="s">
        <v>628</v>
      </c>
      <c r="Q873" s="322"/>
      <c r="R873" s="322"/>
      <c r="S873" s="322"/>
      <c r="T873" s="322"/>
      <c r="U873" s="322"/>
      <c r="V873" s="322"/>
      <c r="W873" s="322"/>
      <c r="X873" s="322"/>
      <c r="Y873" s="323">
        <v>107</v>
      </c>
      <c r="Z873" s="324"/>
      <c r="AA873" s="324"/>
      <c r="AB873" s="325"/>
      <c r="AC873" s="335" t="s">
        <v>378</v>
      </c>
      <c r="AD873" s="335"/>
      <c r="AE873" s="335"/>
      <c r="AF873" s="335"/>
      <c r="AG873" s="335"/>
      <c r="AH873" s="328">
        <v>1</v>
      </c>
      <c r="AI873" s="329"/>
      <c r="AJ873" s="329"/>
      <c r="AK873" s="329"/>
      <c r="AL873" s="330">
        <v>99.94</v>
      </c>
      <c r="AM873" s="331"/>
      <c r="AN873" s="331"/>
      <c r="AO873" s="332"/>
      <c r="AP873" s="326"/>
      <c r="AQ873" s="326"/>
      <c r="AR873" s="326"/>
      <c r="AS873" s="326"/>
      <c r="AT873" s="326"/>
      <c r="AU873" s="326"/>
      <c r="AV873" s="326"/>
      <c r="AW873" s="326"/>
      <c r="AX873" s="326"/>
    </row>
    <row r="874" spans="1:50" ht="30" customHeight="1" x14ac:dyDescent="0.15">
      <c r="A874" s="411">
        <v>4</v>
      </c>
      <c r="B874" s="411">
        <v>1</v>
      </c>
      <c r="C874" s="429" t="s">
        <v>629</v>
      </c>
      <c r="D874" s="425"/>
      <c r="E874" s="425"/>
      <c r="F874" s="425"/>
      <c r="G874" s="425"/>
      <c r="H874" s="425"/>
      <c r="I874" s="425"/>
      <c r="J874" s="426">
        <v>9370201000209</v>
      </c>
      <c r="K874" s="427"/>
      <c r="L874" s="427"/>
      <c r="M874" s="427"/>
      <c r="N874" s="427"/>
      <c r="O874" s="427"/>
      <c r="P874" s="321" t="s">
        <v>630</v>
      </c>
      <c r="Q874" s="322"/>
      <c r="R874" s="322"/>
      <c r="S874" s="322"/>
      <c r="T874" s="322"/>
      <c r="U874" s="322"/>
      <c r="V874" s="322"/>
      <c r="W874" s="322"/>
      <c r="X874" s="322"/>
      <c r="Y874" s="323">
        <v>34</v>
      </c>
      <c r="Z874" s="324"/>
      <c r="AA874" s="324"/>
      <c r="AB874" s="325"/>
      <c r="AC874" s="335" t="s">
        <v>377</v>
      </c>
      <c r="AD874" s="335"/>
      <c r="AE874" s="335"/>
      <c r="AF874" s="335"/>
      <c r="AG874" s="335"/>
      <c r="AH874" s="328">
        <v>2</v>
      </c>
      <c r="AI874" s="329"/>
      <c r="AJ874" s="329"/>
      <c r="AK874" s="329"/>
      <c r="AL874" s="330">
        <v>87.97</v>
      </c>
      <c r="AM874" s="331"/>
      <c r="AN874" s="331"/>
      <c r="AO874" s="332"/>
      <c r="AP874" s="326"/>
      <c r="AQ874" s="326"/>
      <c r="AR874" s="326"/>
      <c r="AS874" s="326"/>
      <c r="AT874" s="326"/>
      <c r="AU874" s="326"/>
      <c r="AV874" s="326"/>
      <c r="AW874" s="326"/>
      <c r="AX874" s="326"/>
    </row>
    <row r="875" spans="1:50" ht="30" customHeight="1" x14ac:dyDescent="0.15">
      <c r="A875" s="411">
        <v>5</v>
      </c>
      <c r="B875" s="411">
        <v>1</v>
      </c>
      <c r="C875" s="429" t="s">
        <v>623</v>
      </c>
      <c r="D875" s="425"/>
      <c r="E875" s="425"/>
      <c r="F875" s="425"/>
      <c r="G875" s="425"/>
      <c r="H875" s="425"/>
      <c r="I875" s="425"/>
      <c r="J875" s="426">
        <v>2400501000258</v>
      </c>
      <c r="K875" s="427"/>
      <c r="L875" s="427"/>
      <c r="M875" s="427"/>
      <c r="N875" s="427"/>
      <c r="O875" s="427"/>
      <c r="P875" s="321" t="s">
        <v>631</v>
      </c>
      <c r="Q875" s="322"/>
      <c r="R875" s="322"/>
      <c r="S875" s="322"/>
      <c r="T875" s="322"/>
      <c r="U875" s="322"/>
      <c r="V875" s="322"/>
      <c r="W875" s="322"/>
      <c r="X875" s="322"/>
      <c r="Y875" s="323">
        <v>20</v>
      </c>
      <c r="Z875" s="324"/>
      <c r="AA875" s="324"/>
      <c r="AB875" s="325"/>
      <c r="AC875" s="327" t="s">
        <v>377</v>
      </c>
      <c r="AD875" s="327"/>
      <c r="AE875" s="327"/>
      <c r="AF875" s="327"/>
      <c r="AG875" s="327"/>
      <c r="AH875" s="328">
        <v>1</v>
      </c>
      <c r="AI875" s="329"/>
      <c r="AJ875" s="329"/>
      <c r="AK875" s="329"/>
      <c r="AL875" s="330">
        <v>99.78</v>
      </c>
      <c r="AM875" s="331"/>
      <c r="AN875" s="331"/>
      <c r="AO875" s="332"/>
      <c r="AP875" s="326"/>
      <c r="AQ875" s="326"/>
      <c r="AR875" s="326"/>
      <c r="AS875" s="326"/>
      <c r="AT875" s="326"/>
      <c r="AU875" s="326"/>
      <c r="AV875" s="326"/>
      <c r="AW875" s="326"/>
      <c r="AX875" s="326"/>
    </row>
    <row r="876" spans="1:50" ht="30" customHeight="1" x14ac:dyDescent="0.15">
      <c r="A876" s="411">
        <v>6</v>
      </c>
      <c r="B876" s="411">
        <v>1</v>
      </c>
      <c r="C876" s="429" t="s">
        <v>632</v>
      </c>
      <c r="D876" s="425"/>
      <c r="E876" s="425"/>
      <c r="F876" s="425"/>
      <c r="G876" s="425"/>
      <c r="H876" s="425"/>
      <c r="I876" s="425"/>
      <c r="J876" s="426">
        <v>2370001010397</v>
      </c>
      <c r="K876" s="427"/>
      <c r="L876" s="427"/>
      <c r="M876" s="427"/>
      <c r="N876" s="427"/>
      <c r="O876" s="427"/>
      <c r="P876" s="321" t="s">
        <v>633</v>
      </c>
      <c r="Q876" s="322"/>
      <c r="R876" s="322"/>
      <c r="S876" s="322"/>
      <c r="T876" s="322"/>
      <c r="U876" s="322"/>
      <c r="V876" s="322"/>
      <c r="W876" s="322"/>
      <c r="X876" s="322"/>
      <c r="Y876" s="323">
        <v>11</v>
      </c>
      <c r="Z876" s="324"/>
      <c r="AA876" s="324"/>
      <c r="AB876" s="325"/>
      <c r="AC876" s="327" t="s">
        <v>384</v>
      </c>
      <c r="AD876" s="327"/>
      <c r="AE876" s="327"/>
      <c r="AF876" s="327"/>
      <c r="AG876" s="327"/>
      <c r="AH876" s="328">
        <v>1</v>
      </c>
      <c r="AI876" s="329"/>
      <c r="AJ876" s="329"/>
      <c r="AK876" s="329"/>
      <c r="AL876" s="330">
        <v>83.09</v>
      </c>
      <c r="AM876" s="331"/>
      <c r="AN876" s="331"/>
      <c r="AO876" s="332"/>
      <c r="AP876" s="326"/>
      <c r="AQ876" s="326"/>
      <c r="AR876" s="326"/>
      <c r="AS876" s="326"/>
      <c r="AT876" s="326"/>
      <c r="AU876" s="326"/>
      <c r="AV876" s="326"/>
      <c r="AW876" s="326"/>
      <c r="AX876" s="326"/>
    </row>
    <row r="877" spans="1:50" ht="30" customHeight="1" x14ac:dyDescent="0.15">
      <c r="A877" s="411">
        <v>7</v>
      </c>
      <c r="B877" s="411">
        <v>1</v>
      </c>
      <c r="C877" s="429" t="s">
        <v>634</v>
      </c>
      <c r="D877" s="425"/>
      <c r="E877" s="425"/>
      <c r="F877" s="425"/>
      <c r="G877" s="425"/>
      <c r="H877" s="425"/>
      <c r="I877" s="425"/>
      <c r="J877" s="426">
        <v>1370001012659</v>
      </c>
      <c r="K877" s="427"/>
      <c r="L877" s="427"/>
      <c r="M877" s="427"/>
      <c r="N877" s="427"/>
      <c r="O877" s="427"/>
      <c r="P877" s="321" t="s">
        <v>635</v>
      </c>
      <c r="Q877" s="322"/>
      <c r="R877" s="322"/>
      <c r="S877" s="322"/>
      <c r="T877" s="322"/>
      <c r="U877" s="322"/>
      <c r="V877" s="322"/>
      <c r="W877" s="322"/>
      <c r="X877" s="322"/>
      <c r="Y877" s="323">
        <v>3</v>
      </c>
      <c r="Z877" s="324"/>
      <c r="AA877" s="324"/>
      <c r="AB877" s="325"/>
      <c r="AC877" s="327" t="s">
        <v>378</v>
      </c>
      <c r="AD877" s="327"/>
      <c r="AE877" s="327"/>
      <c r="AF877" s="327"/>
      <c r="AG877" s="327"/>
      <c r="AH877" s="328">
        <v>1</v>
      </c>
      <c r="AI877" s="329"/>
      <c r="AJ877" s="329"/>
      <c r="AK877" s="329"/>
      <c r="AL877" s="330">
        <v>93.28</v>
      </c>
      <c r="AM877" s="331"/>
      <c r="AN877" s="331"/>
      <c r="AO877" s="332"/>
      <c r="AP877" s="326"/>
      <c r="AQ877" s="326"/>
      <c r="AR877" s="326"/>
      <c r="AS877" s="326"/>
      <c r="AT877" s="326"/>
      <c r="AU877" s="326"/>
      <c r="AV877" s="326"/>
      <c r="AW877" s="326"/>
      <c r="AX877" s="326"/>
    </row>
    <row r="878" spans="1:50" ht="30" customHeight="1" x14ac:dyDescent="0.15">
      <c r="A878" s="411">
        <v>8</v>
      </c>
      <c r="B878" s="411">
        <v>1</v>
      </c>
      <c r="C878" s="429" t="s">
        <v>636</v>
      </c>
      <c r="D878" s="425"/>
      <c r="E878" s="425"/>
      <c r="F878" s="425"/>
      <c r="G878" s="425"/>
      <c r="H878" s="425"/>
      <c r="I878" s="425"/>
      <c r="J878" s="426">
        <v>2010401052496</v>
      </c>
      <c r="K878" s="427"/>
      <c r="L878" s="427"/>
      <c r="M878" s="427"/>
      <c r="N878" s="427"/>
      <c r="O878" s="427"/>
      <c r="P878" s="321" t="s">
        <v>637</v>
      </c>
      <c r="Q878" s="322"/>
      <c r="R878" s="322"/>
      <c r="S878" s="322"/>
      <c r="T878" s="322"/>
      <c r="U878" s="322"/>
      <c r="V878" s="322"/>
      <c r="W878" s="322"/>
      <c r="X878" s="322"/>
      <c r="Y878" s="323">
        <v>2</v>
      </c>
      <c r="Z878" s="324"/>
      <c r="AA878" s="324"/>
      <c r="AB878" s="325"/>
      <c r="AC878" s="327" t="s">
        <v>384</v>
      </c>
      <c r="AD878" s="327"/>
      <c r="AE878" s="327"/>
      <c r="AF878" s="327"/>
      <c r="AG878" s="327"/>
      <c r="AH878" s="328">
        <v>1</v>
      </c>
      <c r="AI878" s="329"/>
      <c r="AJ878" s="329"/>
      <c r="AK878" s="329"/>
      <c r="AL878" s="330">
        <v>97.36</v>
      </c>
      <c r="AM878" s="331"/>
      <c r="AN878" s="331"/>
      <c r="AO878" s="332"/>
      <c r="AP878" s="326"/>
      <c r="AQ878" s="326"/>
      <c r="AR878" s="326"/>
      <c r="AS878" s="326"/>
      <c r="AT878" s="326"/>
      <c r="AU878" s="326"/>
      <c r="AV878" s="326"/>
      <c r="AW878" s="326"/>
      <c r="AX878" s="326"/>
    </row>
    <row r="879" spans="1:50" ht="30" customHeight="1" x14ac:dyDescent="0.15">
      <c r="A879" s="411">
        <v>9</v>
      </c>
      <c r="B879" s="411">
        <v>1</v>
      </c>
      <c r="C879" s="429" t="s">
        <v>632</v>
      </c>
      <c r="D879" s="425"/>
      <c r="E879" s="425"/>
      <c r="F879" s="425"/>
      <c r="G879" s="425"/>
      <c r="H879" s="425"/>
      <c r="I879" s="425"/>
      <c r="J879" s="426">
        <v>2370001010397</v>
      </c>
      <c r="K879" s="427"/>
      <c r="L879" s="427"/>
      <c r="M879" s="427"/>
      <c r="N879" s="427"/>
      <c r="O879" s="427"/>
      <c r="P879" s="321" t="s">
        <v>638</v>
      </c>
      <c r="Q879" s="322"/>
      <c r="R879" s="322"/>
      <c r="S879" s="322"/>
      <c r="T879" s="322"/>
      <c r="U879" s="322"/>
      <c r="V879" s="322"/>
      <c r="W879" s="322"/>
      <c r="X879" s="322"/>
      <c r="Y879" s="323">
        <v>1</v>
      </c>
      <c r="Z879" s="324"/>
      <c r="AA879" s="324"/>
      <c r="AB879" s="325"/>
      <c r="AC879" s="327" t="s">
        <v>383</v>
      </c>
      <c r="AD879" s="327"/>
      <c r="AE879" s="327"/>
      <c r="AF879" s="327"/>
      <c r="AG879" s="327"/>
      <c r="AH879" s="328">
        <v>3</v>
      </c>
      <c r="AI879" s="329"/>
      <c r="AJ879" s="329"/>
      <c r="AK879" s="329"/>
      <c r="AL879" s="330">
        <v>96.67</v>
      </c>
      <c r="AM879" s="331"/>
      <c r="AN879" s="331"/>
      <c r="AO879" s="332"/>
      <c r="AP879" s="326"/>
      <c r="AQ879" s="326"/>
      <c r="AR879" s="326"/>
      <c r="AS879" s="326"/>
      <c r="AT879" s="326"/>
      <c r="AU879" s="326"/>
      <c r="AV879" s="326"/>
      <c r="AW879" s="326"/>
      <c r="AX879" s="326"/>
    </row>
    <row r="880" spans="1:50" ht="30" customHeight="1" x14ac:dyDescent="0.15">
      <c r="A880" s="411">
        <v>10</v>
      </c>
      <c r="B880" s="411">
        <v>1</v>
      </c>
      <c r="C880" s="429" t="s">
        <v>632</v>
      </c>
      <c r="D880" s="425"/>
      <c r="E880" s="425"/>
      <c r="F880" s="425"/>
      <c r="G880" s="425"/>
      <c r="H880" s="425"/>
      <c r="I880" s="425"/>
      <c r="J880" s="426">
        <v>2370001010397</v>
      </c>
      <c r="K880" s="427"/>
      <c r="L880" s="427"/>
      <c r="M880" s="427"/>
      <c r="N880" s="427"/>
      <c r="O880" s="427"/>
      <c r="P880" s="321" t="s">
        <v>639</v>
      </c>
      <c r="Q880" s="322"/>
      <c r="R880" s="322"/>
      <c r="S880" s="322"/>
      <c r="T880" s="322"/>
      <c r="U880" s="322"/>
      <c r="V880" s="322"/>
      <c r="W880" s="322"/>
      <c r="X880" s="322"/>
      <c r="Y880" s="323">
        <v>1</v>
      </c>
      <c r="Z880" s="324"/>
      <c r="AA880" s="324"/>
      <c r="AB880" s="325"/>
      <c r="AC880" s="327" t="s">
        <v>383</v>
      </c>
      <c r="AD880" s="327"/>
      <c r="AE880" s="327"/>
      <c r="AF880" s="327"/>
      <c r="AG880" s="327"/>
      <c r="AH880" s="328">
        <v>3</v>
      </c>
      <c r="AI880" s="329"/>
      <c r="AJ880" s="329"/>
      <c r="AK880" s="329"/>
      <c r="AL880" s="330">
        <v>95.56</v>
      </c>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5"/>
      <c r="AD904" s="428"/>
      <c r="AE904" s="428"/>
      <c r="AF904" s="428"/>
      <c r="AG904" s="428"/>
      <c r="AH904" s="333"/>
      <c r="AI904" s="334"/>
      <c r="AJ904" s="334"/>
      <c r="AK904" s="334"/>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5"/>
      <c r="AD905" s="335"/>
      <c r="AE905" s="335"/>
      <c r="AF905" s="335"/>
      <c r="AG905" s="335"/>
      <c r="AH905" s="333"/>
      <c r="AI905" s="334"/>
      <c r="AJ905" s="334"/>
      <c r="AK905" s="334"/>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29"/>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5"/>
      <c r="AD906" s="335"/>
      <c r="AE906" s="335"/>
      <c r="AF906" s="335"/>
      <c r="AG906" s="33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29"/>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5"/>
      <c r="AD907" s="335"/>
      <c r="AE907" s="335"/>
      <c r="AF907" s="335"/>
      <c r="AG907" s="335"/>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5"/>
      <c r="AD937" s="428"/>
      <c r="AE937" s="428"/>
      <c r="AF937" s="428"/>
      <c r="AG937" s="428"/>
      <c r="AH937" s="333"/>
      <c r="AI937" s="334"/>
      <c r="AJ937" s="334"/>
      <c r="AK937" s="334"/>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5"/>
      <c r="AD938" s="335"/>
      <c r="AE938" s="335"/>
      <c r="AF938" s="335"/>
      <c r="AG938" s="335"/>
      <c r="AH938" s="333"/>
      <c r="AI938" s="334"/>
      <c r="AJ938" s="334"/>
      <c r="AK938" s="334"/>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9"/>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9"/>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5"/>
      <c r="AD970" s="428"/>
      <c r="AE970" s="428"/>
      <c r="AF970" s="428"/>
      <c r="AG970" s="428"/>
      <c r="AH970" s="333"/>
      <c r="AI970" s="334"/>
      <c r="AJ970" s="334"/>
      <c r="AK970" s="334"/>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5"/>
      <c r="AD971" s="335"/>
      <c r="AE971" s="335"/>
      <c r="AF971" s="335"/>
      <c r="AG971" s="335"/>
      <c r="AH971" s="333"/>
      <c r="AI971" s="334"/>
      <c r="AJ971" s="334"/>
      <c r="AK971" s="334"/>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9"/>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5"/>
      <c r="AD972" s="335"/>
      <c r="AE972" s="335"/>
      <c r="AF972" s="335"/>
      <c r="AG972" s="33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9"/>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5"/>
      <c r="AD973" s="335"/>
      <c r="AE973" s="335"/>
      <c r="AF973" s="335"/>
      <c r="AG973" s="335"/>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5"/>
      <c r="AD1003" s="428"/>
      <c r="AE1003" s="428"/>
      <c r="AF1003" s="428"/>
      <c r="AG1003" s="428"/>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5"/>
      <c r="AD1004" s="335"/>
      <c r="AE1004" s="335"/>
      <c r="AF1004" s="335"/>
      <c r="AG1004" s="335"/>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5"/>
      <c r="AD1005" s="335"/>
      <c r="AE1005" s="335"/>
      <c r="AF1005" s="335"/>
      <c r="AG1005" s="33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5"/>
      <c r="AD1006" s="335"/>
      <c r="AE1006" s="335"/>
      <c r="AF1006" s="335"/>
      <c r="AG1006" s="335"/>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5"/>
      <c r="AD1036" s="428"/>
      <c r="AE1036" s="428"/>
      <c r="AF1036" s="428"/>
      <c r="AG1036" s="428"/>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5"/>
      <c r="AD1037" s="335"/>
      <c r="AE1037" s="335"/>
      <c r="AF1037" s="335"/>
      <c r="AG1037" s="335"/>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5"/>
      <c r="AD1038" s="335"/>
      <c r="AE1038" s="335"/>
      <c r="AF1038" s="335"/>
      <c r="AG1038" s="33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5"/>
      <c r="AD1039" s="335"/>
      <c r="AE1039" s="335"/>
      <c r="AF1039" s="335"/>
      <c r="AG1039" s="335"/>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5"/>
      <c r="AD1069" s="428"/>
      <c r="AE1069" s="428"/>
      <c r="AF1069" s="428"/>
      <c r="AG1069" s="428"/>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5"/>
      <c r="AD1070" s="335"/>
      <c r="AE1070" s="335"/>
      <c r="AF1070" s="335"/>
      <c r="AG1070" s="335"/>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5"/>
      <c r="AD1071" s="335"/>
      <c r="AE1071" s="335"/>
      <c r="AF1071" s="335"/>
      <c r="AG1071" s="33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5"/>
      <c r="AD1072" s="335"/>
      <c r="AE1072" s="335"/>
      <c r="AF1072" s="335"/>
      <c r="AG1072" s="335"/>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5"/>
      <c r="E1102" s="281" t="s">
        <v>265</v>
      </c>
      <c r="F1102" s="895"/>
      <c r="G1102" s="895"/>
      <c r="H1102" s="895"/>
      <c r="I1102" s="895"/>
      <c r="J1102" s="281" t="s">
        <v>300</v>
      </c>
      <c r="K1102" s="281"/>
      <c r="L1102" s="281"/>
      <c r="M1102" s="281"/>
      <c r="N1102" s="281"/>
      <c r="O1102" s="281"/>
      <c r="P1102" s="351" t="s">
        <v>27</v>
      </c>
      <c r="Q1102" s="351"/>
      <c r="R1102" s="351"/>
      <c r="S1102" s="351"/>
      <c r="T1102" s="351"/>
      <c r="U1102" s="351"/>
      <c r="V1102" s="351"/>
      <c r="W1102" s="351"/>
      <c r="X1102" s="351"/>
      <c r="Y1102" s="281" t="s">
        <v>302</v>
      </c>
      <c r="Z1102" s="895"/>
      <c r="AA1102" s="895"/>
      <c r="AB1102" s="895"/>
      <c r="AC1102" s="281" t="s">
        <v>248</v>
      </c>
      <c r="AD1102" s="281"/>
      <c r="AE1102" s="281"/>
      <c r="AF1102" s="281"/>
      <c r="AG1102" s="281"/>
      <c r="AH1102" s="351" t="s">
        <v>261</v>
      </c>
      <c r="AI1102" s="352"/>
      <c r="AJ1102" s="352"/>
      <c r="AK1102" s="352"/>
      <c r="AL1102" s="352" t="s">
        <v>21</v>
      </c>
      <c r="AM1102" s="352"/>
      <c r="AN1102" s="352"/>
      <c r="AO1102" s="898"/>
      <c r="AP1102" s="431" t="s">
        <v>334</v>
      </c>
      <c r="AQ1102" s="431"/>
      <c r="AR1102" s="431"/>
      <c r="AS1102" s="431"/>
      <c r="AT1102" s="431"/>
      <c r="AU1102" s="431"/>
      <c r="AV1102" s="431"/>
      <c r="AW1102" s="431"/>
      <c r="AX1102" s="431"/>
    </row>
    <row r="1103" spans="1:50" ht="30" customHeight="1" x14ac:dyDescent="0.15">
      <c r="A1103" s="411">
        <v>1</v>
      </c>
      <c r="B1103" s="411">
        <v>1</v>
      </c>
      <c r="C1103" s="897" t="s">
        <v>640</v>
      </c>
      <c r="D1103" s="897"/>
      <c r="E1103" s="265" t="s">
        <v>623</v>
      </c>
      <c r="F1103" s="896"/>
      <c r="G1103" s="896"/>
      <c r="H1103" s="896"/>
      <c r="I1103" s="896"/>
      <c r="J1103" s="426">
        <v>2400501000258</v>
      </c>
      <c r="K1103" s="427"/>
      <c r="L1103" s="427"/>
      <c r="M1103" s="427"/>
      <c r="N1103" s="427"/>
      <c r="O1103" s="427"/>
      <c r="P1103" s="321" t="s">
        <v>624</v>
      </c>
      <c r="Q1103" s="322"/>
      <c r="R1103" s="322"/>
      <c r="S1103" s="322"/>
      <c r="T1103" s="322"/>
      <c r="U1103" s="322"/>
      <c r="V1103" s="322"/>
      <c r="W1103" s="322"/>
      <c r="X1103" s="322"/>
      <c r="Y1103" s="323">
        <v>596</v>
      </c>
      <c r="Z1103" s="324"/>
      <c r="AA1103" s="324"/>
      <c r="AB1103" s="325"/>
      <c r="AC1103" s="327" t="s">
        <v>378</v>
      </c>
      <c r="AD1103" s="327"/>
      <c r="AE1103" s="327"/>
      <c r="AF1103" s="327"/>
      <c r="AG1103" s="327"/>
      <c r="AH1103" s="328">
        <v>5</v>
      </c>
      <c r="AI1103" s="329"/>
      <c r="AJ1103" s="329"/>
      <c r="AK1103" s="329"/>
      <c r="AL1103" s="330">
        <v>92.97</v>
      </c>
      <c r="AM1103" s="331"/>
      <c r="AN1103" s="331"/>
      <c r="AO1103" s="332"/>
      <c r="AP1103" s="326"/>
      <c r="AQ1103" s="326"/>
      <c r="AR1103" s="326"/>
      <c r="AS1103" s="326"/>
      <c r="AT1103" s="326"/>
      <c r="AU1103" s="326"/>
      <c r="AV1103" s="326"/>
      <c r="AW1103" s="326"/>
      <c r="AX1103" s="326"/>
    </row>
    <row r="1104" spans="1:50" ht="30" customHeight="1" x14ac:dyDescent="0.15">
      <c r="A1104" s="411">
        <v>2</v>
      </c>
      <c r="B1104" s="411">
        <v>1</v>
      </c>
      <c r="C1104" s="897" t="s">
        <v>640</v>
      </c>
      <c r="D1104" s="897"/>
      <c r="E1104" s="265" t="s">
        <v>625</v>
      </c>
      <c r="F1104" s="896"/>
      <c r="G1104" s="896"/>
      <c r="H1104" s="896"/>
      <c r="I1104" s="896"/>
      <c r="J1104" s="426">
        <v>4370001006914</v>
      </c>
      <c r="K1104" s="427"/>
      <c r="L1104" s="427"/>
      <c r="M1104" s="427"/>
      <c r="N1104" s="427"/>
      <c r="O1104" s="427"/>
      <c r="P1104" s="321" t="s">
        <v>626</v>
      </c>
      <c r="Q1104" s="322"/>
      <c r="R1104" s="322"/>
      <c r="S1104" s="322"/>
      <c r="T1104" s="322"/>
      <c r="U1104" s="322"/>
      <c r="V1104" s="322"/>
      <c r="W1104" s="322"/>
      <c r="X1104" s="322"/>
      <c r="Y1104" s="323">
        <v>318</v>
      </c>
      <c r="Z1104" s="324"/>
      <c r="AA1104" s="324"/>
      <c r="AB1104" s="325"/>
      <c r="AC1104" s="327" t="s">
        <v>378</v>
      </c>
      <c r="AD1104" s="327"/>
      <c r="AE1104" s="327"/>
      <c r="AF1104" s="327"/>
      <c r="AG1104" s="327"/>
      <c r="AH1104" s="328">
        <v>3</v>
      </c>
      <c r="AI1104" s="329"/>
      <c r="AJ1104" s="329"/>
      <c r="AK1104" s="329"/>
      <c r="AL1104" s="330">
        <v>99.79</v>
      </c>
      <c r="AM1104" s="331"/>
      <c r="AN1104" s="331"/>
      <c r="AO1104" s="332"/>
      <c r="AP1104" s="326"/>
      <c r="AQ1104" s="326"/>
      <c r="AR1104" s="326"/>
      <c r="AS1104" s="326"/>
      <c r="AT1104" s="326"/>
      <c r="AU1104" s="326"/>
      <c r="AV1104" s="326"/>
      <c r="AW1104" s="326"/>
      <c r="AX1104" s="326"/>
    </row>
    <row r="1105" spans="1:50" ht="30" customHeight="1" x14ac:dyDescent="0.15">
      <c r="A1105" s="411">
        <v>3</v>
      </c>
      <c r="B1105" s="411">
        <v>1</v>
      </c>
      <c r="C1105" s="897" t="s">
        <v>640</v>
      </c>
      <c r="D1105" s="897"/>
      <c r="E1105" s="265" t="s">
        <v>627</v>
      </c>
      <c r="F1105" s="896"/>
      <c r="G1105" s="896"/>
      <c r="H1105" s="896"/>
      <c r="I1105" s="896"/>
      <c r="J1105" s="426">
        <v>4370001006286</v>
      </c>
      <c r="K1105" s="427"/>
      <c r="L1105" s="427"/>
      <c r="M1105" s="427"/>
      <c r="N1105" s="427"/>
      <c r="O1105" s="427"/>
      <c r="P1105" s="321" t="s">
        <v>628</v>
      </c>
      <c r="Q1105" s="322"/>
      <c r="R1105" s="322"/>
      <c r="S1105" s="322"/>
      <c r="T1105" s="322"/>
      <c r="U1105" s="322"/>
      <c r="V1105" s="322"/>
      <c r="W1105" s="322"/>
      <c r="X1105" s="322"/>
      <c r="Y1105" s="323">
        <v>175</v>
      </c>
      <c r="Z1105" s="324"/>
      <c r="AA1105" s="324"/>
      <c r="AB1105" s="325"/>
      <c r="AC1105" s="327" t="s">
        <v>378</v>
      </c>
      <c r="AD1105" s="327"/>
      <c r="AE1105" s="327"/>
      <c r="AF1105" s="327"/>
      <c r="AG1105" s="327"/>
      <c r="AH1105" s="328">
        <v>1</v>
      </c>
      <c r="AI1105" s="329"/>
      <c r="AJ1105" s="329"/>
      <c r="AK1105" s="329"/>
      <c r="AL1105" s="330">
        <v>99.94</v>
      </c>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897"/>
      <c r="D1106" s="897"/>
      <c r="E1106" s="896"/>
      <c r="F1106" s="896"/>
      <c r="G1106" s="896"/>
      <c r="H1106" s="896"/>
      <c r="I1106" s="896"/>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897"/>
      <c r="D1107" s="897"/>
      <c r="E1107" s="896"/>
      <c r="F1107" s="896"/>
      <c r="G1107" s="896"/>
      <c r="H1107" s="896"/>
      <c r="I1107" s="896"/>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897"/>
      <c r="D1108" s="897"/>
      <c r="E1108" s="896"/>
      <c r="F1108" s="896"/>
      <c r="G1108" s="896"/>
      <c r="H1108" s="896"/>
      <c r="I1108" s="896"/>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897"/>
      <c r="D1109" s="897"/>
      <c r="E1109" s="896"/>
      <c r="F1109" s="896"/>
      <c r="G1109" s="896"/>
      <c r="H1109" s="896"/>
      <c r="I1109" s="896"/>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897"/>
      <c r="D1110" s="897"/>
      <c r="E1110" s="896"/>
      <c r="F1110" s="896"/>
      <c r="G1110" s="896"/>
      <c r="H1110" s="896"/>
      <c r="I1110" s="896"/>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897"/>
      <c r="D1111" s="897"/>
      <c r="E1111" s="896"/>
      <c r="F1111" s="896"/>
      <c r="G1111" s="896"/>
      <c r="H1111" s="896"/>
      <c r="I1111" s="896"/>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897"/>
      <c r="D1112" s="897"/>
      <c r="E1112" s="896"/>
      <c r="F1112" s="896"/>
      <c r="G1112" s="896"/>
      <c r="H1112" s="896"/>
      <c r="I1112" s="896"/>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897"/>
      <c r="D1113" s="897"/>
      <c r="E1113" s="896"/>
      <c r="F1113" s="896"/>
      <c r="G1113" s="896"/>
      <c r="H1113" s="896"/>
      <c r="I1113" s="896"/>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897"/>
      <c r="D1114" s="897"/>
      <c r="E1114" s="896"/>
      <c r="F1114" s="896"/>
      <c r="G1114" s="896"/>
      <c r="H1114" s="896"/>
      <c r="I1114" s="896"/>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897"/>
      <c r="D1115" s="897"/>
      <c r="E1115" s="896"/>
      <c r="F1115" s="896"/>
      <c r="G1115" s="896"/>
      <c r="H1115" s="896"/>
      <c r="I1115" s="896"/>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897"/>
      <c r="D1116" s="897"/>
      <c r="E1116" s="896"/>
      <c r="F1116" s="896"/>
      <c r="G1116" s="896"/>
      <c r="H1116" s="896"/>
      <c r="I1116" s="896"/>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897"/>
      <c r="D1117" s="897"/>
      <c r="E1117" s="896"/>
      <c r="F1117" s="896"/>
      <c r="G1117" s="896"/>
      <c r="H1117" s="896"/>
      <c r="I1117" s="896"/>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897"/>
      <c r="D1118" s="897"/>
      <c r="E1118" s="896"/>
      <c r="F1118" s="896"/>
      <c r="G1118" s="896"/>
      <c r="H1118" s="896"/>
      <c r="I1118" s="896"/>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897"/>
      <c r="D1119" s="897"/>
      <c r="E1119" s="896"/>
      <c r="F1119" s="896"/>
      <c r="G1119" s="896"/>
      <c r="H1119" s="896"/>
      <c r="I1119" s="896"/>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897"/>
      <c r="D1120" s="897"/>
      <c r="E1120" s="265"/>
      <c r="F1120" s="896"/>
      <c r="G1120" s="896"/>
      <c r="H1120" s="896"/>
      <c r="I1120" s="896"/>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897"/>
      <c r="D1121" s="897"/>
      <c r="E1121" s="896"/>
      <c r="F1121" s="896"/>
      <c r="G1121" s="896"/>
      <c r="H1121" s="896"/>
      <c r="I1121" s="896"/>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897"/>
      <c r="D1122" s="897"/>
      <c r="E1122" s="896"/>
      <c r="F1122" s="896"/>
      <c r="G1122" s="896"/>
      <c r="H1122" s="896"/>
      <c r="I1122" s="896"/>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897"/>
      <c r="D1123" s="897"/>
      <c r="E1123" s="896"/>
      <c r="F1123" s="896"/>
      <c r="G1123" s="896"/>
      <c r="H1123" s="896"/>
      <c r="I1123" s="896"/>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897"/>
      <c r="D1124" s="897"/>
      <c r="E1124" s="896"/>
      <c r="F1124" s="896"/>
      <c r="G1124" s="896"/>
      <c r="H1124" s="896"/>
      <c r="I1124" s="896"/>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897"/>
      <c r="D1125" s="897"/>
      <c r="E1125" s="896"/>
      <c r="F1125" s="896"/>
      <c r="G1125" s="896"/>
      <c r="H1125" s="896"/>
      <c r="I1125" s="896"/>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897"/>
      <c r="D1126" s="897"/>
      <c r="E1126" s="896"/>
      <c r="F1126" s="896"/>
      <c r="G1126" s="896"/>
      <c r="H1126" s="896"/>
      <c r="I1126" s="896"/>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897"/>
      <c r="D1127" s="897"/>
      <c r="E1127" s="896"/>
      <c r="F1127" s="896"/>
      <c r="G1127" s="896"/>
      <c r="H1127" s="896"/>
      <c r="I1127" s="896"/>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897"/>
      <c r="D1128" s="897"/>
      <c r="E1128" s="896"/>
      <c r="F1128" s="896"/>
      <c r="G1128" s="896"/>
      <c r="H1128" s="896"/>
      <c r="I1128" s="896"/>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897"/>
      <c r="D1129" s="897"/>
      <c r="E1129" s="896"/>
      <c r="F1129" s="896"/>
      <c r="G1129" s="896"/>
      <c r="H1129" s="896"/>
      <c r="I1129" s="896"/>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897"/>
      <c r="D1130" s="897"/>
      <c r="E1130" s="896"/>
      <c r="F1130" s="896"/>
      <c r="G1130" s="896"/>
      <c r="H1130" s="896"/>
      <c r="I1130" s="896"/>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897"/>
      <c r="D1131" s="897"/>
      <c r="E1131" s="896"/>
      <c r="F1131" s="896"/>
      <c r="G1131" s="896"/>
      <c r="H1131" s="896"/>
      <c r="I1131" s="896"/>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897"/>
      <c r="D1132" s="897"/>
      <c r="E1132" s="896"/>
      <c r="F1132" s="896"/>
      <c r="G1132" s="896"/>
      <c r="H1132" s="896"/>
      <c r="I1132" s="896"/>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83">
    <cfRule type="expression" dxfId="2809" priority="13905">
      <formula>IF(RIGHT(TEXT(Y783,"0.#"),1)=".",FALSE,TRUE)</formula>
    </cfRule>
    <cfRule type="expression" dxfId="2808" priority="13906">
      <formula>IF(RIGHT(TEXT(Y783,"0.#"),1)=".",TRUE,FALSE)</formula>
    </cfRule>
  </conditionalFormatting>
  <conditionalFormatting sqref="Y792">
    <cfRule type="expression" dxfId="2807" priority="13901">
      <formula>IF(RIGHT(TEXT(Y792,"0.#"),1)=".",FALSE,TRUE)</formula>
    </cfRule>
    <cfRule type="expression" dxfId="2806" priority="13902">
      <formula>IF(RIGHT(TEXT(Y792,"0.#"),1)=".",TRUE,FALSE)</formula>
    </cfRule>
  </conditionalFormatting>
  <conditionalFormatting sqref="Y823:Y830 Y821 Y810:Y817 Y808 Y797:Y804 Y795">
    <cfRule type="expression" dxfId="2805" priority="13683">
      <formula>IF(RIGHT(TEXT(Y795,"0.#"),1)=".",FALSE,TRUE)</formula>
    </cfRule>
    <cfRule type="expression" dxfId="2804" priority="13684">
      <formula>IF(RIGHT(TEXT(Y795,"0.#"),1)=".",TRUE,FALSE)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84:Y791">
    <cfRule type="expression" dxfId="2797" priority="13707">
      <formula>IF(RIGHT(TEXT(Y784,"0.#"),1)=".",FALSE,TRUE)</formula>
    </cfRule>
    <cfRule type="expression" dxfId="2796" priority="13708">
      <formula>IF(RIGHT(TEXT(Y784,"0.#"),1)=".",TRUE,FALSE)</formula>
    </cfRule>
  </conditionalFormatting>
  <conditionalFormatting sqref="AU783">
    <cfRule type="expression" dxfId="2795" priority="13705">
      <formula>IF(RIGHT(TEXT(AU783,"0.#"),1)=".",FALSE,TRUE)</formula>
    </cfRule>
    <cfRule type="expression" dxfId="2794" priority="13706">
      <formula>IF(RIGHT(TEXT(AU783,"0.#"),1)=".",TRUE,FALSE)</formula>
    </cfRule>
  </conditionalFormatting>
  <conditionalFormatting sqref="AU792">
    <cfRule type="expression" dxfId="2793" priority="13703">
      <formula>IF(RIGHT(TEXT(AU792,"0.#"),1)=".",FALSE,TRUE)</formula>
    </cfRule>
    <cfRule type="expression" dxfId="2792" priority="13704">
      <formula>IF(RIGHT(TEXT(AU792,"0.#"),1)=".",TRUE,FALSE)</formula>
    </cfRule>
  </conditionalFormatting>
  <conditionalFormatting sqref="AU784:AU791">
    <cfRule type="expression" dxfId="2791" priority="13701">
      <formula>IF(RIGHT(TEXT(AU784,"0.#"),1)=".",FALSE,TRUE)</formula>
    </cfRule>
    <cfRule type="expression" dxfId="2790" priority="13702">
      <formula>IF(RIGHT(TEXT(AU784,"0.#"),1)=".",TRUE,FALSE)</formula>
    </cfRule>
  </conditionalFormatting>
  <conditionalFormatting sqref="Y822 Y809 Y796">
    <cfRule type="expression" dxfId="2789" priority="13687">
      <formula>IF(RIGHT(TEXT(Y796,"0.#"),1)=".",FALSE,TRUE)</formula>
    </cfRule>
    <cfRule type="expression" dxfId="2788" priority="13688">
      <formula>IF(RIGHT(TEXT(Y796,"0.#"),1)=".",TRUE,FALSE)</formula>
    </cfRule>
  </conditionalFormatting>
  <conditionalFormatting sqref="Y831 Y818 Y805">
    <cfRule type="expression" dxfId="2787" priority="13685">
      <formula>IF(RIGHT(TEXT(Y805,"0.#"),1)=".",FALSE,TRUE)</formula>
    </cfRule>
    <cfRule type="expression" dxfId="2786" priority="13686">
      <formula>IF(RIGHT(TEXT(Y805,"0.#"),1)=".",TRUE,FALSE)</formula>
    </cfRule>
  </conditionalFormatting>
  <conditionalFormatting sqref="AU822 AU809 AU796">
    <cfRule type="expression" dxfId="2785" priority="13681">
      <formula>IF(RIGHT(TEXT(AU796,"0.#"),1)=".",FALSE,TRUE)</formula>
    </cfRule>
    <cfRule type="expression" dxfId="2784" priority="13682">
      <formula>IF(RIGHT(TEXT(AU796,"0.#"),1)=".",TRUE,FALSE)</formula>
    </cfRule>
  </conditionalFormatting>
  <conditionalFormatting sqref="AU831 AU818 AU805">
    <cfRule type="expression" dxfId="2783" priority="13679">
      <formula>IF(RIGHT(TEXT(AU805,"0.#"),1)=".",FALSE,TRUE)</formula>
    </cfRule>
    <cfRule type="expression" dxfId="2782" priority="13680">
      <formula>IF(RIGHT(TEXT(AU805,"0.#"),1)=".",TRUE,FALSE)</formula>
    </cfRule>
  </conditionalFormatting>
  <conditionalFormatting sqref="AU823:AU830 AU821 AU810:AU817 AU808 AU797:AU804 AU795">
    <cfRule type="expression" dxfId="2781" priority="13677">
      <formula>IF(RIGHT(TEXT(AU795,"0.#"),1)=".",FALSE,TRUE)</formula>
    </cfRule>
    <cfRule type="expression" dxfId="2780" priority="13678">
      <formula>IF(RIGHT(TEXT(AU795,"0.#"),1)=".",TRUE,FALSE)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AM34">
    <cfRule type="expression" dxfId="2769" priority="13487">
      <formula>IF(RIGHT(TEXT(AI34,"0.#"),1)=".",FALSE,TRUE)</formula>
    </cfRule>
    <cfRule type="expression" dxfId="2768" priority="13488">
      <formula>IF(RIGHT(TEXT(AI34,"0.#"),1)=".",TRUE,FALSE)</formula>
    </cfRule>
  </conditionalFormatting>
  <conditionalFormatting sqref="AI33 AM33">
    <cfRule type="expression" dxfId="2767" priority="13485">
      <formula>IF(RIGHT(TEXT(AI33,"0.#"),1)=".",FALSE,TRUE)</formula>
    </cfRule>
    <cfRule type="expression" dxfId="2766" priority="13486">
      <formula>IF(RIGHT(TEXT(AI33,"0.#"),1)=".",TRUE,FALSE)</formula>
    </cfRule>
  </conditionalFormatting>
  <conditionalFormatting sqref="AI32 AM32">
    <cfRule type="expression" dxfId="2765" priority="13483">
      <formula>IF(RIGHT(TEXT(AI32,"0.#"),1)=".",FALSE,TRUE)</formula>
    </cfRule>
    <cfRule type="expression" dxfId="2764" priority="13484">
      <formula>IF(RIGHT(TEXT(AI32,"0.#"),1)=".",TRUE,FALSE)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8:AO867">
    <cfRule type="expression" dxfId="2521" priority="6655">
      <formula>IF(AND(AL848&gt;=0, RIGHT(TEXT(AL848,"0.#"),1)&lt;&gt;"."),TRUE,FALSE)</formula>
    </cfRule>
    <cfRule type="expression" dxfId="2520" priority="6656">
      <formula>IF(AND(AL848&gt;=0, RIGHT(TEXT(AL848,"0.#"),1)="."),TRUE,FALSE)</formula>
    </cfRule>
    <cfRule type="expression" dxfId="2519" priority="6657">
      <formula>IF(AND(AL848&lt;0, RIGHT(TEXT(AL848,"0.#"),1)&lt;&gt;"."),TRUE,FALSE)</formula>
    </cfRule>
    <cfRule type="expression" dxfId="2518" priority="6658">
      <formula>IF(AND(AL848&lt;0, RIGHT(TEXT(AL848,"0.#"),1)="."),TRUE,FALSE)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0:Y867">
    <cfRule type="expression" dxfId="2447" priority="2983">
      <formula>IF(RIGHT(TEXT(Y840,"0.#"),1)=".",FALSE,TRUE)</formula>
    </cfRule>
    <cfRule type="expression" dxfId="2446" priority="2984">
      <formula>IF(RIGHT(TEXT(Y840,"0.#"),1)=".",TRUE,FALSE)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6:AO1132">
    <cfRule type="expression" dxfId="2417" priority="2889">
      <formula>IF(AND(AL1106&gt;=0, RIGHT(TEXT(AL1106,"0.#"),1)&lt;&gt;"."),TRUE,FALSE)</formula>
    </cfRule>
    <cfRule type="expression" dxfId="2416" priority="2890">
      <formula>IF(AND(AL1106&gt;=0, RIGHT(TEXT(AL1106,"0.#"),1)="."),TRUE,FALSE)</formula>
    </cfRule>
    <cfRule type="expression" dxfId="2415" priority="2891">
      <formula>IF(AND(AL1106&lt;0, RIGHT(TEXT(AL1106,"0.#"),1)&lt;&gt;"."),TRUE,FALSE)</formula>
    </cfRule>
    <cfRule type="expression" dxfId="2414" priority="2892">
      <formula>IF(AND(AL1106&lt;0, RIGHT(TEXT(AL1106,"0.#"),1)="."),TRUE,FALSE)</formula>
    </cfRule>
  </conditionalFormatting>
  <conditionalFormatting sqref="Y1106:Y1132">
    <cfRule type="expression" dxfId="2413" priority="2887">
      <formula>IF(RIGHT(TEXT(Y1106,"0.#"),1)=".",FALSE,TRUE)</formula>
    </cfRule>
    <cfRule type="expression" dxfId="2412" priority="2888">
      <formula>IF(RIGHT(TEXT(Y1106,"0.#"),1)=".",TRUE,FALSE)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8:AO847">
    <cfRule type="expression" dxfId="2403" priority="2841">
      <formula>IF(AND(AL838&gt;=0, RIGHT(TEXT(AL838,"0.#"),1)&lt;&gt;"."),TRUE,FALSE)</formula>
    </cfRule>
    <cfRule type="expression" dxfId="2402" priority="2842">
      <formula>IF(AND(AL838&gt;=0, RIGHT(TEXT(AL838,"0.#"),1)="."),TRUE,FALSE)</formula>
    </cfRule>
    <cfRule type="expression" dxfId="2401" priority="2843">
      <formula>IF(AND(AL838&lt;0, RIGHT(TEXT(AL838,"0.#"),1)&lt;&gt;"."),TRUE,FALSE)</formula>
    </cfRule>
    <cfRule type="expression" dxfId="2400" priority="2844">
      <formula>IF(AND(AL838&lt;0, RIGHT(TEXT(AL838,"0.#"),1)="."),TRUE,FALSE)</formula>
    </cfRule>
  </conditionalFormatting>
  <conditionalFormatting sqref="Y838:Y839">
    <cfRule type="expression" dxfId="2399" priority="2839">
      <formula>IF(RIGHT(TEXT(Y838,"0.#"),1)=".",FALSE,TRUE)</formula>
    </cfRule>
    <cfRule type="expression" dxfId="2398" priority="2840">
      <formula>IF(RIGHT(TEXT(Y838,"0.#"),1)=".",TRUE,FALSE)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81:Y900">
    <cfRule type="expression" dxfId="2081" priority="2099">
      <formula>IF(RIGHT(TEXT(Y881,"0.#"),1)=".",FALSE,TRUE)</formula>
    </cfRule>
    <cfRule type="expression" dxfId="2080" priority="2100">
      <formula>IF(RIGHT(TEXT(Y881,"0.#"),1)=".",TRUE,FALSE)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4:Y905">
    <cfRule type="expression" dxfId="2077" priority="2081">
      <formula>IF(RIGHT(TEXT(Y904,"0.#"),1)=".",FALSE,TRUE)</formula>
    </cfRule>
    <cfRule type="expression" dxfId="2076" priority="2082">
      <formula>IF(RIGHT(TEXT(Y904,"0.#"),1)=".",TRUE,FALSE)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1:AO900">
    <cfRule type="expression" dxfId="1985" priority="2101">
      <formula>IF(AND(AL881&gt;=0, RIGHT(TEXT(AL881,"0.#"),1)&lt;&gt;"."),TRUE,FALSE)</formula>
    </cfRule>
    <cfRule type="expression" dxfId="1984" priority="2102">
      <formula>IF(AND(AL881&gt;=0, RIGHT(TEXT(AL881,"0.#"),1)="."),TRUE,FALSE)</formula>
    </cfRule>
    <cfRule type="expression" dxfId="1983" priority="2103">
      <formula>IF(AND(AL881&lt;0, RIGHT(TEXT(AL881,"0.#"),1)&lt;&gt;"."),TRUE,FALSE)</formula>
    </cfRule>
    <cfRule type="expression" dxfId="1982" priority="2104">
      <formula>IF(AND(AL881&lt;0, RIGHT(TEXT(AL881,"0.#"),1)="."),TRUE,FALSE)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873:Y880">
    <cfRule type="expression" dxfId="725" priority="21">
      <formula>IF(RIGHT(TEXT(Y873,"0.#"),1)=".",FALSE,TRUE)</formula>
    </cfRule>
    <cfRule type="expression" dxfId="724" priority="22">
      <formula>IF(RIGHT(TEXT(Y873,"0.#"),1)=".",TRUE,FALSE)</formula>
    </cfRule>
  </conditionalFormatting>
  <conditionalFormatting sqref="Y871:Y872">
    <cfRule type="expression" dxfId="723" priority="15">
      <formula>IF(RIGHT(TEXT(Y871,"0.#"),1)=".",FALSE,TRUE)</formula>
    </cfRule>
    <cfRule type="expression" dxfId="722" priority="16">
      <formula>IF(RIGHT(TEXT(Y871,"0.#"),1)=".",TRUE,FALSE)</formula>
    </cfRule>
  </conditionalFormatting>
  <conditionalFormatting sqref="AL873:AO880">
    <cfRule type="expression" dxfId="721" priority="23">
      <formula>IF(AND(AL873&gt;=0, RIGHT(TEXT(AL873,"0.#"),1)&lt;&gt;"."),TRUE,FALSE)</formula>
    </cfRule>
    <cfRule type="expression" dxfId="720" priority="24">
      <formula>IF(AND(AL873&gt;=0, RIGHT(TEXT(AL873,"0.#"),1)="."),TRUE,FALSE)</formula>
    </cfRule>
    <cfRule type="expression" dxfId="719" priority="25">
      <formula>IF(AND(AL873&lt;0, RIGHT(TEXT(AL873,"0.#"),1)&lt;&gt;"."),TRUE,FALSE)</formula>
    </cfRule>
    <cfRule type="expression" dxfId="718" priority="26">
      <formula>IF(AND(AL873&lt;0, RIGHT(TEXT(AL873,"0.#"),1)="."),TRUE,FALSE)</formula>
    </cfRule>
  </conditionalFormatting>
  <conditionalFormatting sqref="AL871:AO872">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Y1103:Y1105">
    <cfRule type="expression" dxfId="713" priority="13">
      <formula>IF(RIGHT(TEXT(Y1103,"0.#"),1)=".",FALSE,TRUE)</formula>
    </cfRule>
    <cfRule type="expression" dxfId="712" priority="14">
      <formula>IF(RIGHT(TEXT(Y1103,"0.#"),1)=".",TRUE,FALSE)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AL1105:AO1105">
    <cfRule type="expression" dxfId="707" priority="5">
      <formula>IF(AND(AL1105&gt;=0, RIGHT(TEXT(AL1105,"0.#"),1)&lt;&gt;"."),TRUE,FALSE)</formula>
    </cfRule>
    <cfRule type="expression" dxfId="706" priority="6">
      <formula>IF(AND(AL1105&gt;=0, RIGHT(TEXT(AL1105,"0.#"),1)="."),TRUE,FALSE)</formula>
    </cfRule>
    <cfRule type="expression" dxfId="705" priority="7">
      <formula>IF(AND(AL1105&lt;0, RIGHT(TEXT(AL1105,"0.#"),1)&lt;&gt;"."),TRUE,FALSE)</formula>
    </cfRule>
    <cfRule type="expression" dxfId="704" priority="8">
      <formula>IF(AND(AL1105&lt;0, RIGHT(TEXT(AL1105,"0.#"),1)="."),TRUE,FALSE)</formula>
    </cfRule>
  </conditionalFormatting>
  <conditionalFormatting sqref="AL1104:AO1104">
    <cfRule type="expression" dxfId="703" priority="1">
      <formula>IF(AND(AL1104&gt;=0, RIGHT(TEXT(AL1104,"0.#"),1)&lt;&gt;"."),TRUE,FALSE)</formula>
    </cfRule>
    <cfRule type="expression" dxfId="702" priority="2">
      <formula>IF(AND(AL1104&gt;=0, RIGHT(TEXT(AL1104,"0.#"),1)="."),TRUE,FALSE)</formula>
    </cfRule>
    <cfRule type="expression" dxfId="701" priority="3">
      <formula>IF(AND(AL1104&lt;0, RIGHT(TEXT(AL1104,"0.#"),1)&lt;&gt;"."),TRUE,FALSE)</formula>
    </cfRule>
    <cfRule type="expression" dxfId="700" priority="4">
      <formula>IF(AND(AL1104&lt;0, 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699" max="16383" man="1"/>
    <brk id="833"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9"/>
      <c r="AA2" s="420"/>
      <c r="AB2" s="1012" t="s">
        <v>11</v>
      </c>
      <c r="AC2" s="1013"/>
      <c r="AD2" s="1014"/>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3"/>
      <c r="B3" s="514"/>
      <c r="C3" s="514"/>
      <c r="D3" s="514"/>
      <c r="E3" s="514"/>
      <c r="F3" s="515"/>
      <c r="G3" s="568"/>
      <c r="H3" s="386"/>
      <c r="I3" s="386"/>
      <c r="J3" s="386"/>
      <c r="K3" s="386"/>
      <c r="L3" s="386"/>
      <c r="M3" s="386"/>
      <c r="N3" s="386"/>
      <c r="O3" s="569"/>
      <c r="P3" s="581"/>
      <c r="Q3" s="386"/>
      <c r="R3" s="386"/>
      <c r="S3" s="386"/>
      <c r="T3" s="386"/>
      <c r="U3" s="386"/>
      <c r="V3" s="386"/>
      <c r="W3" s="386"/>
      <c r="X3" s="569"/>
      <c r="Y3" s="1009"/>
      <c r="Z3" s="1010"/>
      <c r="AA3" s="1011"/>
      <c r="AB3" s="1015"/>
      <c r="AC3" s="1016"/>
      <c r="AD3" s="1017"/>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9"/>
      <c r="AA9" s="420"/>
      <c r="AB9" s="1012" t="s">
        <v>11</v>
      </c>
      <c r="AC9" s="1013"/>
      <c r="AD9" s="1014"/>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09"/>
      <c r="Z10" s="1010"/>
      <c r="AA10" s="1011"/>
      <c r="AB10" s="1015"/>
      <c r="AC10" s="1016"/>
      <c r="AD10" s="1017"/>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9"/>
      <c r="AA16" s="420"/>
      <c r="AB16" s="1012" t="s">
        <v>11</v>
      </c>
      <c r="AC16" s="1013"/>
      <c r="AD16" s="1014"/>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09"/>
      <c r="Z17" s="1010"/>
      <c r="AA17" s="1011"/>
      <c r="AB17" s="1015"/>
      <c r="AC17" s="1016"/>
      <c r="AD17" s="1017"/>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9"/>
      <c r="AA23" s="420"/>
      <c r="AB23" s="1012" t="s">
        <v>11</v>
      </c>
      <c r="AC23" s="1013"/>
      <c r="AD23" s="1014"/>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09"/>
      <c r="Z24" s="1010"/>
      <c r="AA24" s="1011"/>
      <c r="AB24" s="1015"/>
      <c r="AC24" s="1016"/>
      <c r="AD24" s="1017"/>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9"/>
      <c r="AA30" s="420"/>
      <c r="AB30" s="1012" t="s">
        <v>11</v>
      </c>
      <c r="AC30" s="1013"/>
      <c r="AD30" s="1014"/>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09"/>
      <c r="Z31" s="1010"/>
      <c r="AA31" s="1011"/>
      <c r="AB31" s="1015"/>
      <c r="AC31" s="1016"/>
      <c r="AD31" s="1017"/>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9"/>
      <c r="AA37" s="420"/>
      <c r="AB37" s="1012" t="s">
        <v>11</v>
      </c>
      <c r="AC37" s="1013"/>
      <c r="AD37" s="1014"/>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09"/>
      <c r="Z38" s="1010"/>
      <c r="AA38" s="1011"/>
      <c r="AB38" s="1015"/>
      <c r="AC38" s="1016"/>
      <c r="AD38" s="1017"/>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9"/>
      <c r="AA44" s="420"/>
      <c r="AB44" s="1012" t="s">
        <v>11</v>
      </c>
      <c r="AC44" s="1013"/>
      <c r="AD44" s="1014"/>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09"/>
      <c r="Z45" s="1010"/>
      <c r="AA45" s="1011"/>
      <c r="AB45" s="1015"/>
      <c r="AC45" s="1016"/>
      <c r="AD45" s="1017"/>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9"/>
      <c r="AA51" s="420"/>
      <c r="AB51" s="375" t="s">
        <v>11</v>
      </c>
      <c r="AC51" s="1013"/>
      <c r="AD51" s="1014"/>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09"/>
      <c r="Z52" s="1010"/>
      <c r="AA52" s="1011"/>
      <c r="AB52" s="1015"/>
      <c r="AC52" s="1016"/>
      <c r="AD52" s="1017"/>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9"/>
      <c r="AA58" s="420"/>
      <c r="AB58" s="1012" t="s">
        <v>11</v>
      </c>
      <c r="AC58" s="1013"/>
      <c r="AD58" s="1014"/>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09"/>
      <c r="Z59" s="1010"/>
      <c r="AA59" s="1011"/>
      <c r="AB59" s="1015"/>
      <c r="AC59" s="1016"/>
      <c r="AD59" s="1017"/>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9"/>
      <c r="AA65" s="420"/>
      <c r="AB65" s="1012" t="s">
        <v>11</v>
      </c>
      <c r="AC65" s="1013"/>
      <c r="AD65" s="1014"/>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09"/>
      <c r="Z66" s="1010"/>
      <c r="AA66" s="1011"/>
      <c r="AB66" s="1015"/>
      <c r="AC66" s="1016"/>
      <c r="AD66" s="1017"/>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0">
        <v>1</v>
      </c>
      <c r="B4" s="1060">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0">
        <v>1</v>
      </c>
      <c r="B37" s="1060">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0">
        <v>1</v>
      </c>
      <c r="B70" s="1060">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2020-06-19T10:25:50Z</cp:lastPrinted>
  <dcterms:created xsi:type="dcterms:W3CDTF">2012-03-13T00:50:25Z</dcterms:created>
  <dcterms:modified xsi:type="dcterms:W3CDTF">2020-10-08T16:48:18Z</dcterms:modified>
</cp:coreProperties>
</file>