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<sst xmlns="http://schemas.openxmlformats.org/spreadsheetml/2006/main" count="2900" uniqueCount="639">
  <si>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</si>
  <si>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</si>
  <si>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</si>
  <si>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</si>
  <si>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</si>
  <si>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</si>
  <si>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</si>
  <si>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</si>
  <si>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</si>
  <si>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</si>
  <si>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</si>
  <si>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</si>
  <si>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</si>
  <si>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</si>
  <si>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</si>
  <si>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</si>
  <si>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</si>
  <si>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</si>
  <si>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</si>
  <si>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</si>
  <si>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</si>
  <si>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</si>
  <si>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</si>
  <si>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</si>
  <si>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</si>
  <si>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</si>
  <si>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</si>
  <si>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</si>
  <si>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</si>
  <si>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</si>
  <si>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</si>
  <si>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</si>
  <si>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</si>
  <si>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</si>
  <si>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</si>
  <si>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</si>
  <si>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</si>
  <si>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</si>
  <si>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</si>
  <si>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</si>
  <si>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</si>
  <si>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</si>
  <si>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</si>
  <si>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</si>
  <si>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</si>
  <si>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</si>
  <si>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</si>
  <si>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</si>
  <si>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</si>
  <si>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</si>
  <si>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</si>
  <si>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</si>
  <si>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</si>
  <si>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</si>
  <si>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</si>
  <si>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</si>
  <si>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</si>
  <si>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</si>
  <si>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</si>
  <si>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</si>
  <si>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</si>
  <si>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</si>
  <si>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</si>
  <si>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</si>
  <si>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</si>
  <si>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</si>
  <si>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</si>
  <si>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</si>
  <si>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</si>
  <si>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</si>
  <si>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</si>
  <si>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</si>
  <si>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</si>
  <si>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</si>
  <si>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</si>
  <si>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</si>
  <si>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</si>
  <si>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</si>
  <si>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</si>
  <si>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</si>
  <si>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</si>
  <si>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</si>
  <si>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</si>
  <si>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</si>
  <si>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</si>
  <si>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</si>
  <si>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</si>
  <si>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</si>
  <si>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</si>
  <si>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</si>
  <si>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</si>
  <si>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</si>
  <si>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</si>
  <si>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</si>
  <si>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</si>
  <si>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</si>
  <si>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</si>
  <si>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</si>
  <si>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</si>
  <si>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</si>
  <si>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</si>
  <si>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</si>
  <si>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</si>
  <si>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</si>
  <si>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</si>
  <si>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</si>
  <si>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</si>
  <si>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</si>
  <si>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</si>
  <si>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</si>
  <si>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</si>
  <si>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</si>
  <si>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</si>
  <si>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</si>
  <si>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</si>
  <si>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</si>
  <si>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</si>
  <si>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</si>
  <si>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</si>
  <si>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</si>
  <si>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</si>
  <si>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</si>
  <si>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</si>
  <si>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</si>
  <si>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</si>
  <si>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</si>
  <si>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</si>
  <si>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</si>
  <si>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</si>
  <si>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</si>
  <si>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</si>
  <si>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</si>
  <si>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</si>
  <si>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</si>
  <si>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</si>
  <si>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</si>
  <si>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</si>
  <si>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</si>
  <si>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</si>
  <si>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</si>
  <si>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</si>
  <si>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</si>
  <si>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</si>
  <si>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</si>
  <si>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</si>
  <si>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</si>
  <si>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</si>
  <si>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</si>
  <si>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</si>
  <si>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</si>
  <si>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</si>
  <si>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</si>
  <si>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</si>
  <si>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</si>
  <si>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</si>
  <si>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</si>
  <si>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</si>
  <si>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</si>
  <si>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</si>
  <si>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</si>
  <si>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</si>
  <si>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</si>
  <si>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</si>
  <si>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</si>
  <si>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</si>
  <si>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</si>
  <si>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</si>
  <si>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</si>
  <si>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</si>
  <si>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</si>
  <si>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</si>
  <si>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</si>
  <si>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</si>
  <si>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</si>
  <si>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</si>
  <si>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</si>
  <si>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</si>
  <si>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</si>
  <si>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</si>
  <si>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</si>
  <si>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</si>
  <si>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</si>
  <si>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</si>
  <si>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</si>
  <si>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</si>
  <si>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</si>
  <si>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</si>
  <si>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</si>
  <si>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</si>
  <si>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</si>
  <si>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</si>
  <si>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</si>
  <si>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</si>
  <si>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</si>
  <si>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</si>
  <si>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</si>
  <si>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</si>
  <si>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</si>
  <si>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</si>
  <si>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</si>
  <si>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</si>
  <si>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</si>
  <si>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</si>
  <si>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</si>
  <si>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</si>
  <si>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</si>
  <si>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</si>
  <si>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</si>
  <si>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</si>
  <si>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</si>
  <si>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</si>
  <si>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</si>
  <si>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</si>
  <si>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</si>
  <si>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</si>
  <si>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</si>
  <si>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</si>
  <si>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</si>
  <si>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</si>
  <si>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</si>
  <si>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</si>
  <si>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</si>
  <si>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</si>
  <si>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</si>
  <si>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</si>
  <si>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</si>
  <si>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</si>
  <si>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</si>
  <si>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</si>
  <si>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</si>
  <si>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</si>
  <si>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</si>
  <si>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</si>
  <si>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</si>
  <si>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</si>
  <si>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</si>
  <si>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</si>
  <si>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</si>
  <si>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</si>
  <si>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</si>
  <si>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</si>
  <si>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</si>
  <si>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</si>
  <si>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</si>
  <si>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</si>
  <si>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</si>
  <si>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</si>
  <si>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</si>
  <si>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</si>
  <si>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</si>
  <si>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</si>
  <si>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</si>
  <si>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</si>
  <si>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</si>
  <si>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</si>
  <si>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</si>
  <si>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</si>
  <si>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</si>
  <si>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</si>
  <si>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</si>
  <si>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</si>
  <si>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</si>
  <si>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</si>
  <si>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</si>
  <si>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</si>
  <si>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</si>
  <si>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</si>
  <si>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</si>
  <si>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</si>
  <si>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</si>
  <si>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</si>
  <si>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</si>
  <si>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</si>
  <si>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</si>
  <si>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</si>
  <si>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</si>
  <si>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</si>
  <si>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</si>
  <si>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</si>
  <si>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</si>
  <si>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</si>
  <si>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</si>
  <si>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</si>
  <si>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</si>
  <si>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</si>
  <si>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</si>
  <si>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</si>
  <si>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</si>
  <si>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</si>
  <si>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</si>
  <si>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</si>
  <si>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</si>
  <si>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</si>
  <si>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</si>
  <si>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</si>
  <si>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</si>
  <si>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</si>
  <si>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</si>
  <si>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</si>
  <si>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</si>
  <si>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</si>
  <si>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</si>
  <si>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</si>
  <si>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</si>
  <si>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</si>
  <si>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</si>
  <si>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</si>
  <si>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</si>
  <si>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</si>
  <si>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</si>
  <si>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</si>
  <si>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</si>
  <si>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</si>
  <si>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</si>
  <si>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</si>
  <si>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</si>
  <si>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</si>
  <si>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</si>
  <si>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</si>
  <si>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</si>
  <si>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</si>
  <si>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</si>
  <si>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</si>
  <si>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</si>
  <si>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</si>
  <si>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</si>
  <si>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</si>
  <si>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</si>
  <si>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</si>
  <si>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</si>
  <si>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</si>
  <si>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</si>
  <si>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</si>
  <si>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</si>
  <si>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</si>
  <si>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</si>
  <si>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</si>
  <si>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</si>
  <si>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</si>
  <si>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</si>
  <si>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</si>
  <si>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</si>
  <si>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</si>
  <si>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</si>
  <si>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</si>
  <si>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</si>
  <si>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</si>
  <si>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</si>
  <si>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</si>
  <si>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</si>
  <si>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</si>
  <si>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</si>
  <si>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</si>
  <si>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</si>
  <si>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</si>
  <si>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</si>
  <si>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</si>
  <si>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</si>
  <si>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</si>
  <si>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</si>
  <si>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</si>
  <si>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</si>
  <si>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</si>
  <si>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</si>
  <si>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</si>
  <si>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</si>
  <si>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</si>
  <si>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</si>
  <si>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</si>
  <si>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</si>
  <si>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</si>
  <si>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</si>
  <si>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</si>
  <si>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</si>
  <si>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</si>
  <si>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</si>
  <si>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</si>
  <si>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</si>
  <si>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</si>
  <si>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</si>
  <si>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</si>
  <si>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</si>
  <si>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</si>
  <si>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</si>
  <si>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</si>
  <si>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</si>
  <si>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</si>
  <si>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</si>
  <si>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</si>
  <si>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</si>
  <si>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</si>
  <si>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</si>
  <si>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</si>
  <si>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</si>
  <si>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</si>
  <si>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</si>
  <si>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</si>
  <si>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</si>
  <si>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</si>
  <si>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</si>
  <si>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</si>
  <si>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</si>
  <si>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</si>
  <si>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</si>
  <si>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</si>
  <si>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</si>
  <si>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</si>
  <si>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</si>
  <si>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</si>
  <si>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</si>
  <si>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</si>
  <si>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</si>
  <si>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</si>
  <si>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</si>
  <si>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</si>
  <si>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</si>
  <si>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</si>
  <si>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</si>
  <si>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</si>
  <si>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</si>
  <si>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</si>
  <si>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</si>
  <si>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</si>
  <si>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</si>
  <si>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</si>
  <si>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</si>
  <si>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</si>
  <si>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</si>
  <si>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</si>
  <si>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</si>
  <si>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</si>
  <si>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</si>
  <si>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</si>
  <si>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</si>
  <si>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</si>
  <si>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</si>
  <si>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</si>
  <si>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</si>
  <si>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</si>
  <si>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</si>
  <si>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</si>
  <si>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</si>
  <si>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</si>
  <si>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</si>
  <si>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</si>
  <si>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</si>
  <si>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</si>
  <si>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</si>
  <si>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</si>
  <si>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</si>
  <si>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</si>
  <si>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</si>
  <si>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</si>
  <si>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</si>
  <si>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</si>
  <si>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</si>
  <si>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</si>
  <si>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</si>
  <si>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</si>
  <si>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</si>
  <si>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</si>
  <si>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</si>
  <si>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</si>
  <si>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</si>
  <si>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</si>
  <si>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</si>
  <si>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</si>
  <si>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</si>
  <si>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</si>
  <si>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</si>
  <si>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</si>
  <si>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</si>
  <si>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</si>
  <si>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</si>
  <si>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</si>
  <si>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</si>
  <si>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</si>
  <si>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</si>
  <si>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</si>
  <si>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</si>
  <si>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</si>
  <si>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</si>
  <si>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</si>
  <si>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</si>
  <si>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</si>
  <si>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</si>
  <si>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</si>
  <si>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</si>
  <si>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</si>
  <si>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</si>
  <si>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</si>
  <si>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</si>
  <si>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</si>
  <si>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</si>
  <si>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</si>
  <si>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</si>
  <si>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</si>
  <si>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</si>
  <si>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</si>
  <si>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</si>
  <si>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</si>
  <si>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</si>
  <si>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</si>
  <si>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</si>
  <si>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</si>
  <si>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</si>
  <si>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</si>
  <si>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</si>
  <si>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</si>
  <si>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</si>
  <si>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</si>
  <si>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</si>
  <si>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</si>
  <si>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</si>
  <si>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</si>
  <si>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</si>
  <si>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</si>
  <si>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</si>
  <si>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</si>
  <si>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</si>
  <si>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</si>
  <si>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</si>
  <si>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</si>
  <si>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</si>
  <si>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</si>
  <si>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</si>
  <si>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</si>
  <si>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</si>
  <si>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</si>
  <si>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</si>
  <si>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</si>
  <si>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</si>
  <si>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</si>
  <si>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</si>
  <si>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</si>
  <si>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</si>
  <si>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</si>
  <si>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</si>
  <si>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</si>
  <si>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</si>
  <si>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</si>
  <si>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</si>
  <si>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</si>
  <si>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</si>
  <si>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</si>
  <si>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</si>
  <si>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</si>
  <si>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</si>
  <si>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</si>
  <si>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</si>
  <si>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</si>
  <si>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</si>
  <si>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</si>
  <si>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</si>
  <si>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</si>
  <si>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</si>
  <si>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</si>
  <si>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</si>
  <si>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</si>
  <si>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</si>
  <si>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</si>
  <si>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</si>
  <si>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</si>
  <si>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</si>
  <si>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ハンセン病療養所入所者等補償金</t>
    <phoneticPr fontId="5"/>
  </si>
  <si>
    <t>健康局</t>
    <rPh sb="0" eb="3">
      <t>ケンコウキョク</t>
    </rPh>
    <phoneticPr fontId="5"/>
  </si>
  <si>
    <t>難病対策課</t>
    <rPh sb="0" eb="2">
      <t>ナンビョウ</t>
    </rPh>
    <rPh sb="2" eb="4">
      <t>タイサク</t>
    </rPh>
    <rPh sb="4" eb="5">
      <t>カ</t>
    </rPh>
    <phoneticPr fontId="5"/>
  </si>
  <si>
    <t>○</t>
  </si>
  <si>
    <t>ハンセン病療養所入所者等に対する補償金の支給等に関する法律第３条</t>
    <phoneticPr fontId="5"/>
  </si>
  <si>
    <t>-</t>
  </si>
  <si>
    <t>-</t>
    <phoneticPr fontId="5"/>
  </si>
  <si>
    <t>国外ハンセン病療養所元入所者がこれまで被った精神的苦痛を慰謝するため、対象者に支給。</t>
    <phoneticPr fontId="5"/>
  </si>
  <si>
    <t>国外ハンセン病療養所元入所者がこれまで被った精神的苦痛を慰謝するため、「ハンセン病療養所入所者等に対する補償金の支給に関する法律の一部を改正する法律」に基づき、対象者に補償金を支給する。</t>
    <phoneticPr fontId="5"/>
  </si>
  <si>
    <t>-</t>
    <phoneticPr fontId="5"/>
  </si>
  <si>
    <t>-</t>
    <phoneticPr fontId="5"/>
  </si>
  <si>
    <t>-</t>
    <phoneticPr fontId="5"/>
  </si>
  <si>
    <t>-</t>
    <phoneticPr fontId="5"/>
  </si>
  <si>
    <t>-</t>
    <phoneticPr fontId="5"/>
  </si>
  <si>
    <t>-</t>
    <phoneticPr fontId="5"/>
  </si>
  <si>
    <t>-</t>
    <phoneticPr fontId="5"/>
  </si>
  <si>
    <t>-</t>
    <phoneticPr fontId="5"/>
  </si>
  <si>
    <t>ハンセン病療養所入所者等補償金</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</si>
  <si>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</si>
  <si>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</si>
  <si>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</si>
  <si>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</si>
  <si>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ハンセン病入所者等補償金の支給者数の残りの人数</t>
    <phoneticPr fontId="5"/>
  </si>
  <si>
    <t>ハンセン病入所者等補償金の支給者数</t>
    <phoneticPr fontId="5"/>
  </si>
  <si>
    <t>人</t>
    <rPh sb="0" eb="1">
      <t>ニン</t>
    </rPh>
    <phoneticPr fontId="5"/>
  </si>
  <si>
    <t>-</t>
    <phoneticPr fontId="5"/>
  </si>
  <si>
    <t>難病対策課調べ</t>
    <rPh sb="0" eb="2">
      <t>ナンビョウ</t>
    </rPh>
    <rPh sb="2" eb="5">
      <t>タイサクカ</t>
    </rPh>
    <rPh sb="5" eb="6">
      <t>シラ</t>
    </rPh>
    <phoneticPr fontId="5"/>
  </si>
  <si>
    <t>ハンセン病入所者等補償金の支給者数</t>
    <phoneticPr fontId="5"/>
  </si>
  <si>
    <t>補償金の支給額（X）／補償金の支給人数（Y）　　　　　　　　　　　　　</t>
    <phoneticPr fontId="5"/>
  </si>
  <si>
    <t>円</t>
    <rPh sb="0" eb="1">
      <t>エン</t>
    </rPh>
    <phoneticPr fontId="5"/>
  </si>
  <si>
    <t>　　 X/Y</t>
    <phoneticPr fontId="5"/>
  </si>
  <si>
    <t>０百万円／０人</t>
    <phoneticPr fontId="5"/>
  </si>
  <si>
    <t>０百万円／０人</t>
    <phoneticPr fontId="5"/>
  </si>
  <si>
    <t>８百万円／１人</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</si>
  <si>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</si>
  <si>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</si>
  <si>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</si>
  <si>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</si>
  <si>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</si>
  <si>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</si>
  <si>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国外ハンセン病療養所元入所者がこれまで被った精神的苦痛を慰謝するため、対象者に補償金を支給することでハンセン病対策を推進し、目標達成に寄与する。</t>
    <phoneticPr fontId="5"/>
  </si>
  <si>
    <t>-</t>
    <phoneticPr fontId="5"/>
  </si>
  <si>
    <t>-</t>
    <phoneticPr fontId="5"/>
  </si>
  <si>
    <t>-</t>
    <phoneticPr fontId="5"/>
  </si>
  <si>
    <t>ハンセン病療養所入所者等に対する補償金の支給等に関する法律に基づくものであり、国費を投入すべき事業である。</t>
    <phoneticPr fontId="5"/>
  </si>
  <si>
    <t>ハンセン病療養所入所者等に対する補償金の支給等に関する法律に基づくものであり、国が実施すべき事業である。</t>
    <phoneticPr fontId="5"/>
  </si>
  <si>
    <t>ハンセン病療養所入所者等に対する補償金の支給等に関する法律に基づくものであり、優先度の高い事業である。</t>
    <phoneticPr fontId="5"/>
  </si>
  <si>
    <t>‐</t>
  </si>
  <si>
    <t>無</t>
  </si>
  <si>
    <t>×</t>
  </si>
  <si>
    <t>国外ハンセン病入所者等補償金の額は、一人当たり800万円と決められている。</t>
    <phoneticPr fontId="5"/>
  </si>
  <si>
    <t>ハンセン病療養所入所者等に対する補償金の支給等に関する法律に基づく補償金の支給であり、事業目的に即したものである。</t>
    <phoneticPr fontId="5"/>
  </si>
  <si>
    <t>支給者数が当初の見込みより下回ったためである。</t>
    <phoneticPr fontId="5"/>
  </si>
  <si>
    <t>対象者１名について、支給に当たっての証拠書類の提出がされていないため、支給を行わず、成果目標を達成していない。</t>
    <phoneticPr fontId="5"/>
  </si>
  <si>
    <t>対象者１名について、支給に当たっての証拠書類の提出がされていないため、支給を行わず、活動実績は見込み通りとはなっていない。</t>
    <phoneticPr fontId="5"/>
  </si>
  <si>
    <t>296</t>
    <phoneticPr fontId="5"/>
  </si>
  <si>
    <t>148</t>
    <phoneticPr fontId="5"/>
  </si>
  <si>
    <t>120</t>
    <phoneticPr fontId="5"/>
  </si>
  <si>
    <t>137</t>
    <phoneticPr fontId="5"/>
  </si>
  <si>
    <t>155</t>
    <phoneticPr fontId="5"/>
  </si>
  <si>
    <t>153</t>
    <phoneticPr fontId="5"/>
  </si>
  <si>
    <t>156</t>
    <phoneticPr fontId="5"/>
  </si>
  <si>
    <t>0165</t>
    <phoneticPr fontId="5"/>
  </si>
  <si>
    <t>-</t>
    <phoneticPr fontId="5"/>
  </si>
  <si>
    <t>-</t>
    <phoneticPr fontId="5"/>
  </si>
  <si>
    <t>-</t>
    <phoneticPr fontId="5"/>
  </si>
  <si>
    <t>-</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</si>
  <si>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・令和元年度は補償金の支給決定者はおらず、残る支給対象者（支給未決定者）１名から、支給に当たっての証拠書類が提出されていないことから、支給を行っていない。</t>
    <rPh sb="259" eb="261">
      <t>レイワ</t>
    </rPh>
    <rPh sb="261" eb="262">
      <t>モト</t>
    </rPh>
    <phoneticPr fontId="5"/>
  </si>
  <si>
    <t>・令和元年度は補償金の支給者数の実績がなく、令和２年度予算については、残る支給未決定１名分を踏まえ、予算の計上を行ったところである。このまま事業を継続して実施する。</t>
    <rPh sb="1" eb="3">
      <t>レイワ</t>
    </rPh>
    <rPh sb="3" eb="4">
      <t>モト</t>
    </rPh>
    <rPh sb="11" eb="13">
      <t>シキュウ</t>
    </rPh>
    <rPh sb="13" eb="14">
      <t>シャ</t>
    </rPh>
    <rPh sb="14" eb="15">
      <t>スウ</t>
    </rPh>
    <rPh sb="16" eb="18">
      <t>ジッセキ</t>
    </rPh>
    <rPh sb="22" eb="24">
      <t>レイワ</t>
    </rPh>
    <rPh sb="35" eb="36">
      <t>ノコ</t>
    </rPh>
    <rPh sb="37" eb="39">
      <t>シキュウ</t>
    </rPh>
    <rPh sb="39" eb="42">
      <t>ミケッテイ</t>
    </rPh>
    <rPh sb="43" eb="44">
      <t>メイ</t>
    </rPh>
    <rPh sb="44" eb="45">
      <t>ブン</t>
    </rPh>
    <rPh sb="53" eb="55">
      <t>ケイジョウ</t>
    </rPh>
    <rPh sb="70" eb="72">
      <t>ジギョウ</t>
    </rPh>
    <rPh sb="73" eb="75">
      <t>ケイゾク</t>
    </rPh>
    <rPh sb="77" eb="79">
      <t>ジッシ</t>
    </rPh>
    <phoneticPr fontId="5"/>
  </si>
  <si>
    <t>点検対象外</t>
    <rPh sb="0" eb="5">
      <t>テンケンタイショウガイ</t>
    </rPh>
    <phoneticPr fontId="5"/>
  </si>
  <si>
    <t>現状通り</t>
    <rPh sb="0" eb="3">
      <t>ゲンジョウドオ</t>
    </rPh>
    <phoneticPr fontId="5"/>
  </si>
  <si>
    <t>国外ハンセン病療養所元入所者を慰謝するために必要な事業であり、引き続き、必要な予算額を確保し、適正な執行に努めること。</t>
    <rPh sb="22" eb="24">
      <t>ヒツヨウ</t>
    </rPh>
    <rPh sb="25" eb="27">
      <t>ジギョウ</t>
    </rPh>
    <rPh sb="31" eb="32">
      <t>ヒ</t>
    </rPh>
    <rPh sb="33" eb="34">
      <t>ツヅ</t>
    </rPh>
    <rPh sb="36" eb="38">
      <t>ヒツヨウ</t>
    </rPh>
    <rPh sb="39" eb="42">
      <t>ヨサンガク</t>
    </rPh>
    <rPh sb="43" eb="45">
      <t>カクホ</t>
    </rPh>
    <rPh sb="47" eb="49">
      <t>テキセイ</t>
    </rPh>
    <rPh sb="50" eb="52">
      <t>シッコウ</t>
    </rPh>
    <rPh sb="53" eb="54">
      <t>ツト</t>
    </rPh>
    <phoneticPr fontId="5"/>
  </si>
  <si>
    <t>-</t>
    <phoneticPr fontId="5"/>
  </si>
  <si>
    <t>引き続き必要な予算を確保し、適正な執行に努める。</t>
    <phoneticPr fontId="5"/>
  </si>
  <si>
    <t>課長：尾崎　守正</t>
    <rPh sb="3" eb="5">
      <t>オザキ</t>
    </rPh>
    <rPh sb="6" eb="7">
      <t>モリ</t>
    </rPh>
    <rPh sb="7" eb="8">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</si>
</sst>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133350</xdr:colOff>
      <xdr:row>32</xdr:row>
      <xdr:rowOff>47625</xdr:rowOff>
    </xdr:from>
    <xdr:to>
      <xdr:col>51</xdr:col>
      <xdr:colOff>137996</xdr:colOff>
      <xdr:row>33</xdr:row>
      <xdr:rowOff>55471</xdr:rowOff>
    </xdr:to>
    <xdr:sp macro="" textlink="">
      <xdr:nvSpPr>
        <xdr:cNvPr id="3" name="テキスト ボックス 2"/>
        <xdr:cNvSpPr txBox="1"/>
      </xdr:nvSpPr>
      <xdr:spPr>
        <a:xfrm>
          <a:off x="9134475" y="11525250"/>
          <a:ext cx="1481021" cy="303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支給者数の残りの人数</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4" name="テキスト ボックス 3"/>
        <xdr:cNvSpPr txBox="1"/>
      </xdr:nvSpPr>
      <xdr:spPr>
        <a:xfrm>
          <a:off x="9201150" y="11287125"/>
          <a:ext cx="310673" cy="335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36</xdr:col>
      <xdr:colOff>57150</xdr:colOff>
      <xdr:row>743</xdr:row>
      <xdr:rowOff>28575</xdr:rowOff>
    </xdr:from>
    <xdr:to>
      <xdr:col>49</xdr:col>
      <xdr:colOff>152400</xdr:colOff>
      <xdr:row>744</xdr:row>
      <xdr:rowOff>312965</xdr:rowOff>
    </xdr:to>
    <xdr:sp macro="" textlink="">
      <xdr:nvSpPr>
        <xdr:cNvPr id="10" name="テキスト ボックス 9"/>
        <xdr:cNvSpPr txBox="1"/>
      </xdr:nvSpPr>
      <xdr:spPr>
        <a:xfrm>
          <a:off x="7258050" y="42252900"/>
          <a:ext cx="2695575" cy="636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twoCellAnchor>
    <xdr:from>
      <xdr:col>19</xdr:col>
      <xdr:colOff>9525</xdr:colOff>
      <xdr:row>742</xdr:row>
      <xdr:rowOff>333375</xdr:rowOff>
    </xdr:from>
    <xdr:to>
      <xdr:col>35</xdr:col>
      <xdr:colOff>185592</xdr:colOff>
      <xdr:row>753</xdr:row>
      <xdr:rowOff>333375</xdr:rowOff>
    </xdr:to>
    <xdr:grpSp>
      <xdr:nvGrpSpPr>
        <xdr:cNvPr id="11" name="グループ化 10"/>
        <xdr:cNvGrpSpPr/>
      </xdr:nvGrpSpPr>
      <xdr:grpSpPr>
        <a:xfrm>
          <a:off x="3841937" y="42489904"/>
          <a:ext cx="3403361" cy="3821206"/>
          <a:chOff x="2653681" y="30777656"/>
          <a:chExt cx="3402211" cy="4868062"/>
        </a:xfrm>
      </xdr:grpSpPr>
      <xdr:sp macro="" textlink="">
        <xdr:nvSpPr>
          <xdr:cNvPr id="12" name="テキスト ボックス 11"/>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13" name="直線矢印コネクタ 12"/>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15" name="大かっこ 14"/>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6" name="大かっこ 15"/>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7" name="大かっこ 16"/>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K837" sqref="BK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179</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638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9</v>
      </c>
      <c r="Q13" s="117"/>
      <c r="R13" s="117"/>
      <c r="S13" s="117"/>
      <c r="T13" s="117"/>
      <c r="U13" s="117"/>
      <c r="V13" s="118"/>
      <c r="W13" s="116">
        <v>9</v>
      </c>
      <c r="X13" s="117"/>
      <c r="Y13" s="117"/>
      <c r="Z13" s="117"/>
      <c r="AA13" s="117"/>
      <c r="AB13" s="117"/>
      <c r="AC13" s="118"/>
      <c r="AD13" s="116">
        <v>8</v>
      </c>
      <c r="AE13" s="117"/>
      <c r="AF13" s="117"/>
      <c r="AG13" s="117"/>
      <c r="AH13" s="117"/>
      <c r="AI13" s="117"/>
      <c r="AJ13" s="118"/>
      <c r="AK13" s="116">
        <v>8</v>
      </c>
      <c r="AL13" s="117"/>
      <c r="AM13" s="117"/>
      <c r="AN13" s="117"/>
      <c r="AO13" s="117"/>
      <c r="AP13" s="117"/>
      <c r="AQ13" s="118"/>
      <c r="AR13" s="113">
        <v>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573</v>
      </c>
      <c r="Q14" s="117"/>
      <c r="R14" s="117"/>
      <c r="S14" s="117"/>
      <c r="T14" s="117"/>
      <c r="U14" s="117"/>
      <c r="V14" s="118"/>
      <c r="W14" s="116" t="s">
        <v>573</v>
      </c>
      <c r="X14" s="117"/>
      <c r="Y14" s="117"/>
      <c r="Z14" s="117"/>
      <c r="AA14" s="117"/>
      <c r="AB14" s="117"/>
      <c r="AC14" s="118"/>
      <c r="AD14" s="116" t="s">
        <v>576</v>
      </c>
      <c r="AE14" s="117"/>
      <c r="AF14" s="117"/>
      <c r="AG14" s="117"/>
      <c r="AH14" s="117"/>
      <c r="AI14" s="117"/>
      <c r="AJ14" s="118"/>
      <c r="AK14" s="116" t="s">
        <v>578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573</v>
      </c>
      <c r="X15" s="117"/>
      <c r="Y15" s="117"/>
      <c r="Z15" s="117"/>
      <c r="AA15" s="117"/>
      <c r="AB15" s="117"/>
      <c r="AC15" s="118"/>
      <c r="AD15" s="116" t="s">
        <v>575</v>
      </c>
      <c r="AE15" s="117"/>
      <c r="AF15" s="117"/>
      <c r="AG15" s="117"/>
      <c r="AH15" s="117"/>
      <c r="AI15" s="117"/>
      <c r="AJ15" s="118"/>
      <c r="AK15" s="116" t="s">
        <v>573</v>
      </c>
      <c r="AL15" s="117"/>
      <c r="AM15" s="117"/>
      <c r="AN15" s="117"/>
      <c r="AO15" s="117"/>
      <c r="AP15" s="117"/>
      <c r="AQ15" s="118"/>
      <c r="AR15" s="116" t="s">
        <v>636</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574</v>
      </c>
      <c r="Q16" s="117"/>
      <c r="R16" s="117"/>
      <c r="S16" s="117"/>
      <c r="T16" s="117"/>
      <c r="U16" s="117"/>
      <c r="V16" s="118"/>
      <c r="W16" s="116" t="s">
        <v>573</v>
      </c>
      <c r="X16" s="117"/>
      <c r="Y16" s="117"/>
      <c r="Z16" s="117"/>
      <c r="AA16" s="117"/>
      <c r="AB16" s="117"/>
      <c r="AC16" s="118"/>
      <c r="AD16" s="116" t="s">
        <v>575</v>
      </c>
      <c r="AE16" s="117"/>
      <c r="AF16" s="117"/>
      <c r="AG16" s="117"/>
      <c r="AH16" s="117"/>
      <c r="AI16" s="117"/>
      <c r="AJ16" s="118"/>
      <c r="AK16" s="116" t="s">
        <v>579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574</v>
      </c>
      <c r="Q17" s="117"/>
      <c r="R17" s="117"/>
      <c r="S17" s="117"/>
      <c r="T17" s="117"/>
      <c r="U17" s="117"/>
      <c r="V17" s="118"/>
      <c r="W17" s="116" t="s">
        <v>575</v>
      </c>
      <c r="X17" s="117"/>
      <c r="Y17" s="117"/>
      <c r="Z17" s="117"/>
      <c r="AA17" s="117"/>
      <c r="AB17" s="117"/>
      <c r="AC17" s="118"/>
      <c r="AD17" s="116" t="s">
        <v>577</v>
      </c>
      <c r="AE17" s="117"/>
      <c r="AF17" s="117"/>
      <c r="AG17" s="117"/>
      <c r="AH17" s="117"/>
      <c r="AI17" s="117"/>
      <c r="AJ17" s="118"/>
      <c r="AK17" s="116" t="s">
        <v>580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v>
      </c>
      <c r="Q18" s="123"/>
      <c r="R18" s="123"/>
      <c r="S18" s="123"/>
      <c r="T18" s="123"/>
      <c r="U18" s="123"/>
      <c r="V18" s="124"/>
      <c r="W18" s="122">
        <f>SUM(W13:AC17)</f>
        <v>9</v>
      </c>
      <c r="X18" s="123"/>
      <c r="Y18" s="123"/>
      <c r="Z18" s="123"/>
      <c r="AA18" s="123"/>
      <c r="AB18" s="123"/>
      <c r="AC18" s="124"/>
      <c r="AD18" s="122">
        <f>SUM(AD13:AJ17)</f>
        <v>8</v>
      </c>
      <c r="AE18" s="123"/>
      <c r="AF18" s="123"/>
      <c r="AG18" s="123"/>
      <c r="AH18" s="123"/>
      <c r="AI18" s="123"/>
      <c r="AJ18" s="124"/>
      <c r="AK18" s="122">
        <f>SUM(AK13:AQ17)</f>
        <v>8</v>
      </c>
      <c r="AL18" s="123"/>
      <c r="AM18" s="123"/>
      <c r="AN18" s="123"/>
      <c r="AO18" s="123"/>
      <c r="AP18" s="123"/>
      <c r="AQ18" s="124"/>
      <c r="AR18" s="122">
        <f>SUM(AR13:AX17)</f>
        <v>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v>
      </c>
      <c r="Q20" s="540"/>
      <c r="R20" s="540"/>
      <c r="S20" s="540"/>
      <c r="T20" s="540"/>
      <c r="U20" s="540"/>
      <c r="V20" s="540"/>
      <c r="W20" s="540">
        <f t="shared" ref="W20" si="0">IF(W18=0, "-", SUM(W19)/W18)</f>
        <v>0</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8</v>
      </c>
      <c r="Q23" s="114"/>
      <c r="R23" s="114"/>
      <c r="S23" s="114"/>
      <c r="T23" s="114"/>
      <c r="U23" s="114"/>
      <c r="V23" s="115"/>
      <c r="W23" s="113">
        <v>8</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582</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583</v>
      </c>
      <c r="H25" s="194"/>
      <c r="I25" s="194"/>
      <c r="J25" s="194"/>
      <c r="K25" s="194"/>
      <c r="L25" s="194"/>
      <c r="M25" s="194"/>
      <c r="N25" s="194"/>
      <c r="O25" s="195"/>
      <c r="P25" s="116">
        <v>0</v>
      </c>
      <c r="Q25" s="117"/>
      <c r="R25" s="117"/>
      <c r="S25" s="117"/>
      <c r="T25" s="117"/>
      <c r="U25" s="117"/>
      <c r="V25" s="118"/>
      <c r="W25" s="116">
        <v>0</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584</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4" customHeight="1" x14ac:dyDescent="0.15">
      <c r="A27" s="199"/>
      <c r="B27" s="200"/>
      <c r="C27" s="200"/>
      <c r="D27" s="200"/>
      <c r="E27" s="200"/>
      <c r="F27" s="201"/>
      <c r="G27" s="193" t="s">
        <v>585</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v>
      </c>
      <c r="Q29" s="117"/>
      <c r="R29" s="117"/>
      <c r="S29" s="117"/>
      <c r="T29" s="117"/>
      <c r="U29" s="117"/>
      <c r="V29" s="118"/>
      <c r="W29" s="222">
        <f>AR13</f>
        <v>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589</v>
      </c>
      <c r="AR31" s="140"/>
      <c r="AS31" s="141" t="s">
        <v>236</v>
      </c>
      <c r="AT31" s="176"/>
      <c r="AU31" s="275"/>
      <c r="AV31" s="275"/>
      <c r="AW31" s="383" t="s">
        <v>181</v>
      </c>
      <c r="AX31" s="384"/>
    </row>
    <row r="32" spans="1:50" ht="23.25" customHeight="1" x14ac:dyDescent="0.15">
      <c r="A32" s="516"/>
      <c r="B32" s="514"/>
      <c r="C32" s="514"/>
      <c r="D32" s="514"/>
      <c r="E32" s="514"/>
      <c r="F32" s="515"/>
      <c r="G32" s="541" t="s">
        <v>586</v>
      </c>
      <c r="H32" s="542"/>
      <c r="I32" s="542"/>
      <c r="J32" s="542"/>
      <c r="K32" s="542"/>
      <c r="L32" s="542"/>
      <c r="M32" s="542"/>
      <c r="N32" s="542"/>
      <c r="O32" s="543"/>
      <c r="P32" s="165" t="s">
        <v>587</v>
      </c>
      <c r="Q32" s="165"/>
      <c r="R32" s="165"/>
      <c r="S32" s="165"/>
      <c r="T32" s="165"/>
      <c r="U32" s="165"/>
      <c r="V32" s="165"/>
      <c r="W32" s="165"/>
      <c r="X32" s="236"/>
      <c r="Y32" s="342" t="s">
        <v>12</v>
      </c>
      <c r="Z32" s="550"/>
      <c r="AA32" s="551"/>
      <c r="AB32" s="552" t="s">
        <v>588</v>
      </c>
      <c r="AC32" s="552"/>
      <c r="AD32" s="552"/>
      <c r="AE32" s="368">
        <v>0</v>
      </c>
      <c r="AF32" s="369"/>
      <c r="AG32" s="369"/>
      <c r="AH32" s="369"/>
      <c r="AI32" s="368">
        <v>0</v>
      </c>
      <c r="AJ32" s="369"/>
      <c r="AK32" s="369"/>
      <c r="AL32" s="369"/>
      <c r="AM32" s="368">
        <v>0</v>
      </c>
      <c r="AN32" s="369"/>
      <c r="AO32" s="369"/>
      <c r="AP32" s="369"/>
      <c r="AQ32" s="119" t="s">
        <v>573</v>
      </c>
      <c r="AR32" s="120"/>
      <c r="AS32" s="120"/>
      <c r="AT32" s="121"/>
      <c r="AU32" s="369" t="s">
        <v>580</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588</v>
      </c>
      <c r="AC33" s="523"/>
      <c r="AD33" s="523"/>
      <c r="AE33" s="368">
        <v>1</v>
      </c>
      <c r="AF33" s="369"/>
      <c r="AG33" s="369"/>
      <c r="AH33" s="369"/>
      <c r="AI33" s="368">
        <v>1</v>
      </c>
      <c r="AJ33" s="369"/>
      <c r="AK33" s="369"/>
      <c r="AL33" s="369"/>
      <c r="AM33" s="368">
        <v>1</v>
      </c>
      <c r="AN33" s="369"/>
      <c r="AO33" s="369"/>
      <c r="AP33" s="369"/>
      <c r="AQ33" s="119" t="s">
        <v>573</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0</v>
      </c>
      <c r="AF34" s="369"/>
      <c r="AG34" s="369"/>
      <c r="AH34" s="369"/>
      <c r="AI34" s="368">
        <v>0</v>
      </c>
      <c r="AJ34" s="369"/>
      <c r="AK34" s="369"/>
      <c r="AL34" s="369"/>
      <c r="AM34" s="368">
        <v>0</v>
      </c>
      <c r="AN34" s="369"/>
      <c r="AO34" s="369"/>
      <c r="AP34" s="369"/>
      <c r="AQ34" s="119" t="s">
        <v>573</v>
      </c>
      <c r="AR34" s="120"/>
      <c r="AS34" s="120"/>
      <c r="AT34" s="121"/>
      <c r="AU34" s="369" t="s">
        <v>573</v>
      </c>
      <c r="AV34" s="369"/>
      <c r="AW34" s="369"/>
      <c r="AX34" s="371"/>
    </row>
    <row r="35" spans="1:50" ht="23.25" customHeight="1" x14ac:dyDescent="0.15">
      <c r="A35" s="901" t="s">
        <v>386</v>
      </c>
      <c r="B35" s="902"/>
      <c r="C35" s="902"/>
      <c r="D35" s="902"/>
      <c r="E35" s="902"/>
      <c r="F35" s="903"/>
      <c r="G35" s="907" t="s">
        <v>590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591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588</v>
      </c>
      <c r="AC101" s="552"/>
      <c r="AD101" s="552"/>
      <c r="AE101" s="368">
        <v>0</v>
      </c>
      <c r="AF101" s="369"/>
      <c r="AG101" s="369"/>
      <c r="AH101" s="370"/>
      <c r="AI101" s="368">
        <v>0</v>
      </c>
      <c r="AJ101" s="369"/>
      <c r="AK101" s="369"/>
      <c r="AL101" s="370"/>
      <c r="AM101" s="368">
        <v>0</v>
      </c>
      <c r="AN101" s="369"/>
      <c r="AO101" s="369"/>
      <c r="AP101" s="370"/>
      <c r="AQ101" s="368" t="s">
        <v>578</v>
      </c>
      <c r="AR101" s="369"/>
      <c r="AS101" s="369"/>
      <c r="AT101" s="370"/>
      <c r="AU101" s="368" t="s">
        <v>578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v>1</v>
      </c>
      <c r="AF102" s="362"/>
      <c r="AG102" s="362"/>
      <c r="AH102" s="362"/>
      <c r="AI102" s="362">
        <v>1</v>
      </c>
      <c r="AJ102" s="362"/>
      <c r="AK102" s="362"/>
      <c r="AL102" s="362"/>
      <c r="AM102" s="362">
        <v>1</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593</v>
      </c>
      <c r="AC116" s="305"/>
      <c r="AD116" s="306"/>
      <c r="AE116" s="362">
        <v>0</v>
      </c>
      <c r="AF116" s="362"/>
      <c r="AG116" s="362"/>
      <c r="AH116" s="362"/>
      <c r="AI116" s="362">
        <v>0</v>
      </c>
      <c r="AJ116" s="362"/>
      <c r="AK116" s="362"/>
      <c r="AL116" s="362"/>
      <c r="AM116" s="362">
        <v>0</v>
      </c>
      <c r="AN116" s="362"/>
      <c r="AO116" s="362"/>
      <c r="AP116" s="362"/>
      <c r="AQ116" s="368">
        <v>8000000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310" t="s">
        <v>595</v>
      </c>
      <c r="AF117" s="310"/>
      <c r="AG117" s="310"/>
      <c r="AH117" s="310"/>
      <c r="AI117" s="310" t="s">
        <v>596</v>
      </c>
      <c r="AJ117" s="310"/>
      <c r="AK117" s="310"/>
      <c r="AL117" s="310"/>
      <c r="AM117" s="310" t="s">
        <v>595</v>
      </c>
      <c r="AN117" s="310"/>
      <c r="AO117" s="310"/>
      <c r="AP117" s="310"/>
      <c r="AQ117" s="310" t="s">
        <v>597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t="s">
        <v>573</v>
      </c>
      <c r="AV133" s="140"/>
      <c r="AW133" s="141" t="s">
        <v>181</v>
      </c>
      <c r="AX133" s="142"/>
    </row>
    <row r="134" spans="1:50" ht="39.75" customHeight="1" x14ac:dyDescent="0.15">
      <c r="A134" s="999"/>
      <c r="B134" s="256"/>
      <c r="C134" s="255"/>
      <c r="D134" s="256"/>
      <c r="E134" s="255"/>
      <c r="F134" s="318"/>
      <c r="G134" s="235" t="s">
        <v>600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602</v>
      </c>
      <c r="AF135" s="120"/>
      <c r="AG135" s="120"/>
      <c r="AH135" s="120"/>
      <c r="AI135" s="270" t="s">
        <v>573</v>
      </c>
      <c r="AJ135" s="120"/>
      <c r="AK135" s="120"/>
      <c r="AL135" s="120"/>
      <c r="AM135" s="270" t="s">
        <v>573</v>
      </c>
      <c r="AN135" s="120"/>
      <c r="AO135" s="120"/>
      <c r="AP135" s="120"/>
      <c r="AQ135" s="270" t="s">
        <v>573</v>
      </c>
      <c r="AR135" s="120"/>
      <c r="AS135" s="120"/>
      <c r="AT135" s="120"/>
      <c r="AU135" s="270" t="s">
        <v>573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600</v>
      </c>
      <c r="H154" s="165"/>
      <c r="I154" s="165"/>
      <c r="J154" s="165"/>
      <c r="K154" s="165"/>
      <c r="L154" s="165"/>
      <c r="M154" s="165"/>
      <c r="N154" s="165"/>
      <c r="O154" s="165"/>
      <c r="P154" s="236"/>
      <c r="Q154" s="164" t="s">
        <v>589</v>
      </c>
      <c r="R154" s="165"/>
      <c r="S154" s="165"/>
      <c r="T154" s="165"/>
      <c r="U154" s="165"/>
      <c r="V154" s="165"/>
      <c r="W154" s="165"/>
      <c r="X154" s="165"/>
      <c r="Y154" s="165"/>
      <c r="Z154" s="165"/>
      <c r="AA154" s="928"/>
      <c r="AB154" s="259" t="s">
        <v>600</v>
      </c>
      <c r="AC154" s="260"/>
      <c r="AD154" s="260"/>
      <c r="AE154" s="265" t="s">
        <v>603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600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573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999"/>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0"/>
      <c r="AQ433" s="119" t="s">
        <v>573</v>
      </c>
      <c r="AR433" s="120"/>
      <c r="AS433" s="120"/>
      <c r="AT433" s="120"/>
      <c r="AU433" s="120" t="s">
        <v>573</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573</v>
      </c>
      <c r="AF434" s="120"/>
      <c r="AG434" s="120"/>
      <c r="AH434" s="121"/>
      <c r="AI434" s="119" t="s">
        <v>573</v>
      </c>
      <c r="AJ434" s="120"/>
      <c r="AK434" s="120"/>
      <c r="AL434" s="121"/>
      <c r="AM434" s="119" t="s">
        <v>573</v>
      </c>
      <c r="AN434" s="120"/>
      <c r="AO434" s="120"/>
      <c r="AP434" s="121"/>
      <c r="AQ434" s="119" t="s">
        <v>573</v>
      </c>
      <c r="AR434" s="120"/>
      <c r="AS434" s="120"/>
      <c r="AT434" s="121"/>
      <c r="AU434" s="120" t="s">
        <v>606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605</v>
      </c>
      <c r="AF435" s="120"/>
      <c r="AG435" s="120"/>
      <c r="AH435" s="121"/>
      <c r="AI435" s="119" t="s">
        <v>605</v>
      </c>
      <c r="AJ435" s="120"/>
      <c r="AK435" s="120"/>
      <c r="AL435" s="121"/>
      <c r="AM435" s="119" t="s">
        <v>605</v>
      </c>
      <c r="AN435" s="120"/>
      <c r="AO435" s="120"/>
      <c r="AP435" s="121"/>
      <c r="AQ435" s="119" t="s">
        <v>605</v>
      </c>
      <c r="AR435" s="120"/>
      <c r="AS435" s="120"/>
      <c r="AT435" s="121"/>
      <c r="AU435" s="120" t="s">
        <v>607</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589</v>
      </c>
      <c r="AF457" s="140"/>
      <c r="AG457" s="141" t="s">
        <v>236</v>
      </c>
      <c r="AH457" s="176"/>
      <c r="AI457" s="186"/>
      <c r="AJ457" s="186"/>
      <c r="AK457" s="186"/>
      <c r="AL457" s="181"/>
      <c r="AM457" s="186"/>
      <c r="AN457" s="186"/>
      <c r="AO457" s="186"/>
      <c r="AP457" s="181"/>
      <c r="AQ457" s="215" t="s">
        <v>573</v>
      </c>
      <c r="AR457" s="140"/>
      <c r="AS457" s="141" t="s">
        <v>236</v>
      </c>
      <c r="AT457" s="176"/>
      <c r="AU457" s="140" t="s">
        <v>589</v>
      </c>
      <c r="AV457" s="140"/>
      <c r="AW457" s="141" t="s">
        <v>181</v>
      </c>
      <c r="AX457" s="142"/>
    </row>
    <row r="458" spans="1:50" ht="23.25" customHeight="1" x14ac:dyDescent="0.15">
      <c r="A458" s="999"/>
      <c r="B458" s="256"/>
      <c r="C458" s="255"/>
      <c r="D458" s="256"/>
      <c r="E458" s="170"/>
      <c r="F458" s="171"/>
      <c r="G458" s="235" t="s">
        <v>573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573</v>
      </c>
      <c r="AC458" s="137"/>
      <c r="AD458" s="137"/>
      <c r="AE458" s="119" t="s">
        <v>576</v>
      </c>
      <c r="AF458" s="120"/>
      <c r="AG458" s="120"/>
      <c r="AH458" s="120"/>
      <c r="AI458" s="119" t="s">
        <v>576</v>
      </c>
      <c r="AJ458" s="120"/>
      <c r="AK458" s="120"/>
      <c r="AL458" s="120"/>
      <c r="AM458" s="119" t="s">
        <v>576</v>
      </c>
      <c r="AN458" s="120"/>
      <c r="AO458" s="120"/>
      <c r="AP458" s="120"/>
      <c r="AQ458" s="119" t="s">
        <v>576</v>
      </c>
      <c r="AR458" s="120"/>
      <c r="AS458" s="120"/>
      <c r="AT458" s="120"/>
      <c r="AU458" s="120" t="s">
        <v>575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605</v>
      </c>
      <c r="AF459" s="120"/>
      <c r="AG459" s="120"/>
      <c r="AH459" s="121"/>
      <c r="AI459" s="119" t="s">
        <v>605</v>
      </c>
      <c r="AJ459" s="120"/>
      <c r="AK459" s="120"/>
      <c r="AL459" s="121"/>
      <c r="AM459" s="119" t="s">
        <v>605</v>
      </c>
      <c r="AN459" s="120"/>
      <c r="AO459" s="120"/>
      <c r="AP459" s="121"/>
      <c r="AQ459" s="119" t="s">
        <v>605</v>
      </c>
      <c r="AR459" s="120"/>
      <c r="AS459" s="120"/>
      <c r="AT459" s="121"/>
      <c r="AU459" s="120" t="s">
        <v>573</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1"/>
      <c r="AM460" s="119" t="s">
        <v>576</v>
      </c>
      <c r="AN460" s="120"/>
      <c r="AO460" s="120"/>
      <c r="AP460" s="121"/>
      <c r="AQ460" s="119" t="s">
        <v>576</v>
      </c>
      <c r="AR460" s="120"/>
      <c r="AS460" s="120"/>
      <c r="AT460" s="121"/>
      <c r="AU460" s="120" t="s">
        <v>573</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1"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609</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611</v>
      </c>
      <c r="AE705" s="737"/>
      <c r="AF705" s="737"/>
      <c r="AG705" s="164" t="s">
        <v>601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611</v>
      </c>
      <c r="AE708" s="672"/>
      <c r="AF708" s="672"/>
      <c r="AG708" s="527" t="s">
        <v>605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611</v>
      </c>
      <c r="AE710" s="159"/>
      <c r="AF710" s="159"/>
      <c r="AG710" s="668" t="s">
        <v>573</v>
      </c>
      <c r="AH710" s="669"/>
      <c r="AI710" s="669"/>
      <c r="AJ710" s="669"/>
      <c r="AK710" s="669"/>
      <c r="AL710" s="669"/>
      <c r="AM710" s="669"/>
      <c r="AN710" s="669"/>
      <c r="AO710" s="669"/>
      <c r="AP710" s="669"/>
      <c r="AQ710" s="669"/>
      <c r="AR710" s="669"/>
      <c r="AS710" s="669"/>
      <c r="AT710" s="669"/>
      <c r="AU710" s="669"/>
      <c r="AV710" s="669"/>
      <c r="AW710" s="669"/>
      <c r="AX710" s="670"/>
    </row>
    <row r="711" spans="1:50" ht="45.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t="s">
        <v>616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68" t="s">
        <v>573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611</v>
      </c>
      <c r="AE714" s="593"/>
      <c r="AF714" s="594"/>
      <c r="AG714" s="693" t="s">
        <v>575</v>
      </c>
      <c r="AH714" s="694"/>
      <c r="AI714" s="694"/>
      <c r="AJ714" s="694"/>
      <c r="AK714" s="694"/>
      <c r="AL714" s="694"/>
      <c r="AM714" s="694"/>
      <c r="AN714" s="694"/>
      <c r="AO714" s="694"/>
      <c r="AP714" s="694"/>
      <c r="AQ714" s="694"/>
      <c r="AR714" s="694"/>
      <c r="AS714" s="694"/>
      <c r="AT714" s="694"/>
      <c r="AU714" s="694"/>
      <c r="AV714" s="694"/>
      <c r="AW714" s="694"/>
      <c r="AX714" s="695"/>
    </row>
    <row r="715" spans="1:50" ht="3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613</v>
      </c>
      <c r="AE715" s="672"/>
      <c r="AF715" s="781"/>
      <c r="AG715" s="527" t="s">
        <v>617</v>
      </c>
      <c r="AH715" s="528"/>
      <c r="AI715" s="528"/>
      <c r="AJ715" s="528"/>
      <c r="AK715" s="528"/>
      <c r="AL715" s="528"/>
      <c r="AM715" s="528"/>
      <c r="AN715" s="528"/>
      <c r="AO715" s="528"/>
      <c r="AP715" s="528"/>
      <c r="AQ715" s="528"/>
      <c r="AR715" s="528"/>
      <c r="AS715" s="528"/>
      <c r="AT715" s="528"/>
      <c r="AU715" s="528"/>
      <c r="AV715" s="528"/>
      <c r="AW715" s="528"/>
      <c r="AX715" s="529"/>
    </row>
    <row r="716" spans="1:50" ht="32.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611</v>
      </c>
      <c r="AE716" s="763"/>
      <c r="AF716" s="763"/>
      <c r="AG716" s="668" t="s">
        <v>575</v>
      </c>
      <c r="AH716" s="669"/>
      <c r="AI716" s="669"/>
      <c r="AJ716" s="669"/>
      <c r="AK716" s="669"/>
      <c r="AL716" s="669"/>
      <c r="AM716" s="669"/>
      <c r="AN716" s="669"/>
      <c r="AO716" s="669"/>
      <c r="AP716" s="669"/>
      <c r="AQ716" s="669"/>
      <c r="AR716" s="669"/>
      <c r="AS716" s="669"/>
      <c r="AT716" s="669"/>
      <c r="AU716" s="669"/>
      <c r="AV716" s="669"/>
      <c r="AW716" s="669"/>
      <c r="AX716" s="670"/>
    </row>
    <row r="717" spans="1:50" ht="50.2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613</v>
      </c>
      <c r="AE717" s="159"/>
      <c r="AF717" s="159"/>
      <c r="AG717" s="668" t="s">
        <v>618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611</v>
      </c>
      <c r="AE718" s="159"/>
      <c r="AF718" s="159"/>
      <c r="AG718" s="167" t="s">
        <v>573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611</v>
      </c>
      <c r="AE719" s="672"/>
      <c r="AF719" s="672"/>
      <c r="AG719" s="164" t="s">
        <v>575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114.75" customHeight="1" x14ac:dyDescent="0.15">
      <c r="A726" s="622" t="s">
        <v>48</v>
      </c>
      <c r="B726" s="623"/>
      <c r="C726" s="447" t="s">
        <v>53</v>
      </c>
      <c r="D726" s="582"/>
      <c r="E726" s="582"/>
      <c r="F726" s="583"/>
      <c r="G726" s="801"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634</v>
      </c>
      <c r="B731" s="620"/>
      <c r="C731" s="620"/>
      <c r="D731" s="620"/>
      <c r="E731" s="621"/>
      <c r="F731" s="684" t="s">
        <v>635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637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619</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621</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620</v>
      </c>
      <c r="F738" s="103"/>
      <c r="G738" s="103"/>
      <c r="H738" s="103"/>
      <c r="I738" s="103"/>
      <c r="J738" s="103"/>
      <c r="K738" s="103"/>
      <c r="L738" s="103"/>
      <c r="M738" s="103"/>
      <c r="N738" s="109" t="s">
        <v>400</v>
      </c>
      <c r="O738" s="109"/>
      <c r="P738" s="109"/>
      <c r="Q738" s="109"/>
      <c r="R738" s="103" t="s">
        <v>623</v>
      </c>
      <c r="S738" s="103"/>
      <c r="T738" s="103"/>
      <c r="U738" s="103"/>
      <c r="V738" s="103"/>
      <c r="W738" s="103"/>
      <c r="X738" s="103"/>
      <c r="Y738" s="103"/>
      <c r="Z738" s="103"/>
      <c r="AA738" s="109" t="s">
        <v>399</v>
      </c>
      <c r="AB738" s="109"/>
      <c r="AC738" s="109"/>
      <c r="AD738" s="109"/>
      <c r="AE738" s="103" t="s">
        <v>624</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346</v>
      </c>
      <c r="J740" s="125"/>
      <c r="K740" s="92" t="str">
        <f>IF(OR(I740="　", I740=""), "", "-")</f>
        <v/>
      </c>
      <c r="L740" s="126">
        <v>171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627</v>
      </c>
      <c r="D838" s="422"/>
      <c r="E838" s="422"/>
      <c r="F838" s="422"/>
      <c r="G838" s="422"/>
      <c r="H838" s="422"/>
      <c r="I838" s="422"/>
      <c r="J838" s="423" t="s">
        <v>629</v>
      </c>
      <c r="K838" s="424"/>
      <c r="L838" s="424"/>
      <c r="M838" s="424"/>
      <c r="N838" s="424"/>
      <c r="O838" s="424"/>
      <c r="P838" s="429" t="s">
        <v>629</v>
      </c>
      <c r="Q838" s="321"/>
      <c r="R838" s="321"/>
      <c r="S838" s="321"/>
      <c r="T838" s="321"/>
      <c r="U838" s="321"/>
      <c r="V838" s="321"/>
      <c r="W838" s="321"/>
      <c r="X838" s="321"/>
      <c r="Y838" s="322" t="s">
        <v>627</v>
      </c>
      <c r="Z838" s="323"/>
      <c r="AA838" s="323"/>
      <c r="AB838" s="324"/>
      <c r="AC838" s="332"/>
      <c r="AD838" s="427"/>
      <c r="AE838" s="427"/>
      <c r="AF838" s="427"/>
      <c r="AG838" s="427"/>
      <c r="AH838" s="425" t="s">
        <v>629</v>
      </c>
      <c r="AI838" s="426"/>
      <c r="AJ838" s="426"/>
      <c r="AK838" s="426"/>
      <c r="AL838" s="329" t="s">
        <v>629</v>
      </c>
      <c r="AM838" s="330"/>
      <c r="AN838" s="330"/>
      <c r="AO838" s="331"/>
      <c r="AP838" s="325" t="s">
        <v>629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t="s">
        <v>628</v>
      </c>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629</v>
      </c>
      <c r="F1103" s="896"/>
      <c r="G1103" s="896"/>
      <c r="H1103" s="896"/>
      <c r="I1103" s="896"/>
      <c r="J1103" s="423" t="s">
        <v>629</v>
      </c>
      <c r="K1103" s="424"/>
      <c r="L1103" s="424"/>
      <c r="M1103" s="424"/>
      <c r="N1103" s="424"/>
      <c r="O1103" s="424"/>
      <c r="P1103" s="429" t="s">
        <v>630</v>
      </c>
      <c r="Q1103" s="321"/>
      <c r="R1103" s="321"/>
      <c r="S1103" s="321"/>
      <c r="T1103" s="321"/>
      <c r="U1103" s="321"/>
      <c r="V1103" s="321"/>
      <c r="W1103" s="321"/>
      <c r="X1103" s="321"/>
      <c r="Y1103" s="322" t="s">
        <v>629</v>
      </c>
      <c r="Z1103" s="323"/>
      <c r="AA1103" s="323"/>
      <c r="AB1103" s="324"/>
      <c r="AC1103" s="326"/>
      <c r="AD1103" s="326"/>
      <c r="AE1103" s="326"/>
      <c r="AF1103" s="326"/>
      <c r="AG1103" s="326"/>
      <c r="AH1103" s="327" t="s">
        <v>627</v>
      </c>
      <c r="AI1103" s="328"/>
      <c r="AJ1103" s="328"/>
      <c r="AK1103" s="328"/>
      <c r="AL1103" s="329" t="s">
        <v>629</v>
      </c>
      <c r="AM1103" s="330"/>
      <c r="AN1103" s="330"/>
      <c r="AO1103" s="331"/>
      <c r="AP1103" s="325" t="s">
        <v>627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3">
    <cfRule type="expression" dxfId="2755" priority="13875">
      <formula>IF(RIGHT(TEXT(Y783,"0.#"),1)=".",FALSE,TRUE)</formula>
    </cfRule>
    <cfRule type="expression" dxfId="2754" priority="13876">
      <formula>IF(RIGHT(TEXT(Y783,"0.#"),1)=".",TRUE,FALSE)</formula>
    </cfRule>
  </conditionalFormatting>
  <conditionalFormatting sqref="Y792">
    <cfRule type="expression" dxfId="2753" priority="13871">
      <formula>IF(RIGHT(TEXT(Y792,"0.#"),1)=".",FALSE,TRUE)</formula>
    </cfRule>
    <cfRule type="expression" dxfId="2752" priority="13872">
      <formula>IF(RIGHT(TEXT(Y792,"0.#"),1)=".",TRUE,FALSE)</formula>
    </cfRule>
  </conditionalFormatting>
  <conditionalFormatting sqref="Y823:Y830 Y821 Y810:Y817 Y808 Y797:Y804 Y795">
    <cfRule type="expression" dxfId="2751" priority="13653">
      <formula>IF(RIGHT(TEXT(Y795,"0.#"),1)=".",FALSE,TRUE)</formula>
    </cfRule>
    <cfRule type="expression" dxfId="2750" priority="13654">
      <formula>IF(RIGHT(TEXT(Y795,"0.#"),1)=".",TRUE,FALSE)</formula>
    </cfRule>
  </conditionalFormatting>
  <conditionalFormatting sqref="P16:AQ17 P15:AX15 P13:AX13">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4:Y791 Y782">
    <cfRule type="expression" dxfId="2743" priority="13677">
      <formula>IF(RIGHT(TEXT(Y782,"0.#"),1)=".",FALSE,TRUE)</formula>
    </cfRule>
    <cfRule type="expression" dxfId="2742" priority="13678">
      <formula>IF(RIGHT(TEXT(Y782,"0.#"),1)=".",TRUE,FALSE)</formula>
    </cfRule>
  </conditionalFormatting>
  <conditionalFormatting sqref="AU783">
    <cfRule type="expression" dxfId="2741" priority="13675">
      <formula>IF(RIGHT(TEXT(AU783,"0.#"),1)=".",FALSE,TRUE)</formula>
    </cfRule>
    <cfRule type="expression" dxfId="2740" priority="13676">
      <formula>IF(RIGHT(TEXT(AU783,"0.#"),1)=".",TRUE,FALSE)</formula>
    </cfRule>
  </conditionalFormatting>
  <conditionalFormatting sqref="AU792">
    <cfRule type="expression" dxfId="2739" priority="13673">
      <formula>IF(RIGHT(TEXT(AU792,"0.#"),1)=".",FALSE,TRUE)</formula>
    </cfRule>
    <cfRule type="expression" dxfId="2738" priority="13674">
      <formula>IF(RIGHT(TEXT(AU792,"0.#"),1)=".",TRUE,FALSE)</formula>
    </cfRule>
  </conditionalFormatting>
  <conditionalFormatting sqref="AU784:AU791 AU782">
    <cfRule type="expression" dxfId="2737" priority="13671">
      <formula>IF(RIGHT(TEXT(AU782,"0.#"),1)=".",FALSE,TRUE)</formula>
    </cfRule>
    <cfRule type="expression" dxfId="2736" priority="13672">
      <formula>IF(RIGHT(TEXT(AU782,"0.#"),1)=".",TRUE,FALSE)</formula>
    </cfRule>
  </conditionalFormatting>
  <conditionalFormatting sqref="Y822 Y809 Y796">
    <cfRule type="expression" dxfId="2735" priority="13657">
      <formula>IF(RIGHT(TEXT(Y796,"0.#"),1)=".",FALSE,TRUE)</formula>
    </cfRule>
    <cfRule type="expression" dxfId="2734" priority="13658">
      <formula>IF(RIGHT(TEXT(Y796,"0.#"),1)=".",TRUE,FALSE)</formula>
    </cfRule>
  </conditionalFormatting>
  <conditionalFormatting sqref="Y831 Y818 Y805">
    <cfRule type="expression" dxfId="2733" priority="13655">
      <formula>IF(RIGHT(TEXT(Y805,"0.#"),1)=".",FALSE,TRUE)</formula>
    </cfRule>
    <cfRule type="expression" dxfId="2732" priority="13656">
      <formula>IF(RIGHT(TEXT(Y805,"0.#"),1)=".",TRUE,FALSE)</formula>
    </cfRule>
  </conditionalFormatting>
  <conditionalFormatting sqref="AU822 AU809 AU796">
    <cfRule type="expression" dxfId="2731" priority="13651">
      <formula>IF(RIGHT(TEXT(AU796,"0.#"),1)=".",FALSE,TRUE)</formula>
    </cfRule>
    <cfRule type="expression" dxfId="2730" priority="13652">
      <formula>IF(RIGHT(TEXT(AU796,"0.#"),1)=".",TRUE,FALSE)</formula>
    </cfRule>
  </conditionalFormatting>
  <conditionalFormatting sqref="AU831 AU818 AU805">
    <cfRule type="expression" dxfId="2729" priority="13649">
      <formula>IF(RIGHT(TEXT(AU805,"0.#"),1)=".",FALSE,TRUE)</formula>
    </cfRule>
    <cfRule type="expression" dxfId="2728" priority="13650">
      <formula>IF(RIGHT(TEXT(AU805,"0.#"),1)=".",TRUE,FALSE)</formula>
    </cfRule>
  </conditionalFormatting>
  <conditionalFormatting sqref="AU823:AU830 AU821 AU810:AU817 AU808 AU797:AU804 AU795">
    <cfRule type="expression" dxfId="2727" priority="13647">
      <formula>IF(RIGHT(TEXT(AU795,"0.#"),1)=".",FALSE,TRUE)</formula>
    </cfRule>
    <cfRule type="expression" dxfId="2726" priority="13648">
      <formula>IF(RIGHT(TEXT(AU795,"0.#"),1)=".",TRUE,FALSE)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AI433 AM433 AQ433">
    <cfRule type="expression" dxfId="2491" priority="13025">
      <formula>IF(RIGHT(TEXT(AE433,"0.#"),1)=".",FALSE,TRUE)</formula>
    </cfRule>
    <cfRule type="expression" dxfId="2490" priority="13026">
      <formula>IF(RIGHT(TEXT(AE433,"0.#"),1)=".",TRUE,FALSE)</formula>
    </cfRule>
  </conditionalFormatting>
  <conditionalFormatting sqref="AE434 AI434 AM434 AQ434">
    <cfRule type="expression" dxfId="2489" priority="13023">
      <formula>IF(RIGHT(TEXT(AE434,"0.#"),1)=".",FALSE,TRUE)</formula>
    </cfRule>
    <cfRule type="expression" dxfId="2488" priority="13024">
      <formula>IF(RIGHT(TEXT(AE434,"0.#"),1)=".",TRUE,FALSE)</formula>
    </cfRule>
  </conditionalFormatting>
  <conditionalFormatting sqref="AE435 AI435 AM435 AQ435">
    <cfRule type="expression" dxfId="2487" priority="13021">
      <formula>IF(RIGHT(TEXT(AE435,"0.#"),1)=".",FALSE,TRUE)</formula>
    </cfRule>
    <cfRule type="expression" dxfId="2486" priority="13022">
      <formula>IF(RIGHT(TEXT(AE435,"0.#"),1)=".",TRUE,FALSE)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L840:AO867">
    <cfRule type="expression" dxfId="2479" priority="6625">
      <formula>IF(AND(AL840&gt;=0, RIGHT(TEXT(AL840,"0.#"),1)&lt;&gt;"."),TRUE,FALSE)</formula>
    </cfRule>
    <cfRule type="expression" dxfId="2478" priority="6626">
      <formula>IF(AND(AL840&gt;=0, RIGHT(TEXT(AL840,"0.#"),1)="."),TRUE,FALSE)</formula>
    </cfRule>
    <cfRule type="expression" dxfId="2477" priority="6627">
      <formula>IF(AND(AL840&lt;0, RIGHT(TEXT(AL840,"0.#"),1)&lt;&gt;"."),TRUE,FALSE)</formula>
    </cfRule>
    <cfRule type="expression" dxfId="2476" priority="6628">
      <formula>IF(AND(AL840&lt;0, RIGHT(TEXT(AL840,"0.#"),1)="."),TRUE,FALSE)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AI458 AM458 AQ458">
    <cfRule type="expression" dxfId="2451" priority="4319">
      <formula>IF(RIGHT(TEXT(AE458,"0.#"),1)=".",FALSE,TRUE)</formula>
    </cfRule>
    <cfRule type="expression" dxfId="2450" priority="4320">
      <formula>IF(RIGHT(TEXT(AE458,"0.#"),1)=".",TRUE,FALSE)</formula>
    </cfRule>
  </conditionalFormatting>
  <conditionalFormatting sqref="AE459 AI459 AM459 AQ459">
    <cfRule type="expression" dxfId="2449" priority="4317">
      <formula>IF(RIGHT(TEXT(AE459,"0.#"),1)=".",FALSE,TRUE)</formula>
    </cfRule>
    <cfRule type="expression" dxfId="2448" priority="4318">
      <formula>IF(RIGHT(TEXT(AE459,"0.#"),1)=".",TRUE,FALSE)</formula>
    </cfRule>
  </conditionalFormatting>
  <conditionalFormatting sqref="AE460 AI460 AM460 AQ460">
    <cfRule type="expression" dxfId="2447" priority="4315">
      <formula>IF(RIGHT(TEXT(AE460,"0.#"),1)=".",FALSE,TRUE)</formula>
    </cfRule>
    <cfRule type="expression" dxfId="2446" priority="4316">
      <formula>IF(RIGHT(TEXT(AE460,"0.#"),1)=".",TRUE,FALSE)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5"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2020-07-20T09:53:41Z</cp:lastPrinted>
  <dcterms:created xsi:type="dcterms:W3CDTF">2012-03-13T00:50:25Z</dcterms:created>
  <dcterms:modified xsi:type="dcterms:W3CDTF">2020-10-07T10:23:27Z</dcterms:modified>
</cp:coreProperties>
</file>