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0年度\20201105レビューシートの記載の確認等について（過去５年）\"/>
    </mc:Choice>
  </mc:AlternateContent>
  <bookViews>
    <workbookView xWindow="0" yWindow="0" windowWidth="13725"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<sst xmlns="http://schemas.openxmlformats.org/spreadsheetml/2006/main" count="2993" uniqueCount="698">
  <si>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</si>
  <si>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</si>
  <si>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</si>
  <si>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</si>
  <si>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</si>
  <si>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</si>
  <si>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</si>
  <si>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</si>
  <si>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</si>
  <si>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</si>
  <si>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</si>
  <si>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</si>
  <si>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</si>
  <si>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</si>
  <si>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</si>
  <si>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</si>
  <si>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</si>
  <si>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</si>
  <si>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</si>
  <si>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</si>
  <si>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</si>
  <si>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</si>
  <si>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</si>
  <si>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</si>
  <si>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</si>
  <si>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</si>
  <si>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</si>
  <si>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</si>
  <si>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</si>
  <si>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</si>
  <si>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</si>
  <si>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</si>
  <si>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</si>
  <si>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</si>
  <si>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</si>
  <si>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</si>
  <si>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</si>
  <si>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</si>
  <si>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</si>
  <si>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</si>
  <si>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</si>
  <si>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</si>
  <si>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</si>
  <si>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</si>
  <si>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</si>
  <si>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</si>
  <si>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</si>
  <si>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</si>
  <si>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</si>
  <si>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</si>
  <si>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</si>
  <si>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</si>
  <si>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</si>
  <si>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</si>
  <si>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</si>
  <si>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</si>
  <si>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</si>
  <si>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</si>
  <si>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</si>
  <si>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</si>
  <si>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</si>
  <si>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</si>
  <si>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</si>
  <si>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</si>
  <si>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</si>
  <si>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</si>
  <si>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</si>
  <si>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</si>
  <si>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</si>
  <si>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</si>
  <si>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</si>
  <si>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</si>
  <si>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</si>
  <si>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</si>
  <si>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</si>
  <si>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</si>
  <si>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</si>
  <si>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</si>
  <si>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</si>
  <si>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</si>
  <si>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</si>
  <si>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</si>
  <si>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</si>
  <si>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</si>
  <si>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</si>
  <si>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</si>
  <si>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</si>
  <si>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</si>
  <si>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</si>
  <si>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</si>
  <si>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</si>
  <si>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</si>
  <si>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</si>
  <si>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</si>
  <si>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</si>
  <si>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</si>
  <si>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</si>
  <si>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</si>
  <si>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</si>
  <si>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</si>
  <si>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</si>
  <si>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</si>
  <si>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</si>
  <si>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</si>
  <si>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</si>
  <si>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</si>
  <si>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</si>
  <si>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</si>
  <si>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</si>
  <si>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</si>
  <si>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</si>
  <si>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</si>
  <si>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</si>
  <si>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</si>
  <si>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</si>
  <si>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</si>
  <si>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</si>
  <si>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</si>
  <si>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</si>
  <si>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</si>
  <si>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</si>
  <si>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</si>
  <si>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</si>
  <si>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</si>
  <si>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</si>
  <si>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</si>
  <si>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</si>
  <si>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</si>
  <si>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</si>
  <si>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</si>
  <si>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</si>
  <si>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</si>
  <si>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</si>
  <si>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</si>
  <si>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</si>
  <si>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</si>
  <si>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</si>
  <si>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</si>
  <si>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</si>
  <si>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</si>
  <si>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</si>
  <si>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</si>
  <si>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</si>
  <si>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</si>
  <si>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</si>
  <si>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</si>
  <si>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</si>
  <si>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</si>
  <si>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</si>
  <si>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</si>
  <si>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</si>
  <si>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</si>
  <si>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</si>
  <si>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</si>
  <si>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</si>
  <si>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</si>
  <si>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</si>
  <si>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</si>
  <si>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</si>
  <si>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</si>
  <si>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</si>
  <si>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</si>
  <si>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</si>
  <si>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</si>
  <si>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</si>
  <si>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</si>
  <si>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</si>
  <si>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</si>
  <si>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</si>
  <si>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</si>
  <si>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</si>
  <si>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</si>
  <si>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</si>
  <si>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</si>
  <si>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</si>
  <si>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</si>
  <si>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</si>
  <si>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</si>
  <si>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</si>
  <si>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</si>
  <si>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</si>
  <si>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</si>
  <si>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</si>
  <si>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</si>
  <si>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</si>
  <si>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</si>
  <si>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</si>
  <si>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</si>
  <si>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</si>
  <si>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</si>
  <si>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</si>
  <si>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</si>
  <si>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</si>
  <si>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</si>
  <si>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</si>
  <si>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</si>
  <si>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</si>
  <si>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</si>
  <si>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</si>
  <si>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</si>
  <si>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</si>
  <si>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</si>
  <si>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</si>
  <si>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</si>
  <si>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</si>
  <si>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</si>
  <si>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</si>
  <si>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</si>
  <si>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</si>
  <si>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</si>
  <si>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</si>
  <si>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</si>
  <si>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</si>
  <si>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</si>
  <si>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</si>
  <si>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</si>
  <si>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</si>
  <si>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</si>
  <si>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</si>
  <si>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</si>
  <si>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</si>
  <si>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</si>
  <si>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</si>
  <si>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</si>
  <si>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</si>
  <si>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</si>
  <si>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</si>
  <si>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</si>
  <si>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</si>
  <si>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</si>
  <si>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</si>
  <si>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</si>
  <si>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</si>
  <si>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</si>
  <si>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</si>
  <si>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</si>
  <si>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</si>
  <si>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</si>
  <si>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</si>
  <si>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</si>
  <si>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</si>
  <si>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</si>
  <si>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</si>
  <si>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</si>
  <si>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</si>
  <si>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</si>
  <si>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</si>
  <si>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</si>
  <si>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</si>
  <si>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</si>
  <si>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</si>
  <si>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</si>
  <si>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</si>
  <si>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</si>
  <si>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</si>
  <si>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</si>
  <si>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</si>
  <si>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</si>
  <si>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</si>
  <si>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</si>
  <si>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</si>
  <si>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</si>
  <si>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</si>
  <si>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</si>
  <si>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</si>
  <si>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</si>
  <si>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</si>
  <si>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</si>
  <si>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</si>
  <si>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</si>
  <si>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</si>
  <si>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</si>
  <si>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</si>
  <si>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</si>
  <si>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</si>
  <si>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</si>
  <si>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</si>
  <si>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</si>
  <si>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</si>
  <si>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</si>
  <si>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</si>
  <si>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</si>
  <si>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</si>
  <si>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</si>
  <si>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</si>
  <si>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</si>
  <si>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</si>
  <si>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</si>
  <si>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</si>
  <si>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</si>
  <si>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</si>
  <si>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</si>
  <si>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</si>
  <si>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</si>
  <si>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</si>
  <si>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</si>
  <si>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</si>
  <si>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</si>
  <si>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</si>
  <si>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</si>
  <si>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</si>
  <si>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</si>
  <si>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</si>
  <si>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</si>
  <si>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</si>
  <si>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</si>
  <si>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</si>
  <si>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</si>
  <si>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</si>
  <si>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</si>
  <si>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</si>
  <si>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</si>
  <si>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</si>
  <si>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</si>
  <si>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</si>
  <si>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</si>
  <si>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</si>
  <si>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</si>
  <si>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</si>
  <si>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</si>
  <si>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</si>
  <si>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</si>
  <si>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</si>
  <si>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</si>
  <si>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</si>
  <si>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</si>
  <si>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</si>
  <si>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</si>
  <si>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</si>
  <si>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</si>
  <si>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</si>
  <si>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</si>
  <si>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</si>
  <si>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</si>
  <si>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</si>
  <si>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</si>
  <si>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</si>
  <si>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</si>
  <si>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</si>
  <si>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</si>
  <si>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</si>
  <si>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</si>
  <si>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</si>
  <si>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</si>
  <si>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</si>
  <si>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</si>
  <si>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</si>
  <si>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</si>
  <si>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</si>
  <si>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</si>
  <si>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</si>
  <si>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</si>
  <si>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</si>
  <si>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</si>
  <si>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</si>
  <si>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</si>
  <si>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</si>
  <si>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</si>
  <si>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</si>
  <si>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</si>
  <si>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</si>
  <si>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</si>
  <si>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</si>
  <si>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</si>
  <si>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</si>
  <si>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</si>
  <si>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</si>
  <si>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</si>
  <si>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</si>
  <si>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</si>
  <si>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</si>
  <si>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</si>
  <si>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</si>
  <si>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</si>
  <si>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</si>
  <si>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</si>
  <si>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</si>
  <si>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</si>
  <si>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</si>
  <si>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</si>
  <si>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</si>
  <si>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</si>
  <si>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</si>
  <si>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</si>
  <si>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</si>
  <si>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</si>
  <si>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</si>
  <si>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</si>
  <si>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</si>
  <si>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</si>
  <si>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</si>
  <si>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</si>
  <si>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</si>
  <si>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</si>
  <si>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</si>
  <si>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</si>
  <si>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</si>
  <si>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</si>
  <si>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</si>
  <si>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</si>
  <si>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</si>
  <si>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</si>
  <si>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</si>
  <si>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</si>
  <si>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</si>
  <si>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</si>
  <si>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</si>
  <si>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</si>
  <si>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</si>
  <si>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</si>
  <si>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</si>
  <si>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</si>
  <si>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</si>
  <si>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</si>
  <si>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</si>
  <si>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</si>
  <si>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</si>
  <si>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</si>
  <si>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</si>
  <si>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</si>
  <si>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</si>
  <si>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</si>
  <si>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</si>
  <si>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</si>
  <si>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</si>
  <si>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</si>
  <si>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</si>
  <si>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</si>
  <si>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</si>
  <si>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</si>
  <si>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</si>
  <si>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</si>
  <si>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</si>
  <si>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</si>
  <si>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</si>
  <si>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</si>
  <si>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</si>
  <si>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</si>
  <si>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</si>
  <si>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</si>
  <si>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</si>
  <si>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</si>
  <si>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</si>
  <si>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</si>
  <si>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</si>
  <si>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</si>
  <si>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</si>
  <si>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</si>
  <si>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</si>
  <si>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</si>
  <si>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</si>
  <si>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</si>
  <si>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</si>
  <si>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</si>
  <si>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</si>
  <si>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</si>
  <si>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</si>
  <si>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</si>
  <si>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</si>
  <si>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</si>
  <si>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</si>
  <si>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</si>
  <si>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</si>
  <si>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</si>
  <si>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</si>
  <si>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</si>
  <si>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</si>
  <si>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</si>
  <si>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</si>
  <si>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</si>
  <si>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</si>
  <si>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</si>
  <si>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</si>
  <si>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</si>
  <si>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</si>
  <si>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</si>
  <si>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</si>
  <si>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</si>
  <si>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</si>
  <si>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</si>
  <si>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</si>
  <si>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</si>
  <si>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</si>
  <si>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</si>
  <si>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</si>
  <si>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</si>
  <si>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</si>
  <si>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</si>
  <si>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</si>
  <si>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</si>
  <si>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</si>
  <si>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</si>
  <si>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</si>
  <si>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</si>
  <si>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</si>
  <si>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</si>
  <si>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</si>
  <si>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</si>
  <si>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</si>
  <si>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</si>
  <si>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</si>
  <si>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</si>
  <si>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</si>
  <si>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</si>
  <si>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</si>
  <si>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</si>
  <si>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</si>
  <si>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</si>
  <si>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</si>
  <si>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</si>
  <si>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</si>
  <si>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</si>
  <si>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</si>
  <si>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</si>
  <si>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</si>
  <si>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</si>
  <si>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</si>
  <si>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</si>
  <si>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</si>
  <si>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</si>
  <si>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</si>
  <si>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</si>
  <si>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</si>
  <si>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</si>
  <si>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</si>
  <si>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</si>
  <si>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</si>
  <si>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</si>
  <si>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</si>
  <si>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</si>
  <si>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</si>
  <si>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</si>
  <si>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</si>
  <si>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</si>
  <si>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</si>
  <si>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</si>
  <si>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</si>
  <si>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</si>
  <si>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</si>
  <si>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</si>
  <si>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</si>
  <si>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</si>
  <si>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</si>
  <si>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</si>
  <si>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</si>
  <si>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</si>
  <si>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</si>
  <si>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</si>
  <si>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</si>
  <si>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</si>
  <si>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</si>
  <si>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</si>
  <si>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</si>
  <si>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</si>
  <si>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</si>
  <si>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</si>
  <si>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</si>
  <si>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</si>
  <si>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</si>
  <si>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</si>
  <si>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</si>
  <si>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</si>
  <si>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</si>
  <si>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</si>
  <si>
    <t>難病対策課
がん・疾病対策課</t>
  </si>
  <si>
    <t>特定疾患等対策費</t>
  </si>
  <si>
    <t>○</t>
  </si>
  <si>
    <t>-</t>
  </si>
  <si>
    <t>-</t>
    <phoneticPr fontId="5"/>
  </si>
  <si>
    <t>-</t>
    <phoneticPr fontId="5"/>
  </si>
  <si>
    <t>①特定疾患に係る情報の収集、会議の開催及び都道府県への指導・助言。医療費適正化に関する調査・解析。クロイツフェルト・ヤコブ病（CJD)２次感染対策に係る会議の開催及び調査・指導。
②難病対策に係る各施策を実施するための検討会の開催及び調査等。
③ハンセン病対策に係る各施策を実施するための検討会・研修会の開催及び調査。
④腎疾患対策に係る各施策を実施するための検討会・研修会の開催及び調査。</t>
  </si>
  <si>
    <t>-</t>
    <phoneticPr fontId="5"/>
  </si>
  <si>
    <t>-</t>
    <phoneticPr fontId="5"/>
  </si>
  <si>
    <t>-</t>
    <phoneticPr fontId="5"/>
  </si>
  <si>
    <t>-</t>
    <phoneticPr fontId="5"/>
  </si>
  <si>
    <t>-</t>
    <phoneticPr fontId="5"/>
  </si>
  <si>
    <t>社会保障関係情報化業務庁費</t>
  </si>
  <si>
    <t>庁費</t>
  </si>
  <si>
    <t>諸謝金</t>
  </si>
  <si>
    <t>職員旅費</t>
  </si>
  <si>
    <t>委員等旅費</t>
  </si>
  <si>
    <t>前年度の特定疾患医療従事者研修受講者数</t>
  </si>
  <si>
    <t>特定疾患医療従事者研修受講者数</t>
  </si>
  <si>
    <t>人</t>
  </si>
  <si>
    <t>-</t>
    <phoneticPr fontId="5"/>
  </si>
  <si>
    <t>-</t>
    <phoneticPr fontId="5"/>
  </si>
  <si>
    <t>-</t>
    <phoneticPr fontId="5"/>
  </si>
  <si>
    <t>難病対策課調べ</t>
  </si>
  <si>
    <t>特定疾患医療従事者研修開催数</t>
  </si>
  <si>
    <t>単位当たりコスト＝X/Y
X：「執行額」
Y：「研修開催数」　　</t>
  </si>
  <si>
    <t>件</t>
  </si>
  <si>
    <t>-</t>
    <phoneticPr fontId="5"/>
  </si>
  <si>
    <t>-</t>
    <phoneticPr fontId="5"/>
  </si>
  <si>
    <t>24,193/2</t>
    <phoneticPr fontId="5"/>
  </si>
  <si>
    <t>25,101/2</t>
    <phoneticPr fontId="5"/>
  </si>
  <si>
    <t>千円/件</t>
    <rPh sb="0" eb="1">
      <t>セン</t>
    </rPh>
    <rPh sb="1" eb="2">
      <t>エン</t>
    </rPh>
    <rPh sb="3" eb="4">
      <t>ケン</t>
    </rPh>
    <phoneticPr fontId="5"/>
  </si>
  <si>
    <t>　　X/Y</t>
  </si>
  <si>
    <t>Ⅰ－５　感染症など健康を脅かす疾病を予防・防止するとともに、感染者等に必要な医療等を確保すること</t>
  </si>
  <si>
    <t>Ⅰ－５－２　難病等の予防・治療等を充実させること</t>
  </si>
  <si>
    <t>-</t>
    <phoneticPr fontId="5"/>
  </si>
  <si>
    <t>特定疾患等対策、ハンセン病対策、腎疾患対策の各施策が円滑に実施されることを目的に行う会議、情報収集・調査及び都道府県への指導・助言
などを実施することで難病対策を推進し、目標達成に寄与する。</t>
  </si>
  <si>
    <t>-</t>
    <phoneticPr fontId="5"/>
  </si>
  <si>
    <t>-</t>
    <phoneticPr fontId="5"/>
  </si>
  <si>
    <t>-</t>
    <phoneticPr fontId="5"/>
  </si>
  <si>
    <t>-</t>
    <phoneticPr fontId="5"/>
  </si>
  <si>
    <t>難病対策等を推進するために必要な国が実施する会議等の経費であり、国費を投入しなければ事業目的が達成できない。</t>
  </si>
  <si>
    <t>国が難病対策を実施するために必要な経費である。</t>
  </si>
  <si>
    <t>国の難病対策・ハンセン病対策・腎疾患対策を推進するための経費であり、優先度の高い事業である。</t>
  </si>
  <si>
    <t>随意契約は全て少額契約である。</t>
  </si>
  <si>
    <t>無</t>
  </si>
  <si>
    <t>国が実施する各対策に必要な経費に限定している。</t>
  </si>
  <si>
    <t>予定していた会議が実施されなかったため。</t>
  </si>
  <si>
    <t>例年同水準の参加者が確保できている。</t>
  </si>
  <si>
    <t>活動実績は見込みに見合ったものとなっている。</t>
  </si>
  <si>
    <t>‐</t>
  </si>
  <si>
    <t>本事業のうち「腎疾患対策に係る各施策を実施するための検討会・研修会の開催及び調査」は、国（厚生労働省健康局）が行う施策を検討するものである。一方、左記事業は、地方自治体が行う国民や医療従事者等に慢性腎臓病（ＣＫＤ）に関する正しい知識の普及啓発や研修であり、適切な役割分担を行っている。</t>
  </si>
  <si>
    <t>慢性腎臓病（CKD）特別対策事業</t>
  </si>
  <si>
    <t>特定疾患医療従事者研修の実施や、ハンセン病訴訟統一交渉団の要望により検討会（歴史的建造物等保存検討作業部会）等を開催するなど、毎年必要な経費について支出し、研修についても毎年多数の参加者がおり、必要な会議の実施もしていることから、今後も難病対策等の推進に必要な経費である。</t>
  </si>
  <si>
    <t>特定疾患医療従事者研修については毎年多くの参加者がいること、難病の患者に対する医療等に関する法律（平成26年法律第50号）に基づく制度の研修が必要であることから、引き続き継続していく必要がある。その他会議の開催経費等についても、必要な経費として確保していく。ただし、予算の執行率が低い水準であることを踏まえ、予算の見直し等の検討を行う。</t>
  </si>
  <si>
    <t>164</t>
    <phoneticPr fontId="5"/>
  </si>
  <si>
    <t>140</t>
    <phoneticPr fontId="5"/>
  </si>
  <si>
    <t>113</t>
    <phoneticPr fontId="5"/>
  </si>
  <si>
    <t>131</t>
    <phoneticPr fontId="5"/>
  </si>
  <si>
    <t>142</t>
    <phoneticPr fontId="5"/>
  </si>
  <si>
    <t>149</t>
    <phoneticPr fontId="5"/>
  </si>
  <si>
    <t>149</t>
    <phoneticPr fontId="5"/>
  </si>
  <si>
    <t>153</t>
    <phoneticPr fontId="5"/>
  </si>
  <si>
    <t>162</t>
    <phoneticPr fontId="5"/>
  </si>
  <si>
    <t>A.有限会社正陽印刷</t>
    <rPh sb="2" eb="4">
      <t>ユウゲン</t>
    </rPh>
    <rPh sb="4" eb="6">
      <t>カイシャ</t>
    </rPh>
    <rPh sb="6" eb="8">
      <t>セイヨウ</t>
    </rPh>
    <rPh sb="8" eb="10">
      <t>インサツ</t>
    </rPh>
    <phoneticPr fontId="5"/>
  </si>
  <si>
    <t>印刷製本費</t>
    <rPh sb="0" eb="2">
      <t>インサツ</t>
    </rPh>
    <rPh sb="2" eb="4">
      <t>セイホン</t>
    </rPh>
    <rPh sb="4" eb="5">
      <t>ヒ</t>
    </rPh>
    <phoneticPr fontId="5"/>
  </si>
  <si>
    <t>雑役務費</t>
    <rPh sb="0" eb="2">
      <t>ザツエキ</t>
    </rPh>
    <rPh sb="2" eb="4">
      <t>ムヒ</t>
    </rPh>
    <phoneticPr fontId="5"/>
  </si>
  <si>
    <t>B.資金前渡官吏厚生労働省
大臣官房会計課厚生労働事務官</t>
    <phoneticPr fontId="5"/>
  </si>
  <si>
    <t>賃金等</t>
  </si>
  <si>
    <t>前途資金（給与）等</t>
  </si>
  <si>
    <t>有限会社正陽印刷</t>
  </si>
  <si>
    <t>印刷代</t>
  </si>
  <si>
    <t>株式会社協和企画</t>
    <rPh sb="0" eb="2">
      <t>カブシキ</t>
    </rPh>
    <rPh sb="2" eb="4">
      <t>カイシャ</t>
    </rPh>
    <rPh sb="4" eb="6">
      <t>キョウワ</t>
    </rPh>
    <rPh sb="6" eb="8">
      <t>キカク</t>
    </rPh>
    <phoneticPr fontId="5"/>
  </si>
  <si>
    <t>ポスター代</t>
    <rPh sb="4" eb="5">
      <t>ダイ</t>
    </rPh>
    <phoneticPr fontId="5"/>
  </si>
  <si>
    <t>株式会社内山回漕店</t>
  </si>
  <si>
    <t>梱包発送</t>
  </si>
  <si>
    <t>改修工事</t>
    <rPh sb="0" eb="2">
      <t>カイシュウ</t>
    </rPh>
    <rPh sb="2" eb="4">
      <t>コウジ</t>
    </rPh>
    <phoneticPr fontId="5"/>
  </si>
  <si>
    <t>-</t>
    <phoneticPr fontId="5"/>
  </si>
  <si>
    <t>-</t>
    <phoneticPr fontId="5"/>
  </si>
  <si>
    <t>-</t>
    <phoneticPr fontId="5"/>
  </si>
  <si>
    <t>-</t>
    <phoneticPr fontId="5"/>
  </si>
  <si>
    <t>-</t>
    <phoneticPr fontId="5"/>
  </si>
  <si>
    <t>-</t>
    <phoneticPr fontId="5"/>
  </si>
  <si>
    <t>-</t>
    <phoneticPr fontId="5"/>
  </si>
  <si>
    <t>-</t>
    <phoneticPr fontId="5"/>
  </si>
  <si>
    <t>衛生行政報告例による難病法に基づく医療受給者証交付件数（アウトカム）</t>
  </si>
  <si>
    <t>リーフレット印刷代等</t>
    <rPh sb="6" eb="9">
      <t>インサツダイ</t>
    </rPh>
    <rPh sb="9" eb="10">
      <t>トウ</t>
    </rPh>
    <phoneticPr fontId="5"/>
  </si>
  <si>
    <t>感謝状の印刷等</t>
    <rPh sb="0" eb="3">
      <t>カンシャジョウ</t>
    </rPh>
    <rPh sb="4" eb="6">
      <t>インサツ</t>
    </rPh>
    <rPh sb="6" eb="7">
      <t>トウ</t>
    </rPh>
    <phoneticPr fontId="5"/>
  </si>
  <si>
    <t>随意契約
（少額）</t>
  </si>
  <si>
    <t>株式会社協新流通デベロッパー</t>
  </si>
  <si>
    <t>社会福祉法人東京コロニー東京都大田福祉工場</t>
  </si>
  <si>
    <t>株式会社八重洲電気</t>
  </si>
  <si>
    <t>株式会社コエカタマリン</t>
    <rPh sb="0" eb="2">
      <t>カブシキ</t>
    </rPh>
    <rPh sb="2" eb="4">
      <t>カイシャ</t>
    </rPh>
    <phoneticPr fontId="5"/>
  </si>
  <si>
    <t>システム運用・保守</t>
    <rPh sb="4" eb="6">
      <t>ウンヨウ</t>
    </rPh>
    <rPh sb="7" eb="9">
      <t>ホシュ</t>
    </rPh>
    <phoneticPr fontId="5"/>
  </si>
  <si>
    <t>資金前渡官吏厚生労働省大臣官房会計課厚生労働事務官</t>
    <rPh sb="8" eb="11">
      <t>ロウドウショウ</t>
    </rPh>
    <phoneticPr fontId="5"/>
  </si>
  <si>
    <t>-</t>
    <phoneticPr fontId="5"/>
  </si>
  <si>
    <t>前途資金（給与）等</t>
    <rPh sb="0" eb="2">
      <t>ゼント</t>
    </rPh>
    <rPh sb="2" eb="4">
      <t>シキン</t>
    </rPh>
    <rPh sb="5" eb="7">
      <t>キュウヨ</t>
    </rPh>
    <rPh sb="8" eb="9">
      <t>トウ</t>
    </rPh>
    <phoneticPr fontId="5"/>
  </si>
  <si>
    <t>-</t>
    <phoneticPr fontId="5"/>
  </si>
  <si>
    <t>－</t>
  </si>
  <si>
    <t>－</t>
    <phoneticPr fontId="5"/>
  </si>
  <si>
    <t>株式会社ティ－ケ－ピ－</t>
    <phoneticPr fontId="5"/>
  </si>
  <si>
    <t>会場借料</t>
    <rPh sb="0" eb="2">
      <t>カイジョウ</t>
    </rPh>
    <rPh sb="2" eb="4">
      <t>シャクリョウ</t>
    </rPh>
    <phoneticPr fontId="5"/>
  </si>
  <si>
    <t>-</t>
    <phoneticPr fontId="5"/>
  </si>
  <si>
    <t>－</t>
    <phoneticPr fontId="5"/>
  </si>
  <si>
    <t>資金前渡官吏国立保健医療科学院総務部会計課長</t>
    <phoneticPr fontId="5"/>
  </si>
  <si>
    <t>-</t>
    <phoneticPr fontId="5"/>
  </si>
  <si>
    <t>前途資金（給与）等</t>
    <phoneticPr fontId="5"/>
  </si>
  <si>
    <t>扶桑速記印刷株式会社</t>
  </si>
  <si>
    <t>速記</t>
  </si>
  <si>
    <t>-</t>
    <phoneticPr fontId="5"/>
  </si>
  <si>
    <t>丸の内新聞株式会社</t>
  </si>
  <si>
    <t>新聞代</t>
  </si>
  <si>
    <t>社会福祉法人友愛十字会友愛書房</t>
  </si>
  <si>
    <t>雑誌代</t>
  </si>
  <si>
    <t>雑誌代</t>
    <rPh sb="0" eb="2">
      <t>ザッシ</t>
    </rPh>
    <rPh sb="2" eb="3">
      <t>ダイ</t>
    </rPh>
    <phoneticPr fontId="5"/>
  </si>
  <si>
    <t>ユサコ株式会社</t>
  </si>
  <si>
    <t>書籍代</t>
  </si>
  <si>
    <t>堀内電機株式会社</t>
  </si>
  <si>
    <t>出張旅費</t>
    <rPh sb="0" eb="2">
      <t>シュッチョウ</t>
    </rPh>
    <rPh sb="2" eb="4">
      <t>リョヒ</t>
    </rPh>
    <phoneticPr fontId="5"/>
  </si>
  <si>
    <t>株式会社阪急阪神ビジネストラベル</t>
    <rPh sb="0" eb="4">
      <t>カブシキガイシャ</t>
    </rPh>
    <rPh sb="4" eb="6">
      <t>ハンキュウ</t>
    </rPh>
    <rPh sb="6" eb="8">
      <t>ハンシン</t>
    </rPh>
    <phoneticPr fontId="5"/>
  </si>
  <si>
    <t>備品購入代</t>
    <rPh sb="0" eb="2">
      <t>ビヒン</t>
    </rPh>
    <rPh sb="2" eb="4">
      <t>コウニュウ</t>
    </rPh>
    <rPh sb="4" eb="5">
      <t>ダイ</t>
    </rPh>
    <phoneticPr fontId="5"/>
  </si>
  <si>
    <t>－</t>
    <phoneticPr fontId="5"/>
  </si>
  <si>
    <t>株式会社じほう</t>
    <rPh sb="0" eb="4">
      <t>カブシキガイシャ</t>
    </rPh>
    <phoneticPr fontId="5"/>
  </si>
  <si>
    <t>－</t>
    <phoneticPr fontId="5"/>
  </si>
  <si>
    <t>－</t>
    <phoneticPr fontId="5"/>
  </si>
  <si>
    <t>－</t>
    <phoneticPr fontId="5"/>
  </si>
  <si>
    <t>29,567/2</t>
    <phoneticPr fontId="5"/>
  </si>
  <si>
    <t>36,004/2</t>
    <phoneticPr fontId="5"/>
  </si>
  <si>
    <t>特定疾患等対策、難病対策、ハンセン病対策、腎疾患対策の各施策が円滑に実施されることを目的に行う会議、情報収集・調査及び都道府県への指導・助言などを実施する。</t>
    <phoneticPr fontId="5"/>
  </si>
  <si>
    <t>点検対象外</t>
    <rPh sb="0" eb="5">
      <t>テンケンタイショウガイ</t>
    </rPh>
    <phoneticPr fontId="5"/>
  </si>
  <si>
    <t>現状通り</t>
    <rPh sb="0" eb="3">
      <t>ゲンジョウドオ</t>
    </rPh>
    <phoneticPr fontId="5"/>
  </si>
  <si>
    <t>各施策が円滑に実施されるために必要な事業であり、引き続き、必要な予算額を確保し、適正な執行に努めること。</t>
    <rPh sb="15" eb="17">
      <t>ヒツヨウ</t>
    </rPh>
    <rPh sb="18" eb="20">
      <t>ジギョウ</t>
    </rPh>
    <rPh sb="24" eb="25">
      <t>ヒ</t>
    </rPh>
    <rPh sb="26" eb="27">
      <t>ツヅ</t>
    </rPh>
    <rPh sb="29" eb="31">
      <t>ヒツヨウ</t>
    </rPh>
    <rPh sb="32" eb="35">
      <t>ヨサンガク</t>
    </rPh>
    <rPh sb="36" eb="38">
      <t>カクホ</t>
    </rPh>
    <rPh sb="40" eb="42">
      <t>テキセイ</t>
    </rPh>
    <rPh sb="43" eb="45">
      <t>シッコウ</t>
    </rPh>
    <rPh sb="46" eb="47">
      <t>ツト</t>
    </rPh>
    <phoneticPr fontId="5"/>
  </si>
  <si>
    <t>課長：尾崎　守正
課長：古元　重和</t>
    <rPh sb="3" eb="5">
      <t>オザキ</t>
    </rPh>
    <rPh sb="6" eb="8">
      <t>モリマサ</t>
    </rPh>
    <rPh sb="12" eb="13">
      <t>フル</t>
    </rPh>
    <rPh sb="13" eb="14">
      <t>モト</t>
    </rPh>
    <rPh sb="15" eb="17">
      <t>シゲカズ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</si>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</sst>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14733</xdr:colOff>
      <xdr:row>31</xdr:row>
      <xdr:rowOff>84439</xdr:rowOff>
    </xdr:to>
    <xdr:sp macro="" textlink="">
      <xdr:nvSpPr>
        <xdr:cNvPr id="2" name="テキスト ボックス 1"/>
        <xdr:cNvSpPr txBox="1"/>
      </xdr:nvSpPr>
      <xdr:spPr>
        <a:xfrm>
          <a:off x="9473514" y="10953750"/>
          <a:ext cx="426624" cy="32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4625</xdr:rowOff>
    </xdr:to>
    <xdr:sp macro="" textlink="">
      <xdr:nvSpPr>
        <xdr:cNvPr id="3" name="テキスト ボックス 2"/>
        <xdr:cNvSpPr txBox="1"/>
      </xdr:nvSpPr>
      <xdr:spPr>
        <a:xfrm>
          <a:off x="9473514" y="11494358"/>
          <a:ext cx="1090672" cy="30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18</xdr:col>
      <xdr:colOff>77740</xdr:colOff>
      <xdr:row>743</xdr:row>
      <xdr:rowOff>59531</xdr:rowOff>
    </xdr:from>
    <xdr:to>
      <xdr:col>26</xdr:col>
      <xdr:colOff>30115</xdr:colOff>
      <xdr:row>745</xdr:row>
      <xdr:rowOff>111798</xdr:rowOff>
    </xdr:to>
    <xdr:sp macro="" textlink="">
      <xdr:nvSpPr>
        <xdr:cNvPr id="4" name="正方形/長方形 3"/>
        <xdr:cNvSpPr/>
      </xdr:nvSpPr>
      <xdr:spPr>
        <a:xfrm>
          <a:off x="3678190" y="40474106"/>
          <a:ext cx="1552575" cy="7571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22</xdr:col>
      <xdr:colOff>60324</xdr:colOff>
      <xdr:row>747</xdr:row>
      <xdr:rowOff>21942</xdr:rowOff>
    </xdr:from>
    <xdr:to>
      <xdr:col>22</xdr:col>
      <xdr:colOff>64358</xdr:colOff>
      <xdr:row>749</xdr:row>
      <xdr:rowOff>115845</xdr:rowOff>
    </xdr:to>
    <xdr:cxnSp macro="">
      <xdr:nvCxnSpPr>
        <xdr:cNvPr id="5" name="直線矢印コネクタ 4"/>
        <xdr:cNvCxnSpPr/>
      </xdr:nvCxnSpPr>
      <xdr:spPr>
        <a:xfrm>
          <a:off x="4591135" y="42395320"/>
          <a:ext cx="4034" cy="788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51276</xdr:colOff>
      <xdr:row>749</xdr:row>
      <xdr:rowOff>171804</xdr:rowOff>
    </xdr:from>
    <xdr:ext cx="1313180" cy="275717"/>
    <xdr:sp macro="" textlink="">
      <xdr:nvSpPr>
        <xdr:cNvPr id="6" name="テキスト ボックス 5"/>
        <xdr:cNvSpPr txBox="1"/>
      </xdr:nvSpPr>
      <xdr:spPr>
        <a:xfrm>
          <a:off x="3964249" y="432402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18</xdr:col>
      <xdr:colOff>130627</xdr:colOff>
      <xdr:row>750</xdr:row>
      <xdr:rowOff>105169</xdr:rowOff>
    </xdr:from>
    <xdr:to>
      <xdr:col>26</xdr:col>
      <xdr:colOff>83002</xdr:colOff>
      <xdr:row>752</xdr:row>
      <xdr:rowOff>157437</xdr:rowOff>
    </xdr:to>
    <xdr:sp macro="" textlink="">
      <xdr:nvSpPr>
        <xdr:cNvPr id="7" name="正方形/長方形 6"/>
        <xdr:cNvSpPr/>
      </xdr:nvSpPr>
      <xdr:spPr>
        <a:xfrm>
          <a:off x="3837654" y="43521149"/>
          <a:ext cx="1599943" cy="7473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民間会社（</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13</xdr:col>
      <xdr:colOff>88948</xdr:colOff>
      <xdr:row>745</xdr:row>
      <xdr:rowOff>169489</xdr:rowOff>
    </xdr:from>
    <xdr:to>
      <xdr:col>31</xdr:col>
      <xdr:colOff>150814</xdr:colOff>
      <xdr:row>746</xdr:row>
      <xdr:rowOff>296488</xdr:rowOff>
    </xdr:to>
    <xdr:sp macro="" textlink="">
      <xdr:nvSpPr>
        <xdr:cNvPr id="8" name="大かっこ 7"/>
        <xdr:cNvSpPr/>
      </xdr:nvSpPr>
      <xdr:spPr>
        <a:xfrm>
          <a:off x="2689273" y="41288914"/>
          <a:ext cx="3662316" cy="479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指定難病等対策を推進するための経費を支出</a:t>
          </a:r>
        </a:p>
      </xdr:txBody>
    </xdr:sp>
    <xdr:clientData/>
  </xdr:twoCellAnchor>
  <xdr:twoCellAnchor>
    <xdr:from>
      <xdr:col>12</xdr:col>
      <xdr:colOff>151564</xdr:colOff>
      <xdr:row>752</xdr:row>
      <xdr:rowOff>285011</xdr:rowOff>
    </xdr:from>
    <xdr:to>
      <xdr:col>32</xdr:col>
      <xdr:colOff>154460</xdr:colOff>
      <xdr:row>754</xdr:row>
      <xdr:rowOff>205946</xdr:rowOff>
    </xdr:to>
    <xdr:sp macro="" textlink="">
      <xdr:nvSpPr>
        <xdr:cNvPr id="9" name="大かっこ 8"/>
        <xdr:cNvSpPr/>
      </xdr:nvSpPr>
      <xdr:spPr>
        <a:xfrm>
          <a:off x="2622915" y="44396058"/>
          <a:ext cx="4121815" cy="616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b="0"/>
            <a:t>・指定難病制度の周知用リーフレット印刷　等</a:t>
          </a:r>
        </a:p>
      </xdr:txBody>
    </xdr:sp>
    <xdr:clientData/>
  </xdr:twoCellAnchor>
  <xdr:twoCellAnchor>
    <xdr:from>
      <xdr:col>32</xdr:col>
      <xdr:colOff>150333</xdr:colOff>
      <xdr:row>742</xdr:row>
      <xdr:rowOff>114517</xdr:rowOff>
    </xdr:from>
    <xdr:to>
      <xdr:col>47</xdr:col>
      <xdr:colOff>81194</xdr:colOff>
      <xdr:row>747</xdr:row>
      <xdr:rowOff>270303</xdr:rowOff>
    </xdr:to>
    <xdr:sp macro="" textlink="">
      <xdr:nvSpPr>
        <xdr:cNvPr id="10" name="大かっこ 9"/>
        <xdr:cNvSpPr/>
      </xdr:nvSpPr>
      <xdr:spPr>
        <a:xfrm>
          <a:off x="6551133" y="40176667"/>
          <a:ext cx="2931236" cy="1917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p>
        <a:p>
          <a:pPr algn="l">
            <a:lnSpc>
              <a:spcPts val="1400"/>
            </a:lnSpc>
          </a:pPr>
          <a:r>
            <a:rPr kumimoji="1" lang="ja-JP" altLang="en-US" sz="1200"/>
            <a:t>事務費　</a:t>
          </a:r>
          <a:r>
            <a:rPr kumimoji="1" lang="en-US" altLang="ja-JP" sz="1200"/>
            <a:t>24.9</a:t>
          </a:r>
          <a:r>
            <a:rPr kumimoji="1" lang="ja-JP" altLang="en-US" sz="1200"/>
            <a:t>百万円</a:t>
          </a:r>
          <a:endParaRPr kumimoji="1" lang="en-US" altLang="ja-JP" sz="1200"/>
        </a:p>
        <a:p>
          <a:pPr algn="l">
            <a:lnSpc>
              <a:spcPts val="1400"/>
            </a:lnSpc>
          </a:pPr>
          <a:r>
            <a:rPr kumimoji="1" lang="ja-JP" altLang="en-US" sz="1200"/>
            <a:t>①賃金職員の給与、会議開催経費</a:t>
          </a:r>
          <a:endParaRPr kumimoji="1" lang="en-US" altLang="ja-JP" sz="1200"/>
        </a:p>
        <a:p>
          <a:pPr algn="l">
            <a:lnSpc>
              <a:spcPts val="1400"/>
            </a:lnSpc>
          </a:pPr>
          <a:r>
            <a:rPr kumimoji="1" lang="ja-JP" altLang="en-US" sz="1200"/>
            <a:t>　</a:t>
          </a:r>
          <a:r>
            <a:rPr kumimoji="1" lang="ja-JP" altLang="en-US" sz="1200" baseline="0"/>
            <a:t>  </a:t>
          </a:r>
          <a:r>
            <a:rPr kumimoji="1" lang="ja-JP" altLang="en-US" sz="1200"/>
            <a:t>等　　</a:t>
          </a:r>
          <a:r>
            <a:rPr kumimoji="1" lang="en-US" altLang="ja-JP" sz="1200"/>
            <a:t>18.8</a:t>
          </a:r>
          <a:r>
            <a:rPr kumimoji="1" lang="ja-JP" altLang="en-US" sz="1200"/>
            <a:t>百万円</a:t>
          </a:r>
          <a:endParaRPr kumimoji="1" lang="en-US" altLang="ja-JP" sz="1200"/>
        </a:p>
        <a:p>
          <a:pPr algn="l">
            <a:lnSpc>
              <a:spcPts val="1400"/>
            </a:lnSpc>
          </a:pPr>
          <a:r>
            <a:rPr kumimoji="1" lang="ja-JP" altLang="en-US" sz="1200"/>
            <a:t>②諸謝金　</a:t>
          </a:r>
          <a:r>
            <a:rPr kumimoji="1" lang="en-US" altLang="ja-JP" sz="1200"/>
            <a:t>3</a:t>
          </a:r>
          <a:r>
            <a:rPr kumimoji="1" lang="ja-JP" altLang="en-US" sz="1200"/>
            <a:t>百万円</a:t>
          </a:r>
        </a:p>
        <a:p>
          <a:pPr algn="l">
            <a:lnSpc>
              <a:spcPts val="1400"/>
            </a:lnSpc>
          </a:pPr>
          <a:r>
            <a:rPr kumimoji="1" lang="ja-JP" altLang="en-US" sz="1200"/>
            <a:t>③委員等旅費　</a:t>
          </a:r>
          <a:r>
            <a:rPr kumimoji="1" lang="en-US" altLang="ja-JP" sz="1200"/>
            <a:t>2.2</a:t>
          </a:r>
          <a:r>
            <a:rPr kumimoji="1" lang="ja-JP" altLang="en-US" sz="1200"/>
            <a:t>百万円</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④</a:t>
          </a:r>
          <a:r>
            <a:rPr kumimoji="1" lang="ja-JP" altLang="ja-JP" sz="1200">
              <a:solidFill>
                <a:schemeClr val="tx1"/>
              </a:solidFill>
              <a:effectLst/>
              <a:latin typeface="+mn-lt"/>
              <a:ea typeface="+mn-ea"/>
              <a:cs typeface="+mn-cs"/>
            </a:rPr>
            <a:t>職員旅費　</a:t>
          </a:r>
          <a:r>
            <a:rPr kumimoji="1" lang="en-US" altLang="ja-JP" sz="1200">
              <a:solidFill>
                <a:schemeClr val="tx1"/>
              </a:solidFill>
              <a:effectLst/>
              <a:latin typeface="+mn-lt"/>
              <a:ea typeface="+mn-ea"/>
              <a:cs typeface="+mn-cs"/>
            </a:rPr>
            <a:t>0.9</a:t>
          </a:r>
          <a:r>
            <a:rPr kumimoji="1" lang="ja-JP" altLang="ja-JP" sz="1200">
              <a:solidFill>
                <a:schemeClr val="tx1"/>
              </a:solidFill>
              <a:effectLst/>
              <a:latin typeface="+mn-lt"/>
              <a:ea typeface="+mn-ea"/>
              <a:cs typeface="+mn-cs"/>
            </a:rPr>
            <a:t>百万円</a:t>
          </a:r>
          <a:endParaRPr lang="ja-JP" altLang="ja-JP" sz="1400">
            <a:effectLst/>
          </a:endParaRPr>
        </a:p>
        <a:p>
          <a:pPr algn="l">
            <a:lnSpc>
              <a:spcPts val="1400"/>
            </a:lnSpc>
          </a:pPr>
          <a:endParaRPr kumimoji="1" lang="en-US" altLang="ja-JP" sz="1200"/>
        </a:p>
      </xdr:txBody>
    </xdr:sp>
    <xdr:clientData/>
  </xdr:twoCellAnchor>
  <xdr:twoCellAnchor>
    <xdr:from>
      <xdr:col>27</xdr:col>
      <xdr:colOff>0</xdr:colOff>
      <xdr:row>744</xdr:row>
      <xdr:rowOff>12871</xdr:rowOff>
    </xdr:from>
    <xdr:to>
      <xdr:col>31</xdr:col>
      <xdr:colOff>115845</xdr:colOff>
      <xdr:row>744</xdr:row>
      <xdr:rowOff>12872</xdr:rowOff>
    </xdr:to>
    <xdr:cxnSp macro="">
      <xdr:nvCxnSpPr>
        <xdr:cNvPr id="11" name="直線矢印コネクタ 10"/>
        <xdr:cNvCxnSpPr/>
      </xdr:nvCxnSpPr>
      <xdr:spPr>
        <a:xfrm flipV="1">
          <a:off x="5400675" y="40779871"/>
          <a:ext cx="91594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0</xdr:colOff>
      <xdr:row>742</xdr:row>
      <xdr:rowOff>283175</xdr:rowOff>
    </xdr:from>
    <xdr:ext cx="878959" cy="275717"/>
    <xdr:sp macro="" textlink="">
      <xdr:nvSpPr>
        <xdr:cNvPr id="12" name="テキスト ボックス 11"/>
        <xdr:cNvSpPr txBox="1"/>
      </xdr:nvSpPr>
      <xdr:spPr>
        <a:xfrm>
          <a:off x="5400675" y="40345325"/>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38</xdr:col>
      <xdr:colOff>77229</xdr:colOff>
      <xdr:row>133</xdr:row>
      <xdr:rowOff>90102</xdr:rowOff>
    </xdr:from>
    <xdr:to>
      <xdr:col>42</xdr:col>
      <xdr:colOff>99663</xdr:colOff>
      <xdr:row>133</xdr:row>
      <xdr:rowOff>415606</xdr:rowOff>
    </xdr:to>
    <xdr:sp macro="" textlink="">
      <xdr:nvSpPr>
        <xdr:cNvPr id="13" name="テキスト ボックス 12"/>
        <xdr:cNvSpPr txBox="1"/>
      </xdr:nvSpPr>
      <xdr:spPr>
        <a:xfrm>
          <a:off x="7903175" y="16565778"/>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128716</xdr:colOff>
      <xdr:row>134</xdr:row>
      <xdr:rowOff>115844</xdr:rowOff>
    </xdr:from>
    <xdr:to>
      <xdr:col>50</xdr:col>
      <xdr:colOff>99838</xdr:colOff>
      <xdr:row>134</xdr:row>
      <xdr:rowOff>456023</xdr:rowOff>
    </xdr:to>
    <xdr:sp macro="" textlink="">
      <xdr:nvSpPr>
        <xdr:cNvPr id="14" name="テキスト ボックス 13"/>
        <xdr:cNvSpPr txBox="1"/>
      </xdr:nvSpPr>
      <xdr:spPr>
        <a:xfrm>
          <a:off x="9602230" y="17093513"/>
          <a:ext cx="1090953"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132</xdr:row>
      <xdr:rowOff>0</xdr:rowOff>
    </xdr:from>
    <xdr:to>
      <xdr:col>49</xdr:col>
      <xdr:colOff>228381</xdr:colOff>
      <xdr:row>133</xdr:row>
      <xdr:rowOff>87292</xdr:rowOff>
    </xdr:to>
    <xdr:sp macro="" textlink="">
      <xdr:nvSpPr>
        <xdr:cNvPr id="15" name="テキスト ボックス 14"/>
        <xdr:cNvSpPr txBox="1"/>
      </xdr:nvSpPr>
      <xdr:spPr>
        <a:xfrm>
          <a:off x="9473514" y="16231115"/>
          <a:ext cx="846218" cy="33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C842" zoomScale="75" zoomScaleNormal="75" zoomScaleSheetLayoutView="75" zoomScalePageLayoutView="85" workbookViewId="0">
      <selection activeCell="AC880" sqref="AC880:AG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177</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485</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696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692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32</v>
      </c>
      <c r="Q13" s="117"/>
      <c r="R13" s="117"/>
      <c r="S13" s="117"/>
      <c r="T13" s="117"/>
      <c r="U13" s="117"/>
      <c r="V13" s="118"/>
      <c r="W13" s="116">
        <v>32</v>
      </c>
      <c r="X13" s="117"/>
      <c r="Y13" s="117"/>
      <c r="Z13" s="117"/>
      <c r="AA13" s="117"/>
      <c r="AB13" s="117"/>
      <c r="AC13" s="118"/>
      <c r="AD13" s="116">
        <v>34</v>
      </c>
      <c r="AE13" s="117"/>
      <c r="AF13" s="117"/>
      <c r="AG13" s="117"/>
      <c r="AH13" s="117"/>
      <c r="AI13" s="117"/>
      <c r="AJ13" s="118"/>
      <c r="AK13" s="116">
        <v>36</v>
      </c>
      <c r="AL13" s="117"/>
      <c r="AM13" s="117"/>
      <c r="AN13" s="117"/>
      <c r="AO13" s="117"/>
      <c r="AP13" s="117"/>
      <c r="AQ13" s="118"/>
      <c r="AR13" s="113">
        <v>36</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571</v>
      </c>
      <c r="Q14" s="117"/>
      <c r="R14" s="117"/>
      <c r="S14" s="117"/>
      <c r="T14" s="117"/>
      <c r="U14" s="117"/>
      <c r="V14" s="118"/>
      <c r="W14" s="116" t="s">
        <v>569</v>
      </c>
      <c r="X14" s="117"/>
      <c r="Y14" s="117"/>
      <c r="Z14" s="117"/>
      <c r="AA14" s="117"/>
      <c r="AB14" s="117"/>
      <c r="AC14" s="118"/>
      <c r="AD14" s="116" t="s">
        <v>574</v>
      </c>
      <c r="AE14" s="117"/>
      <c r="AF14" s="117"/>
      <c r="AG14" s="117"/>
      <c r="AH14" s="117"/>
      <c r="AI14" s="117"/>
      <c r="AJ14" s="118"/>
      <c r="AK14" s="116" t="s">
        <v>645</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572</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646</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572</v>
      </c>
      <c r="Q16" s="117"/>
      <c r="R16" s="117"/>
      <c r="S16" s="117"/>
      <c r="T16" s="117"/>
      <c r="U16" s="117"/>
      <c r="V16" s="118"/>
      <c r="W16" s="116" t="s">
        <v>569</v>
      </c>
      <c r="X16" s="117"/>
      <c r="Y16" s="117"/>
      <c r="Z16" s="117"/>
      <c r="AA16" s="117"/>
      <c r="AB16" s="117"/>
      <c r="AC16" s="118"/>
      <c r="AD16" s="116" t="s">
        <v>575</v>
      </c>
      <c r="AE16" s="117"/>
      <c r="AF16" s="117"/>
      <c r="AG16" s="117"/>
      <c r="AH16" s="117"/>
      <c r="AI16" s="117"/>
      <c r="AJ16" s="118"/>
      <c r="AK16" s="116" t="s">
        <v>647</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573</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648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32</v>
      </c>
      <c r="Q18" s="123"/>
      <c r="R18" s="123"/>
      <c r="S18" s="123"/>
      <c r="T18" s="123"/>
      <c r="U18" s="123"/>
      <c r="V18" s="124"/>
      <c r="W18" s="122">
        <f>SUM(W13:AC17)</f>
        <v>32</v>
      </c>
      <c r="X18" s="123"/>
      <c r="Y18" s="123"/>
      <c r="Z18" s="123"/>
      <c r="AA18" s="123"/>
      <c r="AB18" s="123"/>
      <c r="AC18" s="124"/>
      <c r="AD18" s="122">
        <f>SUM(AD13:AJ17)</f>
        <v>34</v>
      </c>
      <c r="AE18" s="123"/>
      <c r="AF18" s="123"/>
      <c r="AG18" s="123"/>
      <c r="AH18" s="123"/>
      <c r="AI18" s="123"/>
      <c r="AJ18" s="124"/>
      <c r="AK18" s="122">
        <f>SUM(AK13:AQ17)</f>
        <v>36</v>
      </c>
      <c r="AL18" s="123"/>
      <c r="AM18" s="123"/>
      <c r="AN18" s="123"/>
      <c r="AO18" s="123"/>
      <c r="AP18" s="123"/>
      <c r="AQ18" s="124"/>
      <c r="AR18" s="122">
        <f>SUM(AR13:AX17)</f>
        <v>36</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24</v>
      </c>
      <c r="Q19" s="117"/>
      <c r="R19" s="117"/>
      <c r="S19" s="117"/>
      <c r="T19" s="117"/>
      <c r="U19" s="117"/>
      <c r="V19" s="118"/>
      <c r="W19" s="116">
        <v>25</v>
      </c>
      <c r="X19" s="117"/>
      <c r="Y19" s="117"/>
      <c r="Z19" s="117"/>
      <c r="AA19" s="117"/>
      <c r="AB19" s="117"/>
      <c r="AC19" s="118"/>
      <c r="AD19" s="116">
        <v>28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0.75</v>
      </c>
      <c r="Q20" s="541"/>
      <c r="R20" s="541"/>
      <c r="S20" s="541"/>
      <c r="T20" s="541"/>
      <c r="U20" s="541"/>
      <c r="V20" s="541"/>
      <c r="W20" s="541">
        <f t="shared" ref="W20" si="0">IF(W18=0, "-", SUM(W19)/W18)</f>
        <v>0.78125</v>
      </c>
      <c r="X20" s="541"/>
      <c r="Y20" s="541"/>
      <c r="Z20" s="541"/>
      <c r="AA20" s="541"/>
      <c r="AB20" s="541"/>
      <c r="AC20" s="541"/>
      <c r="AD20" s="541">
        <f t="shared" ref="AD20" si="1">IF(AD18=0, "-", SUM(AD19)/AD18)</f>
        <v>0.82352941176470584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0.75</v>
      </c>
      <c r="Q21" s="541"/>
      <c r="R21" s="541"/>
      <c r="S21" s="541"/>
      <c r="T21" s="541"/>
      <c r="U21" s="541"/>
      <c r="V21" s="541"/>
      <c r="W21" s="541">
        <f t="shared" ref="W21" si="2">IF(W19=0, "-", SUM(W19)/SUM(W13,W14))</f>
        <v>0.78125</v>
      </c>
      <c r="X21" s="541"/>
      <c r="Y21" s="541"/>
      <c r="Z21" s="541"/>
      <c r="AA21" s="541"/>
      <c r="AB21" s="541"/>
      <c r="AC21" s="541"/>
      <c r="AD21" s="541">
        <f t="shared" ref="AD21" si="3">IF(AD19=0, "-", SUM(AD19)/SUM(AD13,AD14))</f>
        <v>0.82352941176470584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27</v>
      </c>
      <c r="Q23" s="114"/>
      <c r="R23" s="114"/>
      <c r="S23" s="114"/>
      <c r="T23" s="114"/>
      <c r="U23" s="114"/>
      <c r="V23" s="115"/>
      <c r="W23" s="113">
        <v>27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578</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579</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580</v>
      </c>
      <c r="H27" s="194"/>
      <c r="I27" s="194"/>
      <c r="J27" s="194"/>
      <c r="K27" s="194"/>
      <c r="L27" s="194"/>
      <c r="M27" s="194"/>
      <c r="N27" s="194"/>
      <c r="O27" s="195"/>
      <c r="P27" s="116">
        <v>2</v>
      </c>
      <c r="Q27" s="117"/>
      <c r="R27" s="117"/>
      <c r="S27" s="117"/>
      <c r="T27" s="117"/>
      <c r="U27" s="117"/>
      <c r="V27" s="118"/>
      <c r="W27" s="116">
        <v>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36</v>
      </c>
      <c r="Q29" s="117"/>
      <c r="R29" s="117"/>
      <c r="S29" s="117"/>
      <c r="T29" s="117"/>
      <c r="U29" s="117"/>
      <c r="V29" s="118"/>
      <c r="W29" s="222">
        <f>AR13</f>
        <v>36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584</v>
      </c>
      <c r="AR31" s="140"/>
      <c r="AS31" s="141" t="s">
        <v>236</v>
      </c>
      <c r="AT31" s="176"/>
      <c r="AU31" s="275"/>
      <c r="AV31" s="275"/>
      <c r="AW31" s="383" t="s">
        <v>181</v>
      </c>
      <c r="AX31" s="384"/>
    </row>
    <row r="32" spans="1:50" ht="23.25" customHeight="1" x14ac:dyDescent="0.15">
      <c r="A32" s="517"/>
      <c r="B32" s="515"/>
      <c r="C32" s="515"/>
      <c r="D32" s="515"/>
      <c r="E32" s="515"/>
      <c r="F32" s="516"/>
      <c r="G32" s="542" t="s">
        <v>581</v>
      </c>
      <c r="H32" s="543"/>
      <c r="I32" s="543"/>
      <c r="J32" s="543"/>
      <c r="K32" s="543"/>
      <c r="L32" s="543"/>
      <c r="M32" s="543"/>
      <c r="N32" s="543"/>
      <c r="O32" s="544"/>
      <c r="P32" s="165" t="s">
        <v>582</v>
      </c>
      <c r="Q32" s="165"/>
      <c r="R32" s="165"/>
      <c r="S32" s="165"/>
      <c r="T32" s="165"/>
      <c r="U32" s="165"/>
      <c r="V32" s="165"/>
      <c r="W32" s="165"/>
      <c r="X32" s="236"/>
      <c r="Y32" s="342" t="s">
        <v>12</v>
      </c>
      <c r="Z32" s="551"/>
      <c r="AA32" s="552"/>
      <c r="AB32" s="553" t="s">
        <v>583</v>
      </c>
      <c r="AC32" s="553"/>
      <c r="AD32" s="553"/>
      <c r="AE32" s="368">
        <v>94</v>
      </c>
      <c r="AF32" s="369"/>
      <c r="AG32" s="369"/>
      <c r="AH32" s="369"/>
      <c r="AI32" s="368">
        <v>89</v>
      </c>
      <c r="AJ32" s="369"/>
      <c r="AK32" s="369"/>
      <c r="AL32" s="369"/>
      <c r="AM32" s="368">
        <v>78</v>
      </c>
      <c r="AN32" s="369"/>
      <c r="AO32" s="369"/>
      <c r="AP32" s="369"/>
      <c r="AQ32" s="119" t="s">
        <v>571</v>
      </c>
      <c r="AR32" s="120"/>
      <c r="AS32" s="120"/>
      <c r="AT32" s="121"/>
      <c r="AU32" s="369" t="s">
        <v>569</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583</v>
      </c>
      <c r="AC33" s="524"/>
      <c r="AD33" s="524"/>
      <c r="AE33" s="368">
        <v>99</v>
      </c>
      <c r="AF33" s="369"/>
      <c r="AG33" s="369"/>
      <c r="AH33" s="369"/>
      <c r="AI33" s="368">
        <v>94</v>
      </c>
      <c r="AJ33" s="369"/>
      <c r="AK33" s="369"/>
      <c r="AL33" s="369"/>
      <c r="AM33" s="368">
        <v>89</v>
      </c>
      <c r="AN33" s="369"/>
      <c r="AO33" s="369"/>
      <c r="AP33" s="369"/>
      <c r="AQ33" s="119" t="s">
        <v>569</v>
      </c>
      <c r="AR33" s="120"/>
      <c r="AS33" s="120"/>
      <c r="AT33" s="121"/>
      <c r="AU33" s="369"/>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95</v>
      </c>
      <c r="AF34" s="369"/>
      <c r="AG34" s="369"/>
      <c r="AH34" s="369"/>
      <c r="AI34" s="368">
        <v>95</v>
      </c>
      <c r="AJ34" s="369"/>
      <c r="AK34" s="369"/>
      <c r="AL34" s="369"/>
      <c r="AM34" s="368">
        <v>88</v>
      </c>
      <c r="AN34" s="369"/>
      <c r="AO34" s="369"/>
      <c r="AP34" s="369"/>
      <c r="AQ34" s="119" t="s">
        <v>585</v>
      </c>
      <c r="AR34" s="120"/>
      <c r="AS34" s="120"/>
      <c r="AT34" s="121"/>
      <c r="AU34" s="369" t="s">
        <v>586</v>
      </c>
      <c r="AV34" s="369"/>
      <c r="AW34" s="369"/>
      <c r="AX34" s="371"/>
    </row>
    <row r="35" spans="1:50" ht="23.25" customHeight="1" x14ac:dyDescent="0.15">
      <c r="A35" s="902" t="s">
        <v>385</v>
      </c>
      <c r="B35" s="903"/>
      <c r="C35" s="903"/>
      <c r="D35" s="903"/>
      <c r="E35" s="903"/>
      <c r="F35" s="904"/>
      <c r="G35" s="908" t="s">
        <v>587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397</v>
      </c>
      <c r="AF65" s="373"/>
      <c r="AG65" s="373"/>
      <c r="AH65" s="374"/>
      <c r="AI65" s="372" t="s">
        <v>395</v>
      </c>
      <c r="AJ65" s="373"/>
      <c r="AK65" s="373"/>
      <c r="AL65" s="374"/>
      <c r="AM65" s="379" t="s">
        <v>424</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376</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388</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x14ac:dyDescent="0.15">
      <c r="A101" s="493"/>
      <c r="B101" s="494"/>
      <c r="C101" s="494"/>
      <c r="D101" s="494"/>
      <c r="E101" s="494"/>
      <c r="F101" s="495"/>
      <c r="G101" s="165" t="s">
        <v>588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590</v>
      </c>
      <c r="AC101" s="553"/>
      <c r="AD101" s="553"/>
      <c r="AE101" s="368">
        <v>2</v>
      </c>
      <c r="AF101" s="369"/>
      <c r="AG101" s="369"/>
      <c r="AH101" s="370"/>
      <c r="AI101" s="368">
        <v>2</v>
      </c>
      <c r="AJ101" s="369"/>
      <c r="AK101" s="369"/>
      <c r="AL101" s="370"/>
      <c r="AM101" s="368">
        <v>2</v>
      </c>
      <c r="AN101" s="369"/>
      <c r="AO101" s="369"/>
      <c r="AP101" s="370"/>
      <c r="AQ101" s="368" t="s">
        <v>591</v>
      </c>
      <c r="AR101" s="369"/>
      <c r="AS101" s="369"/>
      <c r="AT101" s="370"/>
      <c r="AU101" s="368" t="s">
        <v>592</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590</v>
      </c>
      <c r="AC102" s="553"/>
      <c r="AD102" s="553"/>
      <c r="AE102" s="362">
        <v>2</v>
      </c>
      <c r="AF102" s="362"/>
      <c r="AG102" s="362"/>
      <c r="AH102" s="362"/>
      <c r="AI102" s="362">
        <v>2</v>
      </c>
      <c r="AJ102" s="362"/>
      <c r="AK102" s="362"/>
      <c r="AL102" s="362"/>
      <c r="AM102" s="362">
        <v>2</v>
      </c>
      <c r="AN102" s="362"/>
      <c r="AO102" s="362"/>
      <c r="AP102" s="362"/>
      <c r="AQ102" s="819">
        <v>2</v>
      </c>
      <c r="AR102" s="820"/>
      <c r="AS102" s="820"/>
      <c r="AT102" s="821"/>
      <c r="AU102" s="819">
        <v>2</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595</v>
      </c>
      <c r="AC116" s="305"/>
      <c r="AD116" s="306"/>
      <c r="AE116" s="362">
        <v>12097</v>
      </c>
      <c r="AF116" s="362"/>
      <c r="AG116" s="362"/>
      <c r="AH116" s="362"/>
      <c r="AI116" s="362">
        <v>12551</v>
      </c>
      <c r="AJ116" s="362"/>
      <c r="AK116" s="362"/>
      <c r="AL116" s="362"/>
      <c r="AM116" s="362">
        <v>14783</v>
      </c>
      <c r="AN116" s="362"/>
      <c r="AO116" s="362"/>
      <c r="AP116" s="362"/>
      <c r="AQ116" s="368">
        <v>18002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462" t="s">
        <v>593</v>
      </c>
      <c r="AF117" s="310"/>
      <c r="AG117" s="310"/>
      <c r="AH117" s="310"/>
      <c r="AI117" s="462" t="s">
        <v>594</v>
      </c>
      <c r="AJ117" s="310"/>
      <c r="AK117" s="310"/>
      <c r="AL117" s="310"/>
      <c r="AM117" s="310" t="s">
        <v>690</v>
      </c>
      <c r="AN117" s="310"/>
      <c r="AO117" s="310"/>
      <c r="AP117" s="310"/>
      <c r="AQ117" s="310" t="s">
        <v>691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412</v>
      </c>
      <c r="B130" s="997"/>
      <c r="C130" s="996" t="s">
        <v>239</v>
      </c>
      <c r="D130" s="997"/>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647</v>
      </c>
      <c r="AR133" s="275"/>
      <c r="AS133" s="141" t="s">
        <v>236</v>
      </c>
      <c r="AT133" s="176"/>
      <c r="AU133" s="140"/>
      <c r="AV133" s="140"/>
      <c r="AW133" s="141" t="s">
        <v>181</v>
      </c>
      <c r="AX133" s="142"/>
    </row>
    <row r="134" spans="1:50" ht="39.75" customHeight="1" x14ac:dyDescent="0.15">
      <c r="A134" s="1000"/>
      <c r="B134" s="256"/>
      <c r="C134" s="255"/>
      <c r="D134" s="256"/>
      <c r="E134" s="255"/>
      <c r="F134" s="318"/>
      <c r="G134" s="235" t="s">
        <v>649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v>892445</v>
      </c>
      <c r="AF134" s="120"/>
      <c r="AG134" s="120"/>
      <c r="AH134" s="120"/>
      <c r="AI134" s="270">
        <v>912714</v>
      </c>
      <c r="AJ134" s="120"/>
      <c r="AK134" s="120"/>
      <c r="AL134" s="120"/>
      <c r="AM134" s="270"/>
      <c r="AN134" s="120"/>
      <c r="AO134" s="120"/>
      <c r="AP134" s="120"/>
      <c r="AQ134" s="270" t="s">
        <v>567</v>
      </c>
      <c r="AR134" s="120"/>
      <c r="AS134" s="120"/>
      <c r="AT134" s="120"/>
      <c r="AU134" s="270" t="s">
        <v>567</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v>986071</v>
      </c>
      <c r="AF135" s="120"/>
      <c r="AG135" s="120"/>
      <c r="AH135" s="120"/>
      <c r="AI135" s="270">
        <v>892445</v>
      </c>
      <c r="AJ135" s="120"/>
      <c r="AK135" s="120"/>
      <c r="AL135" s="120"/>
      <c r="AM135" s="270">
        <v>912714</v>
      </c>
      <c r="AN135" s="120"/>
      <c r="AO135" s="120"/>
      <c r="AP135" s="120"/>
      <c r="AQ135" s="270" t="s">
        <v>567</v>
      </c>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599</v>
      </c>
      <c r="H154" s="165"/>
      <c r="I154" s="165"/>
      <c r="J154" s="165"/>
      <c r="K154" s="165"/>
      <c r="L154" s="165"/>
      <c r="M154" s="165"/>
      <c r="N154" s="165"/>
      <c r="O154" s="165"/>
      <c r="P154" s="236"/>
      <c r="Q154" s="164" t="s">
        <v>568</v>
      </c>
      <c r="R154" s="165"/>
      <c r="S154" s="165"/>
      <c r="T154" s="165"/>
      <c r="U154" s="165"/>
      <c r="V154" s="165"/>
      <c r="W154" s="165"/>
      <c r="X154" s="165"/>
      <c r="Y154" s="165"/>
      <c r="Z154" s="165"/>
      <c r="AA154" s="929"/>
      <c r="AB154" s="259" t="s">
        <v>569</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427</v>
      </c>
      <c r="D430" s="254"/>
      <c r="E430" s="242" t="s">
        <v>405</v>
      </c>
      <c r="F430" s="452"/>
      <c r="G430" s="244" t="s">
        <v>255</v>
      </c>
      <c r="H430" s="162"/>
      <c r="I430" s="162"/>
      <c r="J430" s="245" t="s">
        <v>567</v>
      </c>
      <c r="K430" s="246"/>
      <c r="L430" s="246"/>
      <c r="M430" s="246"/>
      <c r="N430" s="246"/>
      <c r="O430" s="246"/>
      <c r="P430" s="246"/>
      <c r="Q430" s="246"/>
      <c r="R430" s="246"/>
      <c r="S430" s="246"/>
      <c r="T430" s="247"/>
      <c r="U430" s="248" t="s">
        <v>569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604</v>
      </c>
      <c r="AR432" s="140"/>
      <c r="AS432" s="141" t="s">
        <v>236</v>
      </c>
      <c r="AT432" s="176"/>
      <c r="AU432" s="140" t="s">
        <v>569</v>
      </c>
      <c r="AV432" s="140"/>
      <c r="AW432" s="141" t="s">
        <v>181</v>
      </c>
      <c r="AX432" s="142"/>
    </row>
    <row r="433" spans="1:50" ht="23.25" customHeight="1" x14ac:dyDescent="0.15">
      <c r="A433" s="1000"/>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15">
      <c r="A458" s="1000"/>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603</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566</v>
      </c>
      <c r="AE702" s="901"/>
      <c r="AF702" s="901"/>
      <c r="AG702" s="890" t="s">
        <v>605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606</v>
      </c>
      <c r="AH703" s="670"/>
      <c r="AI703" s="670"/>
      <c r="AJ703" s="670"/>
      <c r="AK703" s="670"/>
      <c r="AL703" s="670"/>
      <c r="AM703" s="670"/>
      <c r="AN703" s="670"/>
      <c r="AO703" s="670"/>
      <c r="AP703" s="670"/>
      <c r="AQ703" s="670"/>
      <c r="AR703" s="670"/>
      <c r="AS703" s="670"/>
      <c r="AT703" s="670"/>
      <c r="AU703" s="670"/>
      <c r="AV703" s="670"/>
      <c r="AW703" s="670"/>
      <c r="AX703" s="671"/>
    </row>
    <row r="704" spans="1:50" ht="30"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566</v>
      </c>
      <c r="AE705" s="738"/>
      <c r="AF705" s="738"/>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609</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614</v>
      </c>
      <c r="AE708" s="673"/>
      <c r="AF708" s="673"/>
      <c r="AG708" s="528" t="s">
        <v>567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614</v>
      </c>
      <c r="AE709" s="159"/>
      <c r="AF709" s="159"/>
      <c r="AG709" s="669" t="s">
        <v>567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614</v>
      </c>
      <c r="AE710" s="159"/>
      <c r="AF710" s="159"/>
      <c r="AG710" s="669" t="s">
        <v>567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610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611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614</v>
      </c>
      <c r="AE714" s="594"/>
      <c r="AF714" s="595"/>
      <c r="AG714" s="694" t="s">
        <v>567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2"/>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614</v>
      </c>
      <c r="AE716" s="764"/>
      <c r="AF716" s="764"/>
      <c r="AG716" s="669" t="s">
        <v>567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566</v>
      </c>
      <c r="AE717" s="159"/>
      <c r="AF717" s="159"/>
      <c r="AG717" s="669" t="s">
        <v>613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614</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562</v>
      </c>
      <c r="D721" s="924"/>
      <c r="E721" s="924"/>
      <c r="F721" s="925"/>
      <c r="G721" s="943"/>
      <c r="H721" s="944"/>
      <c r="I721" s="82" t="str">
        <f>IF(OR(G721="　", G721=""), "", "-")</f>
        <v/>
      </c>
      <c r="J721" s="922">
        <v>175</v>
      </c>
      <c r="K721" s="922"/>
      <c r="L721" s="82" t="str">
        <f>IF(M721="","","-")</f>
        <v/>
      </c>
      <c r="M721" s="83"/>
      <c r="N721" s="919" t="s">
        <v>616</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618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3.25" customHeight="1" thickBot="1" x14ac:dyDescent="0.2">
      <c r="A729" s="770" t="s">
        <v>693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6.25" customHeight="1" thickBot="1" x14ac:dyDescent="0.2">
      <c r="A731" s="620" t="s">
        <v>694</v>
      </c>
      <c r="B731" s="621"/>
      <c r="C731" s="621"/>
      <c r="D731" s="621"/>
      <c r="E731" s="622"/>
      <c r="F731" s="685" t="s">
        <v>695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7.75" customHeight="1" thickBot="1" x14ac:dyDescent="0.2">
      <c r="A733" s="754" t="s">
        <v>138</v>
      </c>
      <c r="B733" s="755"/>
      <c r="C733" s="755"/>
      <c r="D733" s="755"/>
      <c r="E733" s="756"/>
      <c r="F733" s="771" t="s">
        <v>697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5.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619</v>
      </c>
      <c r="F737" s="103"/>
      <c r="G737" s="103"/>
      <c r="H737" s="103"/>
      <c r="I737" s="103"/>
      <c r="J737" s="103"/>
      <c r="K737" s="103"/>
      <c r="L737" s="103"/>
      <c r="M737" s="103"/>
      <c r="N737" s="109" t="s">
        <v>403</v>
      </c>
      <c r="O737" s="109"/>
      <c r="P737" s="109"/>
      <c r="Q737" s="109"/>
      <c r="R737" s="103" t="s">
        <v>620</v>
      </c>
      <c r="S737" s="103"/>
      <c r="T737" s="103"/>
      <c r="U737" s="103"/>
      <c r="V737" s="103"/>
      <c r="W737" s="103"/>
      <c r="X737" s="103"/>
      <c r="Y737" s="103"/>
      <c r="Z737" s="103"/>
      <c r="AA737" s="109" t="s">
        <v>402</v>
      </c>
      <c r="AB737" s="109"/>
      <c r="AC737" s="109"/>
      <c r="AD737" s="109"/>
      <c r="AE737" s="103" t="s">
        <v>621</v>
      </c>
      <c r="AF737" s="103"/>
      <c r="AG737" s="103"/>
      <c r="AH737" s="103"/>
      <c r="AI737" s="103"/>
      <c r="AJ737" s="103"/>
      <c r="AK737" s="103"/>
      <c r="AL737" s="103"/>
      <c r="AM737" s="103"/>
      <c r="AN737" s="109" t="s">
        <v>401</v>
      </c>
      <c r="AO737" s="109"/>
      <c r="AP737" s="109"/>
      <c r="AQ737" s="109"/>
      <c r="AR737" s="110" t="s">
        <v>622</v>
      </c>
      <c r="AS737" s="111"/>
      <c r="AT737" s="111"/>
      <c r="AU737" s="111"/>
      <c r="AV737" s="111"/>
      <c r="AW737" s="111"/>
      <c r="AX737" s="112"/>
      <c r="AY737" s="88"/>
      <c r="AZ737" s="88"/>
    </row>
    <row r="738" spans="1:52" ht="24.75" customHeight="1" x14ac:dyDescent="0.15">
      <c r="A738" s="100" t="s">
        <v>400</v>
      </c>
      <c r="B738" s="101"/>
      <c r="C738" s="101"/>
      <c r="D738" s="102"/>
      <c r="E738" s="103" t="s">
        <v>623</v>
      </c>
      <c r="F738" s="103"/>
      <c r="G738" s="103"/>
      <c r="H738" s="103"/>
      <c r="I738" s="103"/>
      <c r="J738" s="103"/>
      <c r="K738" s="103"/>
      <c r="L738" s="103"/>
      <c r="M738" s="103"/>
      <c r="N738" s="109" t="s">
        <v>399</v>
      </c>
      <c r="O738" s="109"/>
      <c r="P738" s="109"/>
      <c r="Q738" s="109"/>
      <c r="R738" s="103" t="s">
        <v>624</v>
      </c>
      <c r="S738" s="103"/>
      <c r="T738" s="103"/>
      <c r="U738" s="103"/>
      <c r="V738" s="103"/>
      <c r="W738" s="103"/>
      <c r="X738" s="103"/>
      <c r="Y738" s="103"/>
      <c r="Z738" s="103"/>
      <c r="AA738" s="109" t="s">
        <v>398</v>
      </c>
      <c r="AB738" s="109"/>
      <c r="AC738" s="109"/>
      <c r="AD738" s="109"/>
      <c r="AE738" s="103" t="s">
        <v>625</v>
      </c>
      <c r="AF738" s="103"/>
      <c r="AG738" s="103"/>
      <c r="AH738" s="103"/>
      <c r="AI738" s="103"/>
      <c r="AJ738" s="103"/>
      <c r="AK738" s="103"/>
      <c r="AL738" s="103"/>
      <c r="AM738" s="103"/>
      <c r="AN738" s="109" t="s">
        <v>397</v>
      </c>
      <c r="AO738" s="109"/>
      <c r="AP738" s="109"/>
      <c r="AQ738" s="109"/>
      <c r="AR738" s="110" t="s">
        <v>626</v>
      </c>
      <c r="AS738" s="111"/>
      <c r="AT738" s="111"/>
      <c r="AU738" s="111"/>
      <c r="AV738" s="111"/>
      <c r="AW738" s="111"/>
      <c r="AX738" s="112"/>
    </row>
    <row r="739" spans="1:52" ht="24.75" customHeight="1" x14ac:dyDescent="0.15">
      <c r="A739" s="100" t="s">
        <v>396</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75" customHeight="1" x14ac:dyDescent="0.15">
      <c r="A780" s="765" t="s">
        <v>391</v>
      </c>
      <c r="B780" s="766"/>
      <c r="C780" s="766"/>
      <c r="D780" s="766"/>
      <c r="E780" s="766"/>
      <c r="F780" s="767"/>
      <c r="G780" s="443" t="s">
        <v>628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629</v>
      </c>
      <c r="H782" s="454"/>
      <c r="I782" s="454"/>
      <c r="J782" s="454"/>
      <c r="K782" s="455"/>
      <c r="L782" s="456" t="s">
        <v>650</v>
      </c>
      <c r="M782" s="457"/>
      <c r="N782" s="457"/>
      <c r="O782" s="457"/>
      <c r="P782" s="457"/>
      <c r="Q782" s="457"/>
      <c r="R782" s="457"/>
      <c r="S782" s="457"/>
      <c r="T782" s="457"/>
      <c r="U782" s="457"/>
      <c r="V782" s="457"/>
      <c r="W782" s="457"/>
      <c r="X782" s="458"/>
      <c r="Y782" s="459">
        <v>1.5189999999999999</v>
      </c>
      <c r="Z782" s="460"/>
      <c r="AA782" s="460"/>
      <c r="AB782" s="559"/>
      <c r="AC782" s="453" t="s">
        <v>632</v>
      </c>
      <c r="AD782" s="454"/>
      <c r="AE782" s="454"/>
      <c r="AF782" s="454"/>
      <c r="AG782" s="455"/>
      <c r="AH782" s="456" t="s">
        <v>633</v>
      </c>
      <c r="AI782" s="457"/>
      <c r="AJ782" s="457"/>
      <c r="AK782" s="457"/>
      <c r="AL782" s="457"/>
      <c r="AM782" s="457"/>
      <c r="AN782" s="457"/>
      <c r="AO782" s="457"/>
      <c r="AP782" s="457"/>
      <c r="AQ782" s="457"/>
      <c r="AR782" s="457"/>
      <c r="AS782" s="457"/>
      <c r="AT782" s="458"/>
      <c r="AU782" s="459">
        <v>8.9890000000000008</v>
      </c>
      <c r="AV782" s="460"/>
      <c r="AW782" s="460"/>
      <c r="AX782" s="461"/>
    </row>
    <row r="783" spans="1:50" ht="24.75" customHeight="1" x14ac:dyDescent="0.15">
      <c r="A783" s="558"/>
      <c r="B783" s="768"/>
      <c r="C783" s="768"/>
      <c r="D783" s="768"/>
      <c r="E783" s="768"/>
      <c r="F783" s="769"/>
      <c r="G783" s="352" t="s">
        <v>630</v>
      </c>
      <c r="H783" s="353"/>
      <c r="I783" s="353"/>
      <c r="J783" s="353"/>
      <c r="K783" s="354"/>
      <c r="L783" s="405" t="s">
        <v>651</v>
      </c>
      <c r="M783" s="406"/>
      <c r="N783" s="406"/>
      <c r="O783" s="406"/>
      <c r="P783" s="406"/>
      <c r="Q783" s="406"/>
      <c r="R783" s="406"/>
      <c r="S783" s="406"/>
      <c r="T783" s="406"/>
      <c r="U783" s="406"/>
      <c r="V783" s="406"/>
      <c r="W783" s="406"/>
      <c r="X783" s="407"/>
      <c r="Y783" s="402">
        <v>0.01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1.5289999999999999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8.9890000000000008</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634</v>
      </c>
      <c r="D838" s="422"/>
      <c r="E838" s="422"/>
      <c r="F838" s="422"/>
      <c r="G838" s="422"/>
      <c r="H838" s="422"/>
      <c r="I838" s="422"/>
      <c r="J838" s="423">
        <v>6011602005677</v>
      </c>
      <c r="K838" s="424"/>
      <c r="L838" s="424"/>
      <c r="M838" s="424"/>
      <c r="N838" s="424"/>
      <c r="O838" s="424"/>
      <c r="P838" s="321" t="s">
        <v>635</v>
      </c>
      <c r="Q838" s="321"/>
      <c r="R838" s="321"/>
      <c r="S838" s="321"/>
      <c r="T838" s="321"/>
      <c r="U838" s="321"/>
      <c r="V838" s="321"/>
      <c r="W838" s="321"/>
      <c r="X838" s="321"/>
      <c r="Y838" s="322">
        <v>1.5</v>
      </c>
      <c r="Z838" s="323"/>
      <c r="AA838" s="323"/>
      <c r="AB838" s="324"/>
      <c r="AC838" s="332" t="s">
        <v>383</v>
      </c>
      <c r="AD838" s="427"/>
      <c r="AE838" s="427"/>
      <c r="AF838" s="427"/>
      <c r="AG838" s="427"/>
      <c r="AH838" s="425" t="s">
        <v>569</v>
      </c>
      <c r="AI838" s="426"/>
      <c r="AJ838" s="426"/>
      <c r="AK838" s="426"/>
      <c r="AL838" s="329" t="s">
        <v>642</v>
      </c>
      <c r="AM838" s="330"/>
      <c r="AN838" s="330"/>
      <c r="AO838" s="331"/>
      <c r="AP838" s="325" t="s">
        <v>644</v>
      </c>
      <c r="AQ838" s="325"/>
      <c r="AR838" s="325"/>
      <c r="AS838" s="325"/>
      <c r="AT838" s="325"/>
      <c r="AU838" s="325"/>
      <c r="AV838" s="325"/>
      <c r="AW838" s="325"/>
      <c r="AX838" s="325"/>
    </row>
    <row r="839" spans="1:50" ht="30" customHeight="1" x14ac:dyDescent="0.15">
      <c r="A839" s="408">
        <v>2</v>
      </c>
      <c r="B839" s="408">
        <v>1</v>
      </c>
      <c r="C839" s="428" t="s">
        <v>636</v>
      </c>
      <c r="D839" s="422"/>
      <c r="E839" s="422"/>
      <c r="F839" s="422"/>
      <c r="G839" s="422"/>
      <c r="H839" s="422"/>
      <c r="I839" s="422"/>
      <c r="J839" s="423">
        <v>5010001014638</v>
      </c>
      <c r="K839" s="424"/>
      <c r="L839" s="424"/>
      <c r="M839" s="424"/>
      <c r="N839" s="424"/>
      <c r="O839" s="424"/>
      <c r="P839" s="429" t="s">
        <v>637</v>
      </c>
      <c r="Q839" s="321"/>
      <c r="R839" s="321"/>
      <c r="S839" s="321"/>
      <c r="T839" s="321"/>
      <c r="U839" s="321"/>
      <c r="V839" s="321"/>
      <c r="W839" s="321"/>
      <c r="X839" s="321"/>
      <c r="Y839" s="322">
        <v>0.44</v>
      </c>
      <c r="Z839" s="323"/>
      <c r="AA839" s="323"/>
      <c r="AB839" s="324"/>
      <c r="AC839" s="332" t="s">
        <v>383</v>
      </c>
      <c r="AD839" s="332"/>
      <c r="AE839" s="332"/>
      <c r="AF839" s="332"/>
      <c r="AG839" s="332"/>
      <c r="AH839" s="425" t="s">
        <v>569</v>
      </c>
      <c r="AI839" s="426"/>
      <c r="AJ839" s="426"/>
      <c r="AK839" s="426"/>
      <c r="AL839" s="329" t="s">
        <v>585</v>
      </c>
      <c r="AM839" s="330"/>
      <c r="AN839" s="330"/>
      <c r="AO839" s="331"/>
      <c r="AP839" s="325" t="s">
        <v>568</v>
      </c>
      <c r="AQ839" s="325"/>
      <c r="AR839" s="325"/>
      <c r="AS839" s="325"/>
      <c r="AT839" s="325"/>
      <c r="AU839" s="325"/>
      <c r="AV839" s="325"/>
      <c r="AW839" s="325"/>
      <c r="AX839" s="325"/>
    </row>
    <row r="840" spans="1:50" ht="30" customHeight="1" x14ac:dyDescent="0.15">
      <c r="A840" s="408">
        <v>3</v>
      </c>
      <c r="B840" s="408">
        <v>1</v>
      </c>
      <c r="C840" s="428" t="s">
        <v>638</v>
      </c>
      <c r="D840" s="422"/>
      <c r="E840" s="422"/>
      <c r="F840" s="422"/>
      <c r="G840" s="422"/>
      <c r="H840" s="422"/>
      <c r="I840" s="422"/>
      <c r="J840" s="423">
        <v>7010001011328</v>
      </c>
      <c r="K840" s="424"/>
      <c r="L840" s="424"/>
      <c r="M840" s="424"/>
      <c r="N840" s="424"/>
      <c r="O840" s="424"/>
      <c r="P840" s="429" t="s">
        <v>639</v>
      </c>
      <c r="Q840" s="321"/>
      <c r="R840" s="321"/>
      <c r="S840" s="321"/>
      <c r="T840" s="321"/>
      <c r="U840" s="321"/>
      <c r="V840" s="321"/>
      <c r="W840" s="321"/>
      <c r="X840" s="321"/>
      <c r="Y840" s="322">
        <v>0.42399999999999999</v>
      </c>
      <c r="Z840" s="323"/>
      <c r="AA840" s="323"/>
      <c r="AB840" s="324"/>
      <c r="AC840" s="332" t="s">
        <v>383</v>
      </c>
      <c r="AD840" s="332"/>
      <c r="AE840" s="332"/>
      <c r="AF840" s="332"/>
      <c r="AG840" s="332"/>
      <c r="AH840" s="327" t="s">
        <v>641</v>
      </c>
      <c r="AI840" s="328"/>
      <c r="AJ840" s="328"/>
      <c r="AK840" s="328"/>
      <c r="AL840" s="329" t="s">
        <v>569</v>
      </c>
      <c r="AM840" s="330"/>
      <c r="AN840" s="330"/>
      <c r="AO840" s="331"/>
      <c r="AP840" s="325" t="s">
        <v>569</v>
      </c>
      <c r="AQ840" s="325"/>
      <c r="AR840" s="325"/>
      <c r="AS840" s="325"/>
      <c r="AT840" s="325"/>
      <c r="AU840" s="325"/>
      <c r="AV840" s="325"/>
      <c r="AW840" s="325"/>
      <c r="AX840" s="325"/>
    </row>
    <row r="841" spans="1:50" ht="30" customHeight="1" x14ac:dyDescent="0.15">
      <c r="A841" s="408">
        <v>4</v>
      </c>
      <c r="B841" s="408">
        <v>1</v>
      </c>
      <c r="C841" s="428" t="s">
        <v>656</v>
      </c>
      <c r="D841" s="422"/>
      <c r="E841" s="422"/>
      <c r="F841" s="422"/>
      <c r="G841" s="422"/>
      <c r="H841" s="422"/>
      <c r="I841" s="422"/>
      <c r="J841" s="423">
        <v>3030001054147</v>
      </c>
      <c r="K841" s="424"/>
      <c r="L841" s="424"/>
      <c r="M841" s="424"/>
      <c r="N841" s="424"/>
      <c r="O841" s="424"/>
      <c r="P841" s="429" t="s">
        <v>640</v>
      </c>
      <c r="Q841" s="321"/>
      <c r="R841" s="321"/>
      <c r="S841" s="321"/>
      <c r="T841" s="321"/>
      <c r="U841" s="321"/>
      <c r="V841" s="321"/>
      <c r="W841" s="321"/>
      <c r="X841" s="321"/>
      <c r="Y841" s="322">
        <v>0.3</v>
      </c>
      <c r="Z841" s="323"/>
      <c r="AA841" s="323"/>
      <c r="AB841" s="324"/>
      <c r="AC841" s="332" t="s">
        <v>383</v>
      </c>
      <c r="AD841" s="332"/>
      <c r="AE841" s="332"/>
      <c r="AF841" s="332"/>
      <c r="AG841" s="332"/>
      <c r="AH841" s="327" t="s">
        <v>569</v>
      </c>
      <c r="AI841" s="328"/>
      <c r="AJ841" s="328"/>
      <c r="AK841" s="328"/>
      <c r="AL841" s="329" t="s">
        <v>643</v>
      </c>
      <c r="AM841" s="330"/>
      <c r="AN841" s="330"/>
      <c r="AO841" s="331"/>
      <c r="AP841" s="325" t="s">
        <v>603</v>
      </c>
      <c r="AQ841" s="325"/>
      <c r="AR841" s="325"/>
      <c r="AS841" s="325"/>
      <c r="AT841" s="325"/>
      <c r="AU841" s="325"/>
      <c r="AV841" s="325"/>
      <c r="AW841" s="325"/>
      <c r="AX841" s="325"/>
    </row>
    <row r="842" spans="1:50" ht="30" customHeight="1" x14ac:dyDescent="0.15">
      <c r="A842" s="408">
        <v>5</v>
      </c>
      <c r="B842" s="408">
        <v>1</v>
      </c>
      <c r="C842" s="428" t="s">
        <v>655</v>
      </c>
      <c r="D842" s="422"/>
      <c r="E842" s="422"/>
      <c r="F842" s="422"/>
      <c r="G842" s="422"/>
      <c r="H842" s="422"/>
      <c r="I842" s="422"/>
      <c r="J842" s="423">
        <v>6030001008521</v>
      </c>
      <c r="K842" s="424"/>
      <c r="L842" s="424"/>
      <c r="M842" s="424"/>
      <c r="N842" s="424"/>
      <c r="O842" s="424"/>
      <c r="P842" s="429" t="s">
        <v>657</v>
      </c>
      <c r="Q842" s="321"/>
      <c r="R842" s="321"/>
      <c r="S842" s="321"/>
      <c r="T842" s="321"/>
      <c r="U842" s="321"/>
      <c r="V842" s="321"/>
      <c r="W842" s="321"/>
      <c r="X842" s="321"/>
      <c r="Y842" s="322">
        <v>0.3</v>
      </c>
      <c r="Z842" s="323"/>
      <c r="AA842" s="323"/>
      <c r="AB842" s="324"/>
      <c r="AC842" s="326" t="s">
        <v>652</v>
      </c>
      <c r="AD842" s="326"/>
      <c r="AE842" s="326"/>
      <c r="AF842" s="326"/>
      <c r="AG842" s="326"/>
      <c r="AH842" s="327" t="s">
        <v>567</v>
      </c>
      <c r="AI842" s="328"/>
      <c r="AJ842" s="328"/>
      <c r="AK842" s="328"/>
      <c r="AL842" s="329" t="s">
        <v>567</v>
      </c>
      <c r="AM842" s="330"/>
      <c r="AN842" s="330"/>
      <c r="AO842" s="331"/>
      <c r="AP842" s="325" t="s">
        <v>567</v>
      </c>
      <c r="AQ842" s="325"/>
      <c r="AR842" s="325"/>
      <c r="AS842" s="325"/>
      <c r="AT842" s="325"/>
      <c r="AU842" s="325"/>
      <c r="AV842" s="325"/>
      <c r="AW842" s="325"/>
      <c r="AX842" s="325"/>
    </row>
    <row r="843" spans="1:50" ht="45" customHeight="1" x14ac:dyDescent="0.15">
      <c r="A843" s="408">
        <v>6</v>
      </c>
      <c r="B843" s="408">
        <v>1</v>
      </c>
      <c r="C843" s="428" t="s">
        <v>654</v>
      </c>
      <c r="D843" s="422"/>
      <c r="E843" s="422"/>
      <c r="F843" s="422"/>
      <c r="G843" s="422"/>
      <c r="H843" s="422"/>
      <c r="I843" s="422"/>
      <c r="J843" s="423">
        <v>6011205000217</v>
      </c>
      <c r="K843" s="424"/>
      <c r="L843" s="424"/>
      <c r="M843" s="424"/>
      <c r="N843" s="424"/>
      <c r="O843" s="424"/>
      <c r="P843" s="429" t="s">
        <v>635</v>
      </c>
      <c r="Q843" s="321"/>
      <c r="R843" s="321"/>
      <c r="S843" s="321"/>
      <c r="T843" s="321"/>
      <c r="U843" s="321"/>
      <c r="V843" s="321"/>
      <c r="W843" s="321"/>
      <c r="X843" s="321"/>
      <c r="Y843" s="322">
        <v>0.14499999999999999</v>
      </c>
      <c r="Z843" s="323"/>
      <c r="AA843" s="323"/>
      <c r="AB843" s="324"/>
      <c r="AC843" s="326" t="s">
        <v>652</v>
      </c>
      <c r="AD843" s="326"/>
      <c r="AE843" s="326"/>
      <c r="AF843" s="326"/>
      <c r="AG843" s="326"/>
      <c r="AH843" s="327" t="s">
        <v>567</v>
      </c>
      <c r="AI843" s="328"/>
      <c r="AJ843" s="328"/>
      <c r="AK843" s="328"/>
      <c r="AL843" s="329" t="s">
        <v>567</v>
      </c>
      <c r="AM843" s="330"/>
      <c r="AN843" s="330"/>
      <c r="AO843" s="331"/>
      <c r="AP843" s="325" t="s">
        <v>567</v>
      </c>
      <c r="AQ843" s="325"/>
      <c r="AR843" s="325"/>
      <c r="AS843" s="325"/>
      <c r="AT843" s="325"/>
      <c r="AU843" s="325"/>
      <c r="AV843" s="325"/>
      <c r="AW843" s="325"/>
      <c r="AX843" s="325"/>
    </row>
    <row r="844" spans="1:50" ht="30" customHeight="1" x14ac:dyDescent="0.15">
      <c r="A844" s="408">
        <v>7</v>
      </c>
      <c r="B844" s="408">
        <v>1</v>
      </c>
      <c r="C844" s="422" t="s">
        <v>653</v>
      </c>
      <c r="D844" s="422"/>
      <c r="E844" s="422"/>
      <c r="F844" s="422"/>
      <c r="G844" s="422"/>
      <c r="H844" s="422"/>
      <c r="I844" s="422"/>
      <c r="J844" s="423">
        <v>5010601000566</v>
      </c>
      <c r="K844" s="424"/>
      <c r="L844" s="424"/>
      <c r="M844" s="424"/>
      <c r="N844" s="424"/>
      <c r="O844" s="424"/>
      <c r="P844" s="321" t="s">
        <v>639</v>
      </c>
      <c r="Q844" s="321"/>
      <c r="R844" s="321"/>
      <c r="S844" s="321"/>
      <c r="T844" s="321"/>
      <c r="U844" s="321"/>
      <c r="V844" s="321"/>
      <c r="W844" s="321"/>
      <c r="X844" s="321"/>
      <c r="Y844" s="322">
        <v>0.13200000000000001</v>
      </c>
      <c r="Z844" s="323"/>
      <c r="AA844" s="323"/>
      <c r="AB844" s="324"/>
      <c r="AC844" s="326" t="s">
        <v>652</v>
      </c>
      <c r="AD844" s="326"/>
      <c r="AE844" s="326"/>
      <c r="AF844" s="326"/>
      <c r="AG844" s="326"/>
      <c r="AH844" s="327" t="s">
        <v>567</v>
      </c>
      <c r="AI844" s="328"/>
      <c r="AJ844" s="328"/>
      <c r="AK844" s="328"/>
      <c r="AL844" s="329" t="s">
        <v>567</v>
      </c>
      <c r="AM844" s="330"/>
      <c r="AN844" s="330"/>
      <c r="AO844" s="331"/>
      <c r="AP844" s="325" t="s">
        <v>567</v>
      </c>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50.25" customHeight="1" x14ac:dyDescent="0.15">
      <c r="A871" s="408">
        <v>1</v>
      </c>
      <c r="B871" s="408">
        <v>1</v>
      </c>
      <c r="C871" s="428" t="s">
        <v>658</v>
      </c>
      <c r="D871" s="422"/>
      <c r="E871" s="422"/>
      <c r="F871" s="422"/>
      <c r="G871" s="422"/>
      <c r="H871" s="422"/>
      <c r="I871" s="422"/>
      <c r="J871" s="423" t="s">
        <v>659</v>
      </c>
      <c r="K871" s="424"/>
      <c r="L871" s="424"/>
      <c r="M871" s="424"/>
      <c r="N871" s="424"/>
      <c r="O871" s="424"/>
      <c r="P871" s="429" t="s">
        <v>660</v>
      </c>
      <c r="Q871" s="321"/>
      <c r="R871" s="321"/>
      <c r="S871" s="321"/>
      <c r="T871" s="321"/>
      <c r="U871" s="321"/>
      <c r="V871" s="321"/>
      <c r="W871" s="321"/>
      <c r="X871" s="321"/>
      <c r="Y871" s="322">
        <v>9</v>
      </c>
      <c r="Z871" s="323"/>
      <c r="AA871" s="323"/>
      <c r="AB871" s="324"/>
      <c r="AC871" s="332" t="s">
        <v>80</v>
      </c>
      <c r="AD871" s="427"/>
      <c r="AE871" s="427"/>
      <c r="AF871" s="427"/>
      <c r="AG871" s="427"/>
      <c r="AH871" s="425" t="s">
        <v>661</v>
      </c>
      <c r="AI871" s="426"/>
      <c r="AJ871" s="426"/>
      <c r="AK871" s="426"/>
      <c r="AL871" s="329" t="s">
        <v>661</v>
      </c>
      <c r="AM871" s="330"/>
      <c r="AN871" s="330"/>
      <c r="AO871" s="331"/>
      <c r="AP871" s="325" t="s">
        <v>663</v>
      </c>
      <c r="AQ871" s="325"/>
      <c r="AR871" s="325"/>
      <c r="AS871" s="325"/>
      <c r="AT871" s="325"/>
      <c r="AU871" s="325"/>
      <c r="AV871" s="325"/>
      <c r="AW871" s="325"/>
      <c r="AX871" s="325"/>
    </row>
    <row r="872" spans="1:50" ht="30" customHeight="1" x14ac:dyDescent="0.15">
      <c r="A872" s="408">
        <v>2</v>
      </c>
      <c r="B872" s="408">
        <v>1</v>
      </c>
      <c r="C872" s="428" t="s">
        <v>664</v>
      </c>
      <c r="D872" s="422"/>
      <c r="E872" s="422"/>
      <c r="F872" s="422"/>
      <c r="G872" s="422"/>
      <c r="H872" s="422"/>
      <c r="I872" s="422"/>
      <c r="J872" s="423">
        <v>7010001105955</v>
      </c>
      <c r="K872" s="424"/>
      <c r="L872" s="424"/>
      <c r="M872" s="424"/>
      <c r="N872" s="424"/>
      <c r="O872" s="424"/>
      <c r="P872" s="429" t="s">
        <v>665</v>
      </c>
      <c r="Q872" s="321"/>
      <c r="R872" s="321"/>
      <c r="S872" s="321"/>
      <c r="T872" s="321"/>
      <c r="U872" s="321"/>
      <c r="V872" s="321"/>
      <c r="W872" s="321"/>
      <c r="X872" s="321"/>
      <c r="Y872" s="322">
        <v>4.3</v>
      </c>
      <c r="Z872" s="323"/>
      <c r="AA872" s="323"/>
      <c r="AB872" s="324"/>
      <c r="AC872" s="332" t="s">
        <v>383</v>
      </c>
      <c r="AD872" s="332"/>
      <c r="AE872" s="332"/>
      <c r="AF872" s="332"/>
      <c r="AG872" s="332"/>
      <c r="AH872" s="425" t="s">
        <v>666</v>
      </c>
      <c r="AI872" s="426"/>
      <c r="AJ872" s="426"/>
      <c r="AK872" s="426"/>
      <c r="AL872" s="329" t="s">
        <v>661</v>
      </c>
      <c r="AM872" s="330"/>
      <c r="AN872" s="330"/>
      <c r="AO872" s="331"/>
      <c r="AP872" s="325" t="s">
        <v>667</v>
      </c>
      <c r="AQ872" s="325"/>
      <c r="AR872" s="325"/>
      <c r="AS872" s="325"/>
      <c r="AT872" s="325"/>
      <c r="AU872" s="325"/>
      <c r="AV872" s="325"/>
      <c r="AW872" s="325"/>
      <c r="AX872" s="325"/>
    </row>
    <row r="873" spans="1:50" ht="46.5" customHeight="1" x14ac:dyDescent="0.15">
      <c r="A873" s="408">
        <v>3</v>
      </c>
      <c r="B873" s="408">
        <v>1</v>
      </c>
      <c r="C873" s="428" t="s">
        <v>668</v>
      </c>
      <c r="D873" s="422"/>
      <c r="E873" s="422"/>
      <c r="F873" s="422"/>
      <c r="G873" s="422"/>
      <c r="H873" s="422"/>
      <c r="I873" s="422"/>
      <c r="J873" s="423" t="s">
        <v>669</v>
      </c>
      <c r="K873" s="424"/>
      <c r="L873" s="424"/>
      <c r="M873" s="424"/>
      <c r="N873" s="424"/>
      <c r="O873" s="424"/>
      <c r="P873" s="429" t="s">
        <v>670</v>
      </c>
      <c r="Q873" s="321"/>
      <c r="R873" s="321"/>
      <c r="S873" s="321"/>
      <c r="T873" s="321"/>
      <c r="U873" s="321"/>
      <c r="V873" s="321"/>
      <c r="W873" s="321"/>
      <c r="X873" s="321"/>
      <c r="Y873" s="322">
        <v>3.5</v>
      </c>
      <c r="Z873" s="323"/>
      <c r="AA873" s="323"/>
      <c r="AB873" s="324"/>
      <c r="AC873" s="332" t="s">
        <v>383</v>
      </c>
      <c r="AD873" s="332"/>
      <c r="AE873" s="332"/>
      <c r="AF873" s="332"/>
      <c r="AG873" s="332"/>
      <c r="AH873" s="327" t="s">
        <v>567</v>
      </c>
      <c r="AI873" s="328"/>
      <c r="AJ873" s="328"/>
      <c r="AK873" s="328"/>
      <c r="AL873" s="329" t="s">
        <v>567</v>
      </c>
      <c r="AM873" s="330"/>
      <c r="AN873" s="330"/>
      <c r="AO873" s="331"/>
      <c r="AP873" s="325" t="s">
        <v>662</v>
      </c>
      <c r="AQ873" s="325"/>
      <c r="AR873" s="325"/>
      <c r="AS873" s="325"/>
      <c r="AT873" s="325"/>
      <c r="AU873" s="325"/>
      <c r="AV873" s="325"/>
      <c r="AW873" s="325"/>
      <c r="AX873" s="325"/>
    </row>
    <row r="874" spans="1:50" ht="30" customHeight="1" x14ac:dyDescent="0.15">
      <c r="A874" s="408">
        <v>4</v>
      </c>
      <c r="B874" s="408">
        <v>1</v>
      </c>
      <c r="C874" s="428" t="s">
        <v>683</v>
      </c>
      <c r="D874" s="422"/>
      <c r="E874" s="422"/>
      <c r="F874" s="422"/>
      <c r="G874" s="422"/>
      <c r="H874" s="422"/>
      <c r="I874" s="422"/>
      <c r="J874" s="423">
        <v>4120001126778</v>
      </c>
      <c r="K874" s="424"/>
      <c r="L874" s="424"/>
      <c r="M874" s="424"/>
      <c r="N874" s="424"/>
      <c r="O874" s="424"/>
      <c r="P874" s="429" t="s">
        <v>682</v>
      </c>
      <c r="Q874" s="321"/>
      <c r="R874" s="321"/>
      <c r="S874" s="321"/>
      <c r="T874" s="321"/>
      <c r="U874" s="321"/>
      <c r="V874" s="321"/>
      <c r="W874" s="321"/>
      <c r="X874" s="321"/>
      <c r="Y874" s="322">
        <v>0.6</v>
      </c>
      <c r="Z874" s="323"/>
      <c r="AA874" s="323"/>
      <c r="AB874" s="324"/>
      <c r="AC874" s="332" t="s">
        <v>383</v>
      </c>
      <c r="AD874" s="332"/>
      <c r="AE874" s="332"/>
      <c r="AF874" s="332"/>
      <c r="AG874" s="332"/>
      <c r="AH874" s="327" t="s">
        <v>673</v>
      </c>
      <c r="AI874" s="328"/>
      <c r="AJ874" s="328"/>
      <c r="AK874" s="328"/>
      <c r="AL874" s="329" t="s">
        <v>661</v>
      </c>
      <c r="AM874" s="330"/>
      <c r="AN874" s="330"/>
      <c r="AO874" s="331"/>
      <c r="AP874" s="325" t="s">
        <v>663</v>
      </c>
      <c r="AQ874" s="325"/>
      <c r="AR874" s="325"/>
      <c r="AS874" s="325"/>
      <c r="AT874" s="325"/>
      <c r="AU874" s="325"/>
      <c r="AV874" s="325"/>
      <c r="AW874" s="325"/>
      <c r="AX874" s="325"/>
    </row>
    <row r="875" spans="1:50" ht="30" customHeight="1" x14ac:dyDescent="0.15">
      <c r="A875" s="408">
        <v>5</v>
      </c>
      <c r="B875" s="408">
        <v>1</v>
      </c>
      <c r="C875" s="428" t="s">
        <v>671</v>
      </c>
      <c r="D875" s="422"/>
      <c r="E875" s="422"/>
      <c r="F875" s="422"/>
      <c r="G875" s="422"/>
      <c r="H875" s="422"/>
      <c r="I875" s="422"/>
      <c r="J875" s="423">
        <v>9010001027784</v>
      </c>
      <c r="K875" s="424"/>
      <c r="L875" s="424"/>
      <c r="M875" s="424"/>
      <c r="N875" s="424"/>
      <c r="O875" s="424"/>
      <c r="P875" s="429" t="s">
        <v>672</v>
      </c>
      <c r="Q875" s="321"/>
      <c r="R875" s="321"/>
      <c r="S875" s="321"/>
      <c r="T875" s="321"/>
      <c r="U875" s="321"/>
      <c r="V875" s="321"/>
      <c r="W875" s="321"/>
      <c r="X875" s="321"/>
      <c r="Y875" s="322">
        <v>0.8</v>
      </c>
      <c r="Z875" s="323"/>
      <c r="AA875" s="323"/>
      <c r="AB875" s="324"/>
      <c r="AC875" s="326" t="s">
        <v>652</v>
      </c>
      <c r="AD875" s="326"/>
      <c r="AE875" s="326"/>
      <c r="AF875" s="326"/>
      <c r="AG875" s="326"/>
      <c r="AH875" s="327" t="s">
        <v>567</v>
      </c>
      <c r="AI875" s="328"/>
      <c r="AJ875" s="328"/>
      <c r="AK875" s="328"/>
      <c r="AL875" s="329" t="s">
        <v>567</v>
      </c>
      <c r="AM875" s="330"/>
      <c r="AN875" s="330"/>
      <c r="AO875" s="331"/>
      <c r="AP875" s="325" t="s">
        <v>662</v>
      </c>
      <c r="AQ875" s="325"/>
      <c r="AR875" s="325"/>
      <c r="AS875" s="325"/>
      <c r="AT875" s="325"/>
      <c r="AU875" s="325"/>
      <c r="AV875" s="325"/>
      <c r="AW875" s="325"/>
      <c r="AX875" s="325"/>
    </row>
    <row r="876" spans="1:50" ht="30" customHeight="1" x14ac:dyDescent="0.15">
      <c r="A876" s="408">
        <v>6</v>
      </c>
      <c r="B876" s="408">
        <v>1</v>
      </c>
      <c r="C876" s="428" t="s">
        <v>674</v>
      </c>
      <c r="D876" s="422"/>
      <c r="E876" s="422"/>
      <c r="F876" s="422"/>
      <c r="G876" s="422"/>
      <c r="H876" s="422"/>
      <c r="I876" s="422"/>
      <c r="J876" s="423">
        <v>1010005001594</v>
      </c>
      <c r="K876" s="424"/>
      <c r="L876" s="424"/>
      <c r="M876" s="424"/>
      <c r="N876" s="424"/>
      <c r="O876" s="424"/>
      <c r="P876" s="429" t="s">
        <v>675</v>
      </c>
      <c r="Q876" s="321"/>
      <c r="R876" s="321"/>
      <c r="S876" s="321"/>
      <c r="T876" s="321"/>
      <c r="U876" s="321"/>
      <c r="V876" s="321"/>
      <c r="W876" s="321"/>
      <c r="X876" s="321"/>
      <c r="Y876" s="322">
        <v>0.48</v>
      </c>
      <c r="Z876" s="323"/>
      <c r="AA876" s="323"/>
      <c r="AB876" s="324"/>
      <c r="AC876" s="326" t="s">
        <v>652</v>
      </c>
      <c r="AD876" s="326"/>
      <c r="AE876" s="326"/>
      <c r="AF876" s="326"/>
      <c r="AG876" s="326"/>
      <c r="AH876" s="327" t="s">
        <v>567</v>
      </c>
      <c r="AI876" s="328"/>
      <c r="AJ876" s="328"/>
      <c r="AK876" s="328"/>
      <c r="AL876" s="329" t="s">
        <v>567</v>
      </c>
      <c r="AM876" s="330"/>
      <c r="AN876" s="330"/>
      <c r="AO876" s="331"/>
      <c r="AP876" s="325" t="s">
        <v>662</v>
      </c>
      <c r="AQ876" s="325"/>
      <c r="AR876" s="325"/>
      <c r="AS876" s="325"/>
      <c r="AT876" s="325"/>
      <c r="AU876" s="325"/>
      <c r="AV876" s="325"/>
      <c r="AW876" s="325"/>
      <c r="AX876" s="325"/>
    </row>
    <row r="877" spans="1:50" ht="30" customHeight="1" x14ac:dyDescent="0.15">
      <c r="A877" s="408">
        <v>7</v>
      </c>
      <c r="B877" s="408">
        <v>1</v>
      </c>
      <c r="C877" s="428" t="s">
        <v>676</v>
      </c>
      <c r="D877" s="422"/>
      <c r="E877" s="422"/>
      <c r="F877" s="422"/>
      <c r="G877" s="422"/>
      <c r="H877" s="422"/>
      <c r="I877" s="422"/>
      <c r="J877" s="423">
        <v>3010905000792</v>
      </c>
      <c r="K877" s="424"/>
      <c r="L877" s="424"/>
      <c r="M877" s="424"/>
      <c r="N877" s="424"/>
      <c r="O877" s="424"/>
      <c r="P877" s="429" t="s">
        <v>677</v>
      </c>
      <c r="Q877" s="321"/>
      <c r="R877" s="321"/>
      <c r="S877" s="321"/>
      <c r="T877" s="321"/>
      <c r="U877" s="321"/>
      <c r="V877" s="321"/>
      <c r="W877" s="321"/>
      <c r="X877" s="321"/>
      <c r="Y877" s="322">
        <v>0.27800000000000002</v>
      </c>
      <c r="Z877" s="323"/>
      <c r="AA877" s="323"/>
      <c r="AB877" s="324"/>
      <c r="AC877" s="326" t="s">
        <v>652</v>
      </c>
      <c r="AD877" s="326"/>
      <c r="AE877" s="326"/>
      <c r="AF877" s="326"/>
      <c r="AG877" s="326"/>
      <c r="AH877" s="327" t="s">
        <v>567</v>
      </c>
      <c r="AI877" s="328"/>
      <c r="AJ877" s="328"/>
      <c r="AK877" s="328"/>
      <c r="AL877" s="329" t="s">
        <v>567</v>
      </c>
      <c r="AM877" s="330"/>
      <c r="AN877" s="330"/>
      <c r="AO877" s="331"/>
      <c r="AP877" s="325" t="s">
        <v>662</v>
      </c>
      <c r="AQ877" s="325"/>
      <c r="AR877" s="325"/>
      <c r="AS877" s="325"/>
      <c r="AT877" s="325"/>
      <c r="AU877" s="325"/>
      <c r="AV877" s="325"/>
      <c r="AW877" s="325"/>
      <c r="AX877" s="325"/>
    </row>
    <row r="878" spans="1:50" ht="30" customHeight="1" x14ac:dyDescent="0.15">
      <c r="A878" s="408">
        <v>8</v>
      </c>
      <c r="B878" s="408">
        <v>1</v>
      </c>
      <c r="C878" s="428" t="s">
        <v>679</v>
      </c>
      <c r="D878" s="422"/>
      <c r="E878" s="422"/>
      <c r="F878" s="422"/>
      <c r="G878" s="422"/>
      <c r="H878" s="422"/>
      <c r="I878" s="422"/>
      <c r="J878" s="423">
        <v>2010401030329</v>
      </c>
      <c r="K878" s="424"/>
      <c r="L878" s="424"/>
      <c r="M878" s="424"/>
      <c r="N878" s="424"/>
      <c r="O878" s="424"/>
      <c r="P878" s="321" t="s">
        <v>680</v>
      </c>
      <c r="Q878" s="321"/>
      <c r="R878" s="321"/>
      <c r="S878" s="321"/>
      <c r="T878" s="321"/>
      <c r="U878" s="321"/>
      <c r="V878" s="321"/>
      <c r="W878" s="321"/>
      <c r="X878" s="321"/>
      <c r="Y878" s="322">
        <v>0.15</v>
      </c>
      <c r="Z878" s="323"/>
      <c r="AA878" s="323"/>
      <c r="AB878" s="324"/>
      <c r="AC878" s="326" t="s">
        <v>652</v>
      </c>
      <c r="AD878" s="326"/>
      <c r="AE878" s="326"/>
      <c r="AF878" s="326"/>
      <c r="AG878" s="326"/>
      <c r="AH878" s="327" t="s">
        <v>567</v>
      </c>
      <c r="AI878" s="328"/>
      <c r="AJ878" s="328"/>
      <c r="AK878" s="328"/>
      <c r="AL878" s="329" t="s">
        <v>567</v>
      </c>
      <c r="AM878" s="330"/>
      <c r="AN878" s="330"/>
      <c r="AO878" s="331"/>
      <c r="AP878" s="325" t="s">
        <v>662</v>
      </c>
      <c r="AQ878" s="325"/>
      <c r="AR878" s="325"/>
      <c r="AS878" s="325"/>
      <c r="AT878" s="325"/>
      <c r="AU878" s="325"/>
      <c r="AV878" s="325"/>
      <c r="AW878" s="325"/>
      <c r="AX878" s="325"/>
    </row>
    <row r="879" spans="1:50" ht="30" customHeight="1" x14ac:dyDescent="0.15">
      <c r="A879" s="408">
        <v>9</v>
      </c>
      <c r="B879" s="408">
        <v>1</v>
      </c>
      <c r="C879" s="422" t="s">
        <v>681</v>
      </c>
      <c r="D879" s="422"/>
      <c r="E879" s="422"/>
      <c r="F879" s="422"/>
      <c r="G879" s="422"/>
      <c r="H879" s="422"/>
      <c r="I879" s="422"/>
      <c r="J879" s="423">
        <v>7010501012288</v>
      </c>
      <c r="K879" s="424"/>
      <c r="L879" s="424"/>
      <c r="M879" s="424"/>
      <c r="N879" s="424"/>
      <c r="O879" s="424"/>
      <c r="P879" s="429" t="s">
        <v>684</v>
      </c>
      <c r="Q879" s="321"/>
      <c r="R879" s="321"/>
      <c r="S879" s="321"/>
      <c r="T879" s="321"/>
      <c r="U879" s="321"/>
      <c r="V879" s="321"/>
      <c r="W879" s="321"/>
      <c r="X879" s="321"/>
      <c r="Y879" s="322">
        <v>0.2</v>
      </c>
      <c r="Z879" s="323"/>
      <c r="AA879" s="323"/>
      <c r="AB879" s="324"/>
      <c r="AC879" s="326" t="s">
        <v>383</v>
      </c>
      <c r="AD879" s="326"/>
      <c r="AE879" s="326"/>
      <c r="AF879" s="326"/>
      <c r="AG879" s="326"/>
      <c r="AH879" s="327" t="s">
        <v>661</v>
      </c>
      <c r="AI879" s="328"/>
      <c r="AJ879" s="328"/>
      <c r="AK879" s="328"/>
      <c r="AL879" s="329" t="s">
        <v>661</v>
      </c>
      <c r="AM879" s="330"/>
      <c r="AN879" s="330"/>
      <c r="AO879" s="331"/>
      <c r="AP879" s="325" t="s">
        <v>685</v>
      </c>
      <c r="AQ879" s="325"/>
      <c r="AR879" s="325"/>
      <c r="AS879" s="325"/>
      <c r="AT879" s="325"/>
      <c r="AU879" s="325"/>
      <c r="AV879" s="325"/>
      <c r="AW879" s="325"/>
      <c r="AX879" s="325"/>
    </row>
    <row r="880" spans="1:50" ht="30" customHeight="1" x14ac:dyDescent="0.15">
      <c r="A880" s="408">
        <v>10</v>
      </c>
      <c r="B880" s="408">
        <v>1</v>
      </c>
      <c r="C880" s="428" t="s">
        <v>686</v>
      </c>
      <c r="D880" s="422"/>
      <c r="E880" s="422"/>
      <c r="F880" s="422"/>
      <c r="G880" s="422"/>
      <c r="H880" s="422"/>
      <c r="I880" s="422"/>
      <c r="J880" s="423">
        <v>8010001031283</v>
      </c>
      <c r="K880" s="424"/>
      <c r="L880" s="424"/>
      <c r="M880" s="424"/>
      <c r="N880" s="424"/>
      <c r="O880" s="424"/>
      <c r="P880" s="429" t="s">
        <v>678</v>
      </c>
      <c r="Q880" s="321"/>
      <c r="R880" s="321"/>
      <c r="S880" s="321"/>
      <c r="T880" s="321"/>
      <c r="U880" s="321"/>
      <c r="V880" s="321"/>
      <c r="W880" s="321"/>
      <c r="X880" s="321"/>
      <c r="Y880" s="322">
        <v>0.1</v>
      </c>
      <c r="Z880" s="323"/>
      <c r="AA880" s="323"/>
      <c r="AB880" s="324"/>
      <c r="AC880" s="326" t="s">
        <v>383</v>
      </c>
      <c r="AD880" s="326"/>
      <c r="AE880" s="326"/>
      <c r="AF880" s="326"/>
      <c r="AG880" s="326"/>
      <c r="AH880" s="327" t="s">
        <v>661</v>
      </c>
      <c r="AI880" s="328"/>
      <c r="AJ880" s="328"/>
      <c r="AK880" s="328"/>
      <c r="AL880" s="329" t="s">
        <v>661</v>
      </c>
      <c r="AM880" s="330"/>
      <c r="AN880" s="330"/>
      <c r="AO880" s="331"/>
      <c r="AP880" s="325" t="s">
        <v>687</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663</v>
      </c>
      <c r="F1103" s="897"/>
      <c r="G1103" s="897"/>
      <c r="H1103" s="897"/>
      <c r="I1103" s="897"/>
      <c r="J1103" s="423" t="s">
        <v>659</v>
      </c>
      <c r="K1103" s="424"/>
      <c r="L1103" s="424"/>
      <c r="M1103" s="424"/>
      <c r="N1103" s="424"/>
      <c r="O1103" s="424"/>
      <c r="P1103" s="429" t="s">
        <v>688</v>
      </c>
      <c r="Q1103" s="321"/>
      <c r="R1103" s="321"/>
      <c r="S1103" s="321"/>
      <c r="T1103" s="321"/>
      <c r="U1103" s="321"/>
      <c r="V1103" s="321"/>
      <c r="W1103" s="321"/>
      <c r="X1103" s="321"/>
      <c r="Y1103" s="322" t="s">
        <v>661</v>
      </c>
      <c r="Z1103" s="323"/>
      <c r="AA1103" s="323"/>
      <c r="AB1103" s="324"/>
      <c r="AC1103" s="326"/>
      <c r="AD1103" s="326"/>
      <c r="AE1103" s="326"/>
      <c r="AF1103" s="326"/>
      <c r="AG1103" s="326"/>
      <c r="AH1103" s="327" t="s">
        <v>661</v>
      </c>
      <c r="AI1103" s="328"/>
      <c r="AJ1103" s="328"/>
      <c r="AK1103" s="328"/>
      <c r="AL1103" s="329" t="s">
        <v>661</v>
      </c>
      <c r="AM1103" s="330"/>
      <c r="AN1103" s="330"/>
      <c r="AO1103" s="331"/>
      <c r="AP1103" s="325" t="s">
        <v>689</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2020-10-07T10:11:35Z</cp:lastPrinted>
  <dcterms:created xsi:type="dcterms:W3CDTF">2012-03-13T00:50:25Z</dcterms:created>
  <dcterms:modified xsi:type="dcterms:W3CDTF">2020-11-16T05:04:52Z</dcterms:modified>
</cp:coreProperties>
</file>