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0年度\20201105レビューシートの記載の確認等について（過去５年）\"/>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<sst xmlns="http://schemas.openxmlformats.org/spreadsheetml/2006/main" count="3162" uniqueCount="738">
  <si>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</si>
  <si>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</si>
  <si>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</si>
  <si>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</si>
  <si>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</si>
  <si>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</si>
  <si>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</si>
  <si>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</si>
  <si>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</si>
  <si>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</si>
  <si>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</si>
  <si>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</si>
  <si>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</si>
  <si>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</si>
  <si>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</si>
  <si>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</si>
  <si>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</si>
  <si>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</si>
  <si>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</si>
  <si>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</si>
  <si>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</si>
  <si>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</si>
  <si>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</si>
  <si>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</si>
  <si>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</si>
  <si>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</si>
  <si>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</si>
  <si>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</si>
  <si>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</si>
  <si>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</si>
  <si>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</si>
  <si>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</si>
  <si>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</si>
  <si>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</si>
  <si>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</si>
  <si>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</si>
  <si>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</si>
  <si>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</si>
  <si>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</si>
  <si>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</si>
  <si>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</si>
  <si>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</si>
  <si>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</si>
  <si>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</si>
  <si>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</si>
  <si>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</si>
  <si>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</si>
  <si>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</si>
  <si>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</si>
  <si>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</si>
  <si>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</si>
  <si>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</si>
  <si>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</si>
  <si>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</si>
  <si>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</si>
  <si>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</si>
  <si>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</si>
  <si>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</si>
  <si>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</si>
  <si>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</si>
  <si>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</si>
  <si>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</si>
  <si>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</si>
  <si>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</si>
  <si>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</si>
  <si>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</si>
  <si>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</si>
  <si>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</si>
  <si>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</si>
  <si>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</si>
  <si>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</si>
  <si>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</si>
  <si>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</si>
  <si>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</si>
  <si>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</si>
  <si>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</si>
  <si>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</si>
  <si>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</si>
  <si>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</si>
  <si>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</si>
  <si>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</si>
  <si>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</si>
  <si>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</si>
  <si>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</si>
  <si>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</si>
  <si>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</si>
  <si>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</si>
  <si>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</si>
  <si>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</si>
  <si>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</si>
  <si>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</si>
  <si>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</si>
  <si>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</si>
  <si>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</si>
  <si>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</si>
  <si>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</si>
  <si>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</si>
  <si>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</si>
  <si>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</si>
  <si>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</si>
  <si>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</si>
  <si>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</si>
  <si>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</si>
  <si>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</si>
  <si>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</si>
  <si>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</si>
  <si>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</si>
  <si>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</si>
  <si>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</si>
  <si>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</si>
  <si>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</si>
  <si>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</si>
  <si>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</si>
  <si>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</si>
  <si>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</si>
  <si>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</si>
  <si>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</si>
  <si>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</si>
  <si>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</si>
  <si>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</si>
  <si>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</si>
  <si>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</si>
  <si>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</si>
  <si>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</si>
  <si>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</si>
  <si>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</si>
  <si>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</si>
  <si>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</si>
  <si>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</si>
  <si>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</si>
  <si>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</si>
  <si>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</si>
  <si>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</si>
  <si>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</si>
  <si>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</si>
  <si>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</si>
  <si>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</si>
  <si>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</si>
  <si>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</si>
  <si>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</si>
  <si>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</si>
  <si>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</si>
  <si>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</si>
  <si>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</si>
  <si>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</si>
  <si>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</si>
  <si>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</si>
  <si>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</si>
  <si>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</si>
  <si>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</si>
  <si>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</si>
  <si>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</si>
  <si>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</si>
  <si>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</si>
  <si>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</si>
  <si>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</si>
  <si>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</si>
  <si>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</si>
  <si>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</si>
  <si>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</si>
  <si>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</si>
  <si>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</si>
  <si>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</si>
  <si>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</si>
  <si>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</si>
  <si>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</si>
  <si>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</si>
  <si>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</si>
  <si>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</si>
  <si>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</si>
  <si>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</si>
  <si>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</si>
  <si>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</si>
  <si>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</si>
  <si>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</si>
  <si>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</si>
  <si>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</si>
  <si>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</si>
  <si>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</si>
  <si>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</si>
  <si>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</si>
  <si>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</si>
  <si>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</si>
  <si>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</si>
  <si>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</si>
  <si>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</si>
  <si>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</si>
  <si>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</si>
  <si>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</si>
  <si>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</si>
  <si>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</si>
  <si>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</si>
  <si>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</si>
  <si>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</si>
  <si>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</si>
  <si>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</si>
  <si>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</si>
  <si>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</si>
  <si>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</si>
  <si>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</si>
  <si>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</si>
  <si>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</si>
  <si>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</si>
  <si>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</si>
  <si>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</si>
  <si>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</si>
  <si>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</si>
  <si>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</si>
  <si>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</si>
  <si>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</si>
  <si>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</si>
  <si>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</si>
  <si>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</si>
  <si>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</si>
  <si>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</si>
  <si>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</si>
  <si>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</si>
  <si>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</si>
  <si>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</si>
  <si>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</si>
  <si>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</si>
  <si>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</si>
  <si>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</si>
  <si>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</si>
  <si>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</si>
  <si>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</si>
  <si>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</si>
  <si>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</si>
  <si>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</si>
  <si>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</si>
  <si>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</si>
  <si>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</si>
  <si>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</si>
  <si>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</si>
  <si>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</si>
  <si>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</si>
  <si>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</si>
  <si>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</si>
  <si>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</si>
  <si>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</si>
  <si>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</si>
  <si>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</si>
  <si>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</si>
  <si>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</si>
  <si>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</si>
  <si>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</si>
  <si>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</si>
  <si>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</si>
  <si>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</si>
  <si>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</si>
  <si>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</si>
  <si>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</si>
  <si>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</si>
  <si>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</si>
  <si>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</si>
  <si>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</si>
  <si>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</si>
  <si>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</si>
  <si>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</si>
  <si>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</si>
  <si>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</si>
  <si>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</si>
  <si>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</si>
  <si>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</si>
  <si>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</si>
  <si>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</si>
  <si>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</si>
  <si>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</si>
  <si>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</si>
  <si>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</si>
  <si>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</si>
  <si>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</si>
  <si>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</si>
  <si>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</si>
  <si>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</si>
  <si>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</si>
  <si>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</si>
  <si>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</si>
  <si>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</si>
  <si>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</si>
  <si>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</si>
  <si>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</si>
  <si>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</si>
  <si>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</si>
  <si>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</si>
  <si>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</si>
  <si>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</si>
  <si>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</si>
  <si>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</si>
  <si>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</si>
  <si>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</si>
  <si>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</si>
  <si>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</si>
  <si>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</si>
  <si>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</si>
  <si>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</si>
  <si>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</si>
  <si>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</si>
  <si>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</si>
  <si>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</si>
  <si>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</si>
  <si>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</si>
  <si>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</si>
  <si>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</si>
  <si>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</si>
  <si>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</si>
  <si>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</si>
  <si>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</si>
  <si>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</si>
  <si>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</si>
  <si>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</si>
  <si>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</si>
  <si>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</si>
  <si>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</si>
  <si>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</si>
  <si>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</si>
  <si>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</si>
  <si>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</si>
  <si>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</si>
  <si>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</si>
  <si>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</si>
  <si>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</si>
  <si>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</si>
  <si>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</si>
  <si>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</si>
  <si>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</si>
  <si>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</si>
  <si>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</si>
  <si>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</si>
  <si>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</si>
  <si>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</si>
  <si>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</si>
  <si>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</si>
  <si>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</si>
  <si>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</si>
  <si>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</si>
  <si>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</si>
  <si>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</si>
  <si>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</si>
  <si>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</si>
  <si>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</si>
  <si>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</si>
  <si>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</si>
  <si>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</si>
  <si>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</si>
  <si>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</si>
  <si>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</si>
  <si>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</si>
  <si>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</si>
  <si>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</si>
  <si>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</si>
  <si>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</si>
  <si>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</si>
  <si>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</si>
  <si>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</si>
  <si>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</si>
  <si>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</si>
  <si>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</si>
  <si>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</si>
  <si>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</si>
  <si>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</si>
  <si>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</si>
  <si>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</si>
  <si>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</si>
  <si>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</si>
  <si>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</si>
  <si>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</si>
  <si>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</si>
  <si>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</si>
  <si>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</si>
  <si>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</si>
  <si>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</si>
  <si>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</si>
  <si>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</si>
  <si>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</si>
  <si>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</si>
  <si>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</si>
  <si>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</si>
  <si>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</si>
  <si>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</si>
  <si>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</si>
  <si>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</si>
  <si>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</si>
  <si>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</si>
  <si>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</si>
  <si>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</si>
  <si>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</si>
  <si>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</si>
  <si>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</si>
  <si>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</si>
  <si>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</si>
  <si>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</si>
  <si>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</si>
  <si>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</si>
  <si>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</si>
  <si>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</si>
  <si>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</si>
  <si>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</si>
  <si>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</si>
  <si>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</si>
  <si>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</si>
  <si>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</si>
  <si>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</si>
  <si>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</si>
  <si>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</si>
  <si>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</si>
  <si>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</si>
  <si>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</si>
  <si>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</si>
  <si>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</si>
  <si>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</si>
  <si>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</si>
  <si>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</si>
  <si>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</si>
  <si>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</si>
  <si>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</si>
  <si>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</si>
  <si>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</si>
  <si>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</si>
  <si>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</si>
  <si>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</si>
  <si>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</si>
  <si>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</si>
  <si>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</si>
  <si>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</si>
  <si>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</si>
  <si>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</si>
  <si>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</si>
  <si>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</si>
  <si>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</si>
  <si>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</si>
  <si>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</si>
  <si>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</si>
  <si>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</si>
  <si>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</si>
  <si>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</si>
  <si>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</si>
  <si>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</si>
  <si>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</si>
  <si>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</si>
  <si>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</si>
  <si>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</si>
  <si>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</si>
  <si>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</si>
  <si>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</si>
  <si>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</si>
  <si>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</si>
  <si>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</si>
  <si>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</si>
  <si>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</si>
  <si>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</si>
  <si>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</si>
  <si>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</si>
  <si>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</si>
  <si>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</si>
  <si>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</si>
  <si>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</si>
  <si>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</si>
  <si>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</si>
  <si>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</si>
  <si>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</si>
  <si>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</si>
  <si>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</si>
  <si>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</si>
  <si>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</si>
  <si>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</si>
  <si>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</si>
  <si>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</si>
  <si>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</si>
  <si>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</si>
  <si>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</si>
  <si>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</si>
  <si>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</si>
  <si>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</si>
  <si>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</si>
  <si>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</si>
  <si>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</si>
  <si>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</si>
  <si>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</si>
  <si>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</si>
  <si>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</si>
  <si>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</si>
  <si>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</si>
  <si>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</si>
  <si>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</si>
  <si>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</si>
  <si>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</si>
  <si>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</si>
  <si>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</si>
  <si>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</si>
  <si>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</si>
  <si>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</si>
  <si>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</si>
  <si>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</si>
  <si>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</si>
  <si>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</si>
  <si>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</si>
  <si>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</si>
  <si>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</si>
  <si>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</si>
  <si>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</si>
  <si>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</si>
  <si>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</si>
  <si>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</si>
  <si>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</si>
  <si>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</si>
  <si>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</si>
  <si>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</si>
  <si>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</si>
  <si>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</si>
  <si>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</si>
  <si>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</si>
  <si>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</si>
  <si>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</si>
  <si>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</si>
  <si>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</si>
  <si>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</si>
  <si>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</si>
  <si>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</si>
  <si>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</si>
  <si>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</si>
  <si>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</si>
  <si>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</si>
  <si>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</si>
  <si>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</si>
  <si>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</si>
  <si>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</si>
  <si>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</si>
  <si>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</si>
  <si>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</si>
  <si>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</si>
  <si>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</si>
  <si>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</si>
  <si>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</si>
  <si>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</si>
  <si>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</si>
  <si>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</si>
  <si>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</si>
  <si>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</si>
  <si>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</si>
  <si>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</si>
  <si>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</si>
  <si>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</si>
  <si>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</si>
  <si>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</si>
  <si>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</si>
  <si>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</si>
  <si>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</si>
  <si>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</si>
  <si>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</si>
  <si>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</si>
  <si>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</si>
  <si>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</si>
  <si>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</si>
  <si>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</si>
  <si>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</si>
  <si>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</si>
  <si>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</si>
  <si>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</si>
  <si>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</si>
  <si>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難病特別対策推進事業</t>
  </si>
  <si>
    <t>健康局</t>
  </si>
  <si>
    <t>難病対策課</t>
  </si>
  <si>
    <t>○</t>
  </si>
  <si>
    <t>-</t>
  </si>
  <si>
    <t>-</t>
    <phoneticPr fontId="5"/>
  </si>
  <si>
    <t>難病特別対策推進事業について</t>
    <phoneticPr fontId="5"/>
  </si>
  <si>
    <t>難病患者が、早期に正しい診断が受けられ、身近な地域で適切な医療を受けられること、地域で安心して療養できるよう、難病医療提供体制の整備を図るとともに、難病指定医等の研修及び指定難病審査会の運営等を行うことにより、難病の患者及びその家族の生活の質の向上に資する。</t>
    <phoneticPr fontId="5"/>
  </si>
  <si>
    <t>①難病医療提供体制整備事業（補助率1/2）
②難病患者地域支援対策推進事業　（補助率1/2）
③神経難病患者在宅医療支援事業(補助率 都道府県1/2 独立行政法人等10/10)
④難病患者認定適正化事業（補助率　都道府県1/2　独立行政法人2/3）
⑤指定難病審査会経費（補助率　都道府県1/2）</t>
    <phoneticPr fontId="5"/>
  </si>
  <si>
    <t>-</t>
    <phoneticPr fontId="5"/>
  </si>
  <si>
    <t>-</t>
    <phoneticPr fontId="5"/>
  </si>
  <si>
    <t>-</t>
    <phoneticPr fontId="5"/>
  </si>
  <si>
    <t>-</t>
    <phoneticPr fontId="5"/>
  </si>
  <si>
    <t>-</t>
    <phoneticPr fontId="5"/>
  </si>
  <si>
    <t>疾病予防対策事業費等補助金</t>
  </si>
  <si>
    <t>前年度の在宅難病患者一時入院数</t>
  </si>
  <si>
    <t>在宅難病患者一時入院数</t>
  </si>
  <si>
    <t>件</t>
  </si>
  <si>
    <t>-</t>
    <phoneticPr fontId="5"/>
  </si>
  <si>
    <t>-</t>
    <phoneticPr fontId="5"/>
  </si>
  <si>
    <t>難病特別対策推進事業実績報告書</t>
    <phoneticPr fontId="5"/>
  </si>
  <si>
    <t>施設</t>
  </si>
  <si>
    <t>百万円/施設</t>
  </si>
  <si>
    <t>X / Y</t>
  </si>
  <si>
    <t>-</t>
    <phoneticPr fontId="5"/>
  </si>
  <si>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</si>
  <si>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</si>
  <si>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</si>
  <si>
    <t>-</t>
    <phoneticPr fontId="5"/>
  </si>
  <si>
    <t>-</t>
    <phoneticPr fontId="5"/>
  </si>
  <si>
    <t>-</t>
    <phoneticPr fontId="5"/>
  </si>
  <si>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</si>
  <si>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</si>
  <si>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</si>
  <si>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</si>
  <si>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</si>
  <si>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</si>
  <si>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</si>
  <si>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</si>
  <si>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</si>
  <si>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</si>
  <si>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難病患者及びその家族の生活の質を向上するための事業であり、国費を投入しなければ事業目的が達成できない。</t>
    <phoneticPr fontId="5"/>
  </si>
  <si>
    <t>難病対策の推進を確実に実施する必要があり、国が実施すべき事業である。</t>
    <phoneticPr fontId="5"/>
  </si>
  <si>
    <t>様々な事業を実施し、難病患者及びその家族の生活の質を向上するという政策目的達成に向けて、優先度の高い事業である。</t>
    <phoneticPr fontId="5"/>
  </si>
  <si>
    <t>無</t>
  </si>
  <si>
    <t>少額随意契約を行っている。</t>
    <phoneticPr fontId="5"/>
  </si>
  <si>
    <t>‐</t>
  </si>
  <si>
    <t>△</t>
  </si>
  <si>
    <t>交付要綱により負担割合を定めており、妥当である。</t>
  </si>
  <si>
    <t>難病患者の生活の質を向上するための単価として妥当である。</t>
  </si>
  <si>
    <t>交付申請書の審査をした上で、必要な経費を交付決定している。</t>
  </si>
  <si>
    <t>集計中</t>
  </si>
  <si>
    <t>見込みを下回っているため、引き続き目標達成に努める。</t>
  </si>
  <si>
    <t>本事業は難病患者及びその家族の生活の質を確保するための事業であり、在宅難病患者一時入院数も増加傾向にあり、適切に実施されている。申請が見込みを下回ったため執行率については低い水準となったものの、支援を必要とする者に対し実施できており、適正に実施されている。
資金の流れ、費目・使途等についても適切であった。</t>
    <phoneticPr fontId="5"/>
  </si>
  <si>
    <t>適切に予算を執行し、事業目標が達成できており、難病患者の生活の質を向上するための事業を引き続き推進していく。</t>
    <phoneticPr fontId="5"/>
  </si>
  <si>
    <t>161</t>
    <phoneticPr fontId="5"/>
  </si>
  <si>
    <t>138</t>
    <phoneticPr fontId="5"/>
  </si>
  <si>
    <t>111</t>
    <phoneticPr fontId="5"/>
  </si>
  <si>
    <t>128</t>
    <phoneticPr fontId="5"/>
  </si>
  <si>
    <t>139</t>
    <phoneticPr fontId="5"/>
  </si>
  <si>
    <t>146</t>
    <phoneticPr fontId="5"/>
  </si>
  <si>
    <t>150</t>
    <phoneticPr fontId="5"/>
  </si>
  <si>
    <t>158</t>
    <phoneticPr fontId="5"/>
  </si>
  <si>
    <t>東京都</t>
    <rPh sb="0" eb="3">
      <t>トウキョウト</t>
    </rPh>
    <phoneticPr fontId="5"/>
  </si>
  <si>
    <t>神奈川県</t>
    <rPh sb="0" eb="4">
      <t>カナガワケン</t>
    </rPh>
    <phoneticPr fontId="5"/>
  </si>
  <si>
    <t>千葉県</t>
    <rPh sb="0" eb="3">
      <t>チバケン</t>
    </rPh>
    <phoneticPr fontId="5"/>
  </si>
  <si>
    <t>福岡県</t>
    <rPh sb="0" eb="3">
      <t>フクオカケン</t>
    </rPh>
    <phoneticPr fontId="5"/>
  </si>
  <si>
    <t>大阪府</t>
  </si>
  <si>
    <t>群馬県</t>
    <rPh sb="0" eb="3">
      <t>グンマケン</t>
    </rPh>
    <phoneticPr fontId="5"/>
  </si>
  <si>
    <t>静岡県</t>
    <rPh sb="0" eb="3">
      <t>シズオカケン</t>
    </rPh>
    <phoneticPr fontId="5"/>
  </si>
  <si>
    <t>宮城県</t>
    <rPh sb="0" eb="3">
      <t>ミヤギケン</t>
    </rPh>
    <phoneticPr fontId="5"/>
  </si>
  <si>
    <t>栃木県</t>
  </si>
  <si>
    <t>山口県</t>
    <rPh sb="0" eb="3">
      <t>ヤマグチケン</t>
    </rPh>
    <phoneticPr fontId="5"/>
  </si>
  <si>
    <t>難病医療提供体制整備事業等の実施</t>
    <rPh sb="0" eb="2">
      <t>ナンビョウ</t>
    </rPh>
    <rPh sb="2" eb="4">
      <t>イリョウ</t>
    </rPh>
    <rPh sb="4" eb="6">
      <t>テイキョウ</t>
    </rPh>
    <rPh sb="6" eb="8">
      <t>タイセイ</t>
    </rPh>
    <rPh sb="8" eb="10">
      <t>セイビ</t>
    </rPh>
    <rPh sb="10" eb="12">
      <t>ジギョウ</t>
    </rPh>
    <rPh sb="12" eb="13">
      <t>トウ</t>
    </rPh>
    <rPh sb="14" eb="16">
      <t>ジッシ</t>
    </rPh>
    <phoneticPr fontId="5"/>
  </si>
  <si>
    <t>補助金等交付</t>
  </si>
  <si>
    <t>-</t>
    <phoneticPr fontId="5"/>
  </si>
  <si>
    <t>-</t>
    <phoneticPr fontId="5"/>
  </si>
  <si>
    <t>-</t>
    <phoneticPr fontId="5"/>
  </si>
  <si>
    <t>-</t>
    <phoneticPr fontId="5"/>
  </si>
  <si>
    <t>-</t>
    <phoneticPr fontId="5"/>
  </si>
  <si>
    <t>さいたま市</t>
    <rPh sb="4" eb="5">
      <t>シ</t>
    </rPh>
    <phoneticPr fontId="5"/>
  </si>
  <si>
    <t>川崎市</t>
    <rPh sb="0" eb="3">
      <t>カワサキシ</t>
    </rPh>
    <phoneticPr fontId="5"/>
  </si>
  <si>
    <t>神戸市</t>
    <rPh sb="0" eb="3">
      <t>コウベシ</t>
    </rPh>
    <phoneticPr fontId="5"/>
  </si>
  <si>
    <t>京都市</t>
    <rPh sb="0" eb="3">
      <t>キョウトシ</t>
    </rPh>
    <phoneticPr fontId="5"/>
  </si>
  <si>
    <t>相模原市</t>
    <rPh sb="0" eb="4">
      <t>サガミハラシ</t>
    </rPh>
    <phoneticPr fontId="5"/>
  </si>
  <si>
    <t>新潟市</t>
    <rPh sb="0" eb="3">
      <t>ニイガタシ</t>
    </rPh>
    <phoneticPr fontId="5"/>
  </si>
  <si>
    <t>名古屋市</t>
    <rPh sb="0" eb="4">
      <t>ナゴヤシ</t>
    </rPh>
    <phoneticPr fontId="5"/>
  </si>
  <si>
    <t>堺市</t>
    <rPh sb="0" eb="2">
      <t>サカイシ</t>
    </rPh>
    <phoneticPr fontId="5"/>
  </si>
  <si>
    <t>横浜市</t>
    <rPh sb="0" eb="3">
      <t>ヨコハマシ</t>
    </rPh>
    <phoneticPr fontId="5"/>
  </si>
  <si>
    <t>静岡市</t>
    <rPh sb="0" eb="3">
      <t>シズオカシ</t>
    </rPh>
    <phoneticPr fontId="5"/>
  </si>
  <si>
    <t>難病患者地域支援対策推進事業等の実施</t>
    <rPh sb="0" eb="4">
      <t>ナンビョウカンジャ</t>
    </rPh>
    <rPh sb="4" eb="6">
      <t>チイキ</t>
    </rPh>
    <rPh sb="6" eb="8">
      <t>シエン</t>
    </rPh>
    <rPh sb="8" eb="10">
      <t>タイサク</t>
    </rPh>
    <rPh sb="10" eb="12">
      <t>スイシン</t>
    </rPh>
    <rPh sb="12" eb="14">
      <t>ジギョウ</t>
    </rPh>
    <rPh sb="14" eb="15">
      <t>トウ</t>
    </rPh>
    <rPh sb="16" eb="18">
      <t>ジッシ</t>
    </rPh>
    <phoneticPr fontId="5"/>
  </si>
  <si>
    <t>-</t>
    <phoneticPr fontId="5"/>
  </si>
  <si>
    <t>国立大学法人九州大学</t>
    <phoneticPr fontId="5"/>
  </si>
  <si>
    <t>国立大学法人広島大学広島大学病院</t>
    <phoneticPr fontId="5"/>
  </si>
  <si>
    <t>独立行政法人国立病院機構仙台医療センター</t>
    <phoneticPr fontId="5"/>
  </si>
  <si>
    <t>独立行政法人国立病院機構　あきた病院</t>
    <phoneticPr fontId="5"/>
  </si>
  <si>
    <t>国立大学法人東京医科歯科大学医学部附属病院</t>
    <phoneticPr fontId="5"/>
  </si>
  <si>
    <t>国立研究開発法人国立精神・神経医療研究センター</t>
    <phoneticPr fontId="5"/>
  </si>
  <si>
    <t>独立行政法人国立病院機構さいがた医療センター</t>
    <phoneticPr fontId="5"/>
  </si>
  <si>
    <t>独立行政法人国立病院機構東名古屋病院</t>
    <phoneticPr fontId="5"/>
  </si>
  <si>
    <t>国立大学法人島根大学</t>
    <phoneticPr fontId="5"/>
  </si>
  <si>
    <t>-</t>
    <phoneticPr fontId="5"/>
  </si>
  <si>
    <t>クロイツフェルト・ヤコブ病（ＣＪＤ）等神経難病診断の支援等</t>
    <phoneticPr fontId="5"/>
  </si>
  <si>
    <t>A.東京都</t>
    <rPh sb="2" eb="5">
      <t>トウキョウト</t>
    </rPh>
    <phoneticPr fontId="5"/>
  </si>
  <si>
    <t>B.さいたま市</t>
    <rPh sb="6" eb="7">
      <t>シ</t>
    </rPh>
    <phoneticPr fontId="5"/>
  </si>
  <si>
    <t>国立大学法人金沢大学附属病院</t>
    <phoneticPr fontId="5"/>
  </si>
  <si>
    <t>C.国立大学法人金沢大学附属病院</t>
    <phoneticPr fontId="5"/>
  </si>
  <si>
    <t>-</t>
    <phoneticPr fontId="5"/>
  </si>
  <si>
    <t>-</t>
    <phoneticPr fontId="5"/>
  </si>
  <si>
    <t>-</t>
    <phoneticPr fontId="5"/>
  </si>
  <si>
    <t>需用費</t>
    <rPh sb="0" eb="3">
      <t>ジュヨウヒ</t>
    </rPh>
    <phoneticPr fontId="5"/>
  </si>
  <si>
    <t>クロイツフェルト・ヤコブ病（ＣＪＤ）等神経難病診断の実施</t>
    <rPh sb="26" eb="28">
      <t>ジッシ</t>
    </rPh>
    <phoneticPr fontId="5"/>
  </si>
  <si>
    <t>委託料</t>
    <rPh sb="0" eb="3">
      <t>イタクリョウ</t>
    </rPh>
    <phoneticPr fontId="5"/>
  </si>
  <si>
    <t>報酬</t>
    <rPh sb="0" eb="2">
      <t>ホウシュウ</t>
    </rPh>
    <phoneticPr fontId="5"/>
  </si>
  <si>
    <t>報償費</t>
    <rPh sb="0" eb="3">
      <t>ホウショウヒ</t>
    </rPh>
    <phoneticPr fontId="5"/>
  </si>
  <si>
    <t>賃金</t>
    <rPh sb="0" eb="2">
      <t>チンギン</t>
    </rPh>
    <phoneticPr fontId="5"/>
  </si>
  <si>
    <t>役務費</t>
    <rPh sb="0" eb="2">
      <t>エキム</t>
    </rPh>
    <rPh sb="2" eb="3">
      <t>ヒ</t>
    </rPh>
    <phoneticPr fontId="5"/>
  </si>
  <si>
    <t>旅費</t>
    <rPh sb="0" eb="2">
      <t>リョヒ</t>
    </rPh>
    <phoneticPr fontId="5"/>
  </si>
  <si>
    <t>職員手当等</t>
    <rPh sb="0" eb="2">
      <t>ショクイン</t>
    </rPh>
    <rPh sb="2" eb="4">
      <t>テアテ</t>
    </rPh>
    <rPh sb="4" eb="5">
      <t>トウ</t>
    </rPh>
    <phoneticPr fontId="5"/>
  </si>
  <si>
    <t>共済費</t>
    <rPh sb="0" eb="3">
      <t>キョウサイヒ</t>
    </rPh>
    <phoneticPr fontId="5"/>
  </si>
  <si>
    <t>難病医療提供体制整備事業等の実施</t>
    <phoneticPr fontId="5"/>
  </si>
  <si>
    <t>指定難病審査会の実施</t>
    <rPh sb="0" eb="2">
      <t>シテイ</t>
    </rPh>
    <rPh sb="2" eb="4">
      <t>ナンビョウ</t>
    </rPh>
    <rPh sb="4" eb="7">
      <t>シンサカイ</t>
    </rPh>
    <rPh sb="8" eb="10">
      <t>ジッシ</t>
    </rPh>
    <phoneticPr fontId="5"/>
  </si>
  <si>
    <t>講師謝礼</t>
    <rPh sb="0" eb="2">
      <t>コウシ</t>
    </rPh>
    <rPh sb="2" eb="4">
      <t>シャレイ</t>
    </rPh>
    <phoneticPr fontId="5"/>
  </si>
  <si>
    <t>島しょ専門医派遣事業の実施</t>
    <rPh sb="11" eb="13">
      <t>ジッシ</t>
    </rPh>
    <phoneticPr fontId="5"/>
  </si>
  <si>
    <t>会議開催通知等</t>
    <phoneticPr fontId="5"/>
  </si>
  <si>
    <t>会議資料</t>
    <phoneticPr fontId="5"/>
  </si>
  <si>
    <t>会議出席旅費</t>
    <phoneticPr fontId="5"/>
  </si>
  <si>
    <t>訪問指導に係る手当</t>
    <rPh sb="0" eb="2">
      <t>ホウモン</t>
    </rPh>
    <rPh sb="2" eb="4">
      <t>シドウ</t>
    </rPh>
    <rPh sb="5" eb="6">
      <t>カカ</t>
    </rPh>
    <rPh sb="7" eb="9">
      <t>テアテ</t>
    </rPh>
    <phoneticPr fontId="5"/>
  </si>
  <si>
    <t>緊急時対応</t>
    <phoneticPr fontId="5"/>
  </si>
  <si>
    <t>労災保険料</t>
    <phoneticPr fontId="5"/>
  </si>
  <si>
    <t>使用料及び賃借料</t>
    <rPh sb="0" eb="3">
      <t>シヨウリョウ</t>
    </rPh>
    <rPh sb="3" eb="4">
      <t>オヨ</t>
    </rPh>
    <rPh sb="5" eb="8">
      <t>チンシャクリョウ</t>
    </rPh>
    <phoneticPr fontId="5"/>
  </si>
  <si>
    <t>使用料及び賃借料</t>
    <rPh sb="0" eb="2">
      <t>シヨウ</t>
    </rPh>
    <rPh sb="2" eb="3">
      <t>リョウ</t>
    </rPh>
    <rPh sb="3" eb="4">
      <t>オヨ</t>
    </rPh>
    <rPh sb="5" eb="8">
      <t>チンシャクリョウ</t>
    </rPh>
    <phoneticPr fontId="5"/>
  </si>
  <si>
    <t>印刷製本費</t>
    <rPh sb="0" eb="2">
      <t>インサツ</t>
    </rPh>
    <rPh sb="2" eb="4">
      <t>セイホン</t>
    </rPh>
    <rPh sb="4" eb="5">
      <t>ヒ</t>
    </rPh>
    <phoneticPr fontId="5"/>
  </si>
  <si>
    <t>指定難病審査会事業の実施</t>
    <rPh sb="0" eb="2">
      <t>シテイ</t>
    </rPh>
    <rPh sb="2" eb="4">
      <t>ナンビョウ</t>
    </rPh>
    <rPh sb="4" eb="7">
      <t>シンサカイ</t>
    </rPh>
    <rPh sb="7" eb="9">
      <t>ジギョウ</t>
    </rPh>
    <rPh sb="10" eb="12">
      <t>ジッシ</t>
    </rPh>
    <phoneticPr fontId="5"/>
  </si>
  <si>
    <t>指定難病システムサーバ、端末</t>
    <rPh sb="0" eb="2">
      <t>シテイ</t>
    </rPh>
    <rPh sb="2" eb="4">
      <t>ナンビョウ</t>
    </rPh>
    <rPh sb="12" eb="14">
      <t>タンマツ</t>
    </rPh>
    <phoneticPr fontId="5"/>
  </si>
  <si>
    <t>審査会委員等報酬</t>
    <rPh sb="0" eb="3">
      <t>シンサカイ</t>
    </rPh>
    <rPh sb="3" eb="5">
      <t>イイン</t>
    </rPh>
    <rPh sb="5" eb="6">
      <t>トウ</t>
    </rPh>
    <rPh sb="6" eb="8">
      <t>ホウシュウ</t>
    </rPh>
    <phoneticPr fontId="5"/>
  </si>
  <si>
    <t>消耗品等</t>
    <rPh sb="0" eb="3">
      <t>ショウモウヒン</t>
    </rPh>
    <rPh sb="3" eb="4">
      <t>トウ</t>
    </rPh>
    <phoneticPr fontId="5"/>
  </si>
  <si>
    <t>郵送代等</t>
    <rPh sb="0" eb="3">
      <t>ユウソウダイ</t>
    </rPh>
    <rPh sb="3" eb="4">
      <t>トウ</t>
    </rPh>
    <phoneticPr fontId="5"/>
  </si>
  <si>
    <t>医師、保健師謝礼等</t>
    <rPh sb="0" eb="2">
      <t>イシ</t>
    </rPh>
    <rPh sb="3" eb="6">
      <t>ホケンシ</t>
    </rPh>
    <rPh sb="6" eb="8">
      <t>シャレイ</t>
    </rPh>
    <rPh sb="8" eb="9">
      <t>トウ</t>
    </rPh>
    <phoneticPr fontId="5"/>
  </si>
  <si>
    <t>冊子印刷</t>
    <rPh sb="0" eb="2">
      <t>サッシ</t>
    </rPh>
    <rPh sb="2" eb="4">
      <t>インサツ</t>
    </rPh>
    <phoneticPr fontId="5"/>
  </si>
  <si>
    <t>会議出席旅費</t>
    <rPh sb="0" eb="2">
      <t>カイギ</t>
    </rPh>
    <rPh sb="2" eb="4">
      <t>シュッセキ</t>
    </rPh>
    <rPh sb="4" eb="6">
      <t>リョヒ</t>
    </rPh>
    <phoneticPr fontId="5"/>
  </si>
  <si>
    <t>925/47</t>
    <phoneticPr fontId="5"/>
  </si>
  <si>
    <t>-</t>
    <phoneticPr fontId="5"/>
  </si>
  <si>
    <t>-</t>
    <phoneticPr fontId="5"/>
  </si>
  <si>
    <t>-</t>
    <phoneticPr fontId="5"/>
  </si>
  <si>
    <t>マイナンバー関係経費の交付申請額が見込みを下回ったたため</t>
    <rPh sb="6" eb="8">
      <t>カンケイ</t>
    </rPh>
    <rPh sb="8" eb="10">
      <t>ケイヒ</t>
    </rPh>
    <rPh sb="11" eb="13">
      <t>コウフ</t>
    </rPh>
    <rPh sb="13" eb="16">
      <t>シンセイガク</t>
    </rPh>
    <phoneticPr fontId="5"/>
  </si>
  <si>
    <t>難病診療連携拠点病院を設置している都道府県数（平成30年度以降）</t>
    <rPh sb="17" eb="21">
      <t>トドウフケン</t>
    </rPh>
    <phoneticPr fontId="5"/>
  </si>
  <si>
    <t>単位当たりコスト ＝ Ｘ ／ Ｙ
Ｘ：「執行額」 
Ｙ：「難病診療連携拠点病院を設置している都道府県数」
（平成30年度以降)　　　　　　　　　　　　</t>
    <rPh sb="47" eb="51">
      <t>トドウフケン</t>
    </rPh>
    <phoneticPr fontId="5"/>
  </si>
  <si>
    <t>613/17</t>
    <phoneticPr fontId="5"/>
  </si>
  <si>
    <t>591/37</t>
    <phoneticPr fontId="5"/>
  </si>
  <si>
    <t>難病医療提供体制の整備等を図るために必要な事業であり、引き続き、必要な予算額を確保し、適正な執行に努めること。</t>
    <rPh sb="11" eb="12">
      <t>トウ</t>
    </rPh>
    <rPh sb="18" eb="20">
      <t>ヒツヨウ</t>
    </rPh>
    <rPh sb="21" eb="23">
      <t>ジギョウ</t>
    </rPh>
    <rPh sb="27" eb="28">
      <t>ヒ</t>
    </rPh>
    <rPh sb="29" eb="30">
      <t>ツヅ</t>
    </rPh>
    <rPh sb="32" eb="34">
      <t>ヒツヨウ</t>
    </rPh>
    <rPh sb="35" eb="38">
      <t>ヨサンガク</t>
    </rPh>
    <rPh sb="39" eb="41">
      <t>カクホ</t>
    </rPh>
    <rPh sb="43" eb="45">
      <t>テキセイ</t>
    </rPh>
    <rPh sb="46" eb="48">
      <t>シッコウ</t>
    </rPh>
    <rPh sb="49" eb="50">
      <t>ツト</t>
    </rPh>
    <phoneticPr fontId="5"/>
  </si>
  <si>
    <t>点検対象外</t>
    <rPh sb="0" eb="5">
      <t>テンケンタイショウガイ</t>
    </rPh>
    <phoneticPr fontId="5"/>
  </si>
  <si>
    <t>現状通り</t>
    <rPh sb="0" eb="3">
      <t>ゲンジョウドオ</t>
    </rPh>
    <phoneticPr fontId="5"/>
  </si>
  <si>
    <t>課長：尾崎　守正</t>
    <rPh sb="0" eb="2">
      <t>カチョウ</t>
    </rPh>
    <rPh sb="3" eb="5">
      <t>オザキ</t>
    </rPh>
    <rPh sb="6" eb="8">
      <t>モリマサ</t>
    </rPh>
    <phoneticPr fontId="5"/>
  </si>
  <si>
    <t>-</t>
    <phoneticPr fontId="5"/>
  </si>
  <si>
    <t>D.公益財団法人東京都医師会</t>
    <rPh sb="2" eb="4">
      <t>コウエキ</t>
    </rPh>
    <rPh sb="4" eb="8">
      <t>ザイダンホウジン</t>
    </rPh>
    <rPh sb="8" eb="11">
      <t>トウキョウト</t>
    </rPh>
    <rPh sb="11" eb="14">
      <t>イシカイ</t>
    </rPh>
    <phoneticPr fontId="5"/>
  </si>
  <si>
    <t>運営費</t>
    <rPh sb="0" eb="3">
      <t>ウンエイヒ</t>
    </rPh>
    <phoneticPr fontId="5"/>
  </si>
  <si>
    <t>難病患者地域支援対策推進事業等の実施</t>
    <rPh sb="0" eb="2">
      <t>ナンビョウ</t>
    </rPh>
    <rPh sb="2" eb="4">
      <t>カンジャ</t>
    </rPh>
    <rPh sb="4" eb="6">
      <t>チイキ</t>
    </rPh>
    <rPh sb="6" eb="8">
      <t>シエン</t>
    </rPh>
    <rPh sb="8" eb="10">
      <t>タイサク</t>
    </rPh>
    <rPh sb="10" eb="12">
      <t>スイシン</t>
    </rPh>
    <rPh sb="12" eb="14">
      <t>ジギョウ</t>
    </rPh>
    <rPh sb="14" eb="15">
      <t>ナド</t>
    </rPh>
    <rPh sb="16" eb="18">
      <t>ジッシ</t>
    </rPh>
    <phoneticPr fontId="5"/>
  </si>
  <si>
    <t>E.富士通株式会社関東支社</t>
    <rPh sb="2" eb="5">
      <t>フジツウ</t>
    </rPh>
    <rPh sb="5" eb="9">
      <t>カブシキガイシャ</t>
    </rPh>
    <rPh sb="9" eb="11">
      <t>カントウ</t>
    </rPh>
    <rPh sb="11" eb="13">
      <t>シシャ</t>
    </rPh>
    <phoneticPr fontId="5"/>
  </si>
  <si>
    <t>公益財団法人東京都医師会</t>
    <rPh sb="0" eb="2">
      <t>コウエキ</t>
    </rPh>
    <rPh sb="2" eb="6">
      <t>ザイダンホウジン</t>
    </rPh>
    <rPh sb="6" eb="9">
      <t>トウキョウト</t>
    </rPh>
    <rPh sb="9" eb="12">
      <t>イシカイ</t>
    </rPh>
    <phoneticPr fontId="5"/>
  </si>
  <si>
    <t>難病患者地域支援対策推進事業の実施</t>
    <rPh sb="0" eb="4">
      <t>ナンビョウカンジャ</t>
    </rPh>
    <rPh sb="4" eb="6">
      <t>チイキ</t>
    </rPh>
    <rPh sb="6" eb="8">
      <t>シエン</t>
    </rPh>
    <rPh sb="8" eb="10">
      <t>タイサク</t>
    </rPh>
    <rPh sb="10" eb="12">
      <t>スイシン</t>
    </rPh>
    <rPh sb="12" eb="14">
      <t>ジギョウ</t>
    </rPh>
    <rPh sb="15" eb="17">
      <t>ジッシ</t>
    </rPh>
    <phoneticPr fontId="5"/>
  </si>
  <si>
    <t>ヒューマンリソシア株式会社</t>
    <rPh sb="9" eb="13">
      <t>カブシキガイシャ</t>
    </rPh>
    <phoneticPr fontId="5"/>
  </si>
  <si>
    <t>指定難病患者情報提供事業の実施</t>
    <rPh sb="0" eb="2">
      <t>シテイ</t>
    </rPh>
    <rPh sb="2" eb="6">
      <t>ナンビョウカンジャ</t>
    </rPh>
    <rPh sb="6" eb="8">
      <t>ジョウホウ</t>
    </rPh>
    <rPh sb="8" eb="10">
      <t>テイキョウ</t>
    </rPh>
    <rPh sb="10" eb="12">
      <t>ジギョウ</t>
    </rPh>
    <rPh sb="13" eb="15">
      <t>ジッシ</t>
    </rPh>
    <phoneticPr fontId="5"/>
  </si>
  <si>
    <t>順天堂大学附属順天堂医院</t>
    <rPh sb="0" eb="3">
      <t>ジュンテンドウ</t>
    </rPh>
    <rPh sb="3" eb="5">
      <t>ダイガク</t>
    </rPh>
    <rPh sb="5" eb="7">
      <t>フゾク</t>
    </rPh>
    <rPh sb="7" eb="10">
      <t>ジュンテンドウ</t>
    </rPh>
    <rPh sb="10" eb="12">
      <t>イイン</t>
    </rPh>
    <phoneticPr fontId="5"/>
  </si>
  <si>
    <t>難病医療提供体制整備事業の実施</t>
    <rPh sb="0" eb="2">
      <t>ナンビョウ</t>
    </rPh>
    <rPh sb="2" eb="4">
      <t>イリョウ</t>
    </rPh>
    <rPh sb="4" eb="6">
      <t>テイキョウ</t>
    </rPh>
    <rPh sb="6" eb="8">
      <t>タイセイ</t>
    </rPh>
    <rPh sb="8" eb="10">
      <t>セイビ</t>
    </rPh>
    <rPh sb="10" eb="12">
      <t>ジギョウ</t>
    </rPh>
    <rPh sb="13" eb="15">
      <t>ジッシ</t>
    </rPh>
    <phoneticPr fontId="5"/>
  </si>
  <si>
    <t>東京都立神経病院</t>
    <rPh sb="0" eb="2">
      <t>トウキョウ</t>
    </rPh>
    <rPh sb="2" eb="4">
      <t>トリツ</t>
    </rPh>
    <rPh sb="4" eb="6">
      <t>シンケイ</t>
    </rPh>
    <rPh sb="6" eb="8">
      <t>ビョウイン</t>
    </rPh>
    <phoneticPr fontId="5"/>
  </si>
  <si>
    <t>在宅難病患者一次入院事業の実施</t>
    <rPh sb="0" eb="2">
      <t>ザイタク</t>
    </rPh>
    <rPh sb="2" eb="6">
      <t>ナンビョウカンジャ</t>
    </rPh>
    <rPh sb="6" eb="8">
      <t>イチジ</t>
    </rPh>
    <rPh sb="8" eb="10">
      <t>ニュウイン</t>
    </rPh>
    <rPh sb="10" eb="12">
      <t>ジギョウ</t>
    </rPh>
    <rPh sb="13" eb="15">
      <t>ジッシ</t>
    </rPh>
    <phoneticPr fontId="5"/>
  </si>
  <si>
    <t>国立精神・神経医療研究センター病院</t>
    <rPh sb="0" eb="2">
      <t>コクリツ</t>
    </rPh>
    <rPh sb="2" eb="4">
      <t>セイシン</t>
    </rPh>
    <rPh sb="5" eb="7">
      <t>シンケイ</t>
    </rPh>
    <rPh sb="7" eb="9">
      <t>イリョウ</t>
    </rPh>
    <rPh sb="9" eb="11">
      <t>ケンキュウ</t>
    </rPh>
    <rPh sb="15" eb="17">
      <t>ビョウイン</t>
    </rPh>
    <phoneticPr fontId="5"/>
  </si>
  <si>
    <t>国家公務員共済組合連合会立川病院</t>
    <rPh sb="0" eb="2">
      <t>コッカ</t>
    </rPh>
    <rPh sb="2" eb="5">
      <t>コウムイン</t>
    </rPh>
    <rPh sb="5" eb="7">
      <t>キョウサイ</t>
    </rPh>
    <rPh sb="7" eb="9">
      <t>クミアイ</t>
    </rPh>
    <rPh sb="9" eb="12">
      <t>レンゴウカイ</t>
    </rPh>
    <rPh sb="12" eb="14">
      <t>タチカワ</t>
    </rPh>
    <rPh sb="14" eb="16">
      <t>ビョウイン</t>
    </rPh>
    <phoneticPr fontId="5"/>
  </si>
  <si>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5"/>
  </si>
  <si>
    <t>東京都立大塚病院</t>
    <rPh sb="0" eb="2">
      <t>トウキョウ</t>
    </rPh>
    <rPh sb="2" eb="4">
      <t>トリツ</t>
    </rPh>
    <rPh sb="4" eb="6">
      <t>オオツカ</t>
    </rPh>
    <rPh sb="6" eb="8">
      <t>ビョウイン</t>
    </rPh>
    <phoneticPr fontId="5"/>
  </si>
  <si>
    <t>東京都立墨東病院</t>
    <rPh sb="0" eb="2">
      <t>トウキョウ</t>
    </rPh>
    <rPh sb="2" eb="4">
      <t>トリツ</t>
    </rPh>
    <rPh sb="4" eb="6">
      <t>ボクトウ</t>
    </rPh>
    <rPh sb="6" eb="8">
      <t>ビョウイン</t>
    </rPh>
    <phoneticPr fontId="5"/>
  </si>
  <si>
    <t>東京都立駒込病院</t>
    <rPh sb="0" eb="2">
      <t>トウキョウ</t>
    </rPh>
    <rPh sb="2" eb="4">
      <t>トリツ</t>
    </rPh>
    <rPh sb="4" eb="6">
      <t>コマゴメ</t>
    </rPh>
    <rPh sb="6" eb="8">
      <t>ビョウイン</t>
    </rPh>
    <phoneticPr fontId="5"/>
  </si>
  <si>
    <t>富士通株式会社関東支社</t>
    <rPh sb="0" eb="3">
      <t>フジツウ</t>
    </rPh>
    <rPh sb="3" eb="7">
      <t>カブシキガイシャ</t>
    </rPh>
    <rPh sb="7" eb="9">
      <t>カントウ</t>
    </rPh>
    <rPh sb="9" eb="11">
      <t>シシャ</t>
    </rPh>
    <phoneticPr fontId="5"/>
  </si>
  <si>
    <t>臨床調査個人票入力データ管理等</t>
    <rPh sb="0" eb="2">
      <t>リンショウ</t>
    </rPh>
    <rPh sb="2" eb="4">
      <t>チョウサ</t>
    </rPh>
    <rPh sb="4" eb="7">
      <t>コジンヒョウ</t>
    </rPh>
    <rPh sb="7" eb="9">
      <t>ニュウリョク</t>
    </rPh>
    <rPh sb="12" eb="14">
      <t>カンリ</t>
    </rPh>
    <rPh sb="14" eb="15">
      <t>トウ</t>
    </rPh>
    <phoneticPr fontId="5"/>
  </si>
  <si>
    <t>－</t>
    <phoneticPr fontId="5"/>
  </si>
  <si>
    <t>「新型コロナウイルス対策関連要望」事項要求</t>
    <rPh sb="1" eb="3">
      <t>シンガタ</t>
    </rPh>
    <rPh sb="10" eb="16">
      <t>タイサクカンレンヨウボウ</t>
    </rPh>
    <rPh sb="17" eb="19">
      <t>ジコウ</t>
    </rPh>
    <rPh sb="19" eb="21">
      <t>ヨウキュウ</t>
    </rPh>
    <phoneticPr fontId="5"/>
  </si>
  <si>
    <t>クロイツフェルト・ヤコブ病（ＣＪＤ）等神経難病診断の支援等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</si>
</sst>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50</xdr:col>
      <xdr:colOff>13925</xdr:colOff>
      <xdr:row>31</xdr:row>
      <xdr:rowOff>98785</xdr:rowOff>
    </xdr:to>
    <xdr:sp macro="" textlink="">
      <xdr:nvSpPr>
        <xdr:cNvPr id="2" name="テキスト ボックス 1"/>
        <xdr:cNvSpPr txBox="1"/>
      </xdr:nvSpPr>
      <xdr:spPr>
        <a:xfrm>
          <a:off x="9473514" y="11275541"/>
          <a:ext cx="1133756" cy="34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46</xdr:col>
      <xdr:colOff>0</xdr:colOff>
      <xdr:row>32</xdr:row>
      <xdr:rowOff>0</xdr:rowOff>
    </xdr:from>
    <xdr:to>
      <xdr:col>50</xdr:col>
      <xdr:colOff>13925</xdr:colOff>
      <xdr:row>33</xdr:row>
      <xdr:rowOff>40947</xdr:rowOff>
    </xdr:to>
    <xdr:sp macro="" textlink="">
      <xdr:nvSpPr>
        <xdr:cNvPr id="3" name="テキスト ボックス 2"/>
        <xdr:cNvSpPr txBox="1"/>
      </xdr:nvSpPr>
      <xdr:spPr>
        <a:xfrm>
          <a:off x="9473514" y="11816149"/>
          <a:ext cx="1133756" cy="33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132</xdr:row>
      <xdr:rowOff>0</xdr:rowOff>
    </xdr:from>
    <xdr:to>
      <xdr:col>49</xdr:col>
      <xdr:colOff>228381</xdr:colOff>
      <xdr:row>133</xdr:row>
      <xdr:rowOff>87293</xdr:rowOff>
    </xdr:to>
    <xdr:sp macro="" textlink="">
      <xdr:nvSpPr>
        <xdr:cNvPr id="4" name="テキスト ボックス 3"/>
        <xdr:cNvSpPr txBox="1"/>
      </xdr:nvSpPr>
      <xdr:spPr>
        <a:xfrm>
          <a:off x="9473514" y="16745980"/>
          <a:ext cx="846218" cy="331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141588</xdr:colOff>
      <xdr:row>134</xdr:row>
      <xdr:rowOff>115844</xdr:rowOff>
    </xdr:from>
    <xdr:to>
      <xdr:col>50</xdr:col>
      <xdr:colOff>112710</xdr:colOff>
      <xdr:row>134</xdr:row>
      <xdr:rowOff>456023</xdr:rowOff>
    </xdr:to>
    <xdr:sp macro="" textlink="">
      <xdr:nvSpPr>
        <xdr:cNvPr id="5" name="テキスト ボックス 4"/>
        <xdr:cNvSpPr txBox="1"/>
      </xdr:nvSpPr>
      <xdr:spPr>
        <a:xfrm>
          <a:off x="9615102" y="17608378"/>
          <a:ext cx="1090953"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oneCellAnchor>
    <xdr:from>
      <xdr:col>23</xdr:col>
      <xdr:colOff>17246</xdr:colOff>
      <xdr:row>742</xdr:row>
      <xdr:rowOff>244560</xdr:rowOff>
    </xdr:from>
    <xdr:ext cx="1689100" cy="492753"/>
    <xdr:sp macro="" textlink="">
      <xdr:nvSpPr>
        <xdr:cNvPr id="6" name="テキスト ボックス 5"/>
        <xdr:cNvSpPr txBox="1"/>
      </xdr:nvSpPr>
      <xdr:spPr>
        <a:xfrm>
          <a:off x="4754003" y="40841655"/>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ja-JP" altLang="en-US" sz="1200"/>
            <a:t>　　</a:t>
          </a:r>
          <a:r>
            <a:rPr kumimoji="1" lang="en-US" altLang="ja-JP" sz="1200"/>
            <a:t>591</a:t>
          </a:r>
          <a:r>
            <a:rPr kumimoji="1" lang="ja-JP" altLang="en-US" sz="1200"/>
            <a:t>百万円</a:t>
          </a:r>
        </a:p>
      </xdr:txBody>
    </xdr:sp>
    <xdr:clientData/>
  </xdr:oneCellAnchor>
  <xdr:twoCellAnchor>
    <xdr:from>
      <xdr:col>20</xdr:col>
      <xdr:colOff>135080</xdr:colOff>
      <xdr:row>744</xdr:row>
      <xdr:rowOff>121678</xdr:rowOff>
    </xdr:from>
    <xdr:to>
      <xdr:col>34</xdr:col>
      <xdr:colOff>77459</xdr:colOff>
      <xdr:row>746</xdr:row>
      <xdr:rowOff>207763</xdr:rowOff>
    </xdr:to>
    <xdr:sp macro="" textlink="">
      <xdr:nvSpPr>
        <xdr:cNvPr id="7" name="大かっこ 6"/>
        <xdr:cNvSpPr/>
      </xdr:nvSpPr>
      <xdr:spPr>
        <a:xfrm>
          <a:off x="4135580" y="38564578"/>
          <a:ext cx="2742729" cy="790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難病特別対策推進事業を実施する補助事業者に資金を補助</a:t>
          </a:r>
        </a:p>
      </xdr:txBody>
    </xdr:sp>
    <xdr:clientData/>
  </xdr:twoCellAnchor>
  <xdr:twoCellAnchor>
    <xdr:from>
      <xdr:col>12</xdr:col>
      <xdr:colOff>167331</xdr:colOff>
      <xdr:row>747</xdr:row>
      <xdr:rowOff>21172</xdr:rowOff>
    </xdr:from>
    <xdr:to>
      <xdr:col>22</xdr:col>
      <xdr:colOff>204466</xdr:colOff>
      <xdr:row>748</xdr:row>
      <xdr:rowOff>167331</xdr:rowOff>
    </xdr:to>
    <xdr:cxnSp macro="">
      <xdr:nvCxnSpPr>
        <xdr:cNvPr id="8" name="直線矢印コネクタ 7"/>
        <xdr:cNvCxnSpPr/>
      </xdr:nvCxnSpPr>
      <xdr:spPr>
        <a:xfrm flipH="1">
          <a:off x="2567631" y="39521347"/>
          <a:ext cx="2037385" cy="49858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10881</xdr:colOff>
      <xdr:row>747</xdr:row>
      <xdr:rowOff>43697</xdr:rowOff>
    </xdr:from>
    <xdr:to>
      <xdr:col>28</xdr:col>
      <xdr:colOff>14056</xdr:colOff>
      <xdr:row>748</xdr:row>
      <xdr:rowOff>93469</xdr:rowOff>
    </xdr:to>
    <xdr:cxnSp macro="">
      <xdr:nvCxnSpPr>
        <xdr:cNvPr id="9" name="直線矢印コネクタ 8"/>
        <xdr:cNvCxnSpPr/>
      </xdr:nvCxnSpPr>
      <xdr:spPr>
        <a:xfrm flipH="1">
          <a:off x="5611581" y="39543872"/>
          <a:ext cx="3175" cy="4021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195050</xdr:colOff>
      <xdr:row>747</xdr:row>
      <xdr:rowOff>17953</xdr:rowOff>
    </xdr:from>
    <xdr:to>
      <xdr:col>42</xdr:col>
      <xdr:colOff>90101</xdr:colOff>
      <xdr:row>748</xdr:row>
      <xdr:rowOff>205946</xdr:rowOff>
    </xdr:to>
    <xdr:cxnSp macro="">
      <xdr:nvCxnSpPr>
        <xdr:cNvPr id="10" name="直線矢印コネクタ 9"/>
        <xdr:cNvCxnSpPr/>
      </xdr:nvCxnSpPr>
      <xdr:spPr>
        <a:xfrm>
          <a:off x="6579374" y="42352717"/>
          <a:ext cx="2160457" cy="53552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36948</xdr:colOff>
      <xdr:row>748</xdr:row>
      <xdr:rowOff>308918</xdr:rowOff>
    </xdr:from>
    <xdr:ext cx="2608169" cy="1081216"/>
    <xdr:sp macro="" textlink="">
      <xdr:nvSpPr>
        <xdr:cNvPr id="11" name="テキスト ボックス 10"/>
        <xdr:cNvSpPr txBox="1"/>
      </xdr:nvSpPr>
      <xdr:spPr>
        <a:xfrm>
          <a:off x="1437123" y="40161518"/>
          <a:ext cx="2608169" cy="1081216"/>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①難病医療提供体制整備事業</a:t>
          </a:r>
          <a:endParaRPr kumimoji="1" lang="en-US" altLang="ja-JP" sz="1100"/>
        </a:p>
        <a:p>
          <a:r>
            <a:rPr kumimoji="1" lang="ja-JP" altLang="en-US" sz="1100"/>
            <a:t>②難病患者地域支援対策推進事業</a:t>
          </a:r>
          <a:endParaRPr kumimoji="1" lang="en-US" altLang="ja-JP" sz="1100"/>
        </a:p>
        <a:p>
          <a:r>
            <a:rPr kumimoji="1" lang="ja-JP" altLang="en-US" sz="1100"/>
            <a:t>③神経難病患者在宅医療支援事業</a:t>
          </a:r>
          <a:endParaRPr kumimoji="1" lang="en-US" altLang="ja-JP" sz="1100"/>
        </a:p>
        <a:p>
          <a:r>
            <a:rPr kumimoji="1" lang="ja-JP" altLang="en-US" sz="1100"/>
            <a:t>④難病患者認定適正化事業</a:t>
          </a:r>
          <a:endParaRPr kumimoji="1" lang="en-US" altLang="ja-JP" sz="1100"/>
        </a:p>
        <a:p>
          <a:r>
            <a:rPr kumimoji="1" lang="ja-JP" altLang="en-US" sz="1100"/>
            <a:t>⑤指定難病審査会経費</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23</xdr:col>
      <xdr:colOff>702</xdr:colOff>
      <xdr:row>748</xdr:row>
      <xdr:rowOff>257433</xdr:rowOff>
    </xdr:from>
    <xdr:ext cx="2438400" cy="720811"/>
    <xdr:sp macro="" textlink="">
      <xdr:nvSpPr>
        <xdr:cNvPr id="12" name="テキスト ボックス 11"/>
        <xdr:cNvSpPr txBox="1"/>
      </xdr:nvSpPr>
      <xdr:spPr>
        <a:xfrm>
          <a:off x="4737459" y="42939730"/>
          <a:ext cx="2438400" cy="72081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①難病患者地域支援対策推進事業</a:t>
          </a:r>
          <a:endParaRPr kumimoji="1" lang="en-US" altLang="ja-JP" sz="1100"/>
        </a:p>
        <a:p>
          <a:r>
            <a:rPr kumimoji="1" lang="ja-JP" altLang="en-US" sz="1100"/>
            <a:t>②難病患者認定適正化事業</a:t>
          </a:r>
          <a:endParaRPr kumimoji="1" lang="en-US" altLang="ja-JP" sz="1100"/>
        </a:p>
        <a:p>
          <a:r>
            <a:rPr kumimoji="1" lang="ja-JP" altLang="en-US" sz="1100"/>
            <a:t>③指定難病審査会経費</a:t>
          </a:r>
          <a:endParaRPr kumimoji="1" lang="en-US" altLang="ja-JP" sz="1100"/>
        </a:p>
        <a:p>
          <a:endParaRPr kumimoji="1" lang="en-US" altLang="ja-JP" sz="1100"/>
        </a:p>
      </xdr:txBody>
    </xdr:sp>
    <xdr:clientData/>
  </xdr:oneCellAnchor>
  <xdr:oneCellAnchor>
    <xdr:from>
      <xdr:col>37</xdr:col>
      <xdr:colOff>108916</xdr:colOff>
      <xdr:row>748</xdr:row>
      <xdr:rowOff>342474</xdr:rowOff>
    </xdr:from>
    <xdr:ext cx="2438400" cy="342900"/>
    <xdr:sp macro="" textlink="">
      <xdr:nvSpPr>
        <xdr:cNvPr id="13" name="テキスト ボックス 12"/>
        <xdr:cNvSpPr txBox="1"/>
      </xdr:nvSpPr>
      <xdr:spPr>
        <a:xfrm>
          <a:off x="7509841" y="40195074"/>
          <a:ext cx="2438400" cy="3429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①神経難病患者在宅医療支援事業</a:t>
          </a:r>
          <a:endParaRPr kumimoji="1" lang="en-US" altLang="ja-JP" sz="1100"/>
        </a:p>
      </xdr:txBody>
    </xdr:sp>
    <xdr:clientData/>
  </xdr:oneCellAnchor>
  <xdr:oneCellAnchor>
    <xdr:from>
      <xdr:col>10</xdr:col>
      <xdr:colOff>129302</xdr:colOff>
      <xdr:row>752</xdr:row>
      <xdr:rowOff>176482</xdr:rowOff>
    </xdr:from>
    <xdr:ext cx="1261884" cy="292452"/>
    <xdr:sp macro="" textlink="">
      <xdr:nvSpPr>
        <xdr:cNvPr id="14" name="テキスト ボックス 13"/>
        <xdr:cNvSpPr txBox="1"/>
      </xdr:nvSpPr>
      <xdr:spPr>
        <a:xfrm>
          <a:off x="2129552" y="4143878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25</xdr:col>
      <xdr:colOff>179327</xdr:colOff>
      <xdr:row>751</xdr:row>
      <xdr:rowOff>63087</xdr:rowOff>
    </xdr:from>
    <xdr:ext cx="1261884" cy="292452"/>
    <xdr:sp macro="" textlink="">
      <xdr:nvSpPr>
        <xdr:cNvPr id="15" name="テキスト ボックス 14"/>
        <xdr:cNvSpPr txBox="1"/>
      </xdr:nvSpPr>
      <xdr:spPr>
        <a:xfrm>
          <a:off x="5179952" y="4097296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40</xdr:col>
      <xdr:colOff>198765</xdr:colOff>
      <xdr:row>750</xdr:row>
      <xdr:rowOff>52722</xdr:rowOff>
    </xdr:from>
    <xdr:ext cx="1261884" cy="292452"/>
    <xdr:sp macro="" textlink="">
      <xdr:nvSpPr>
        <xdr:cNvPr id="16" name="テキスト ボックス 15"/>
        <xdr:cNvSpPr txBox="1"/>
      </xdr:nvSpPr>
      <xdr:spPr>
        <a:xfrm>
          <a:off x="8199765" y="4061017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7</xdr:col>
      <xdr:colOff>182815</xdr:colOff>
      <xdr:row>753</xdr:row>
      <xdr:rowOff>108985</xdr:rowOff>
    </xdr:from>
    <xdr:to>
      <xdr:col>19</xdr:col>
      <xdr:colOff>30985</xdr:colOff>
      <xdr:row>755</xdr:row>
      <xdr:rowOff>112593</xdr:rowOff>
    </xdr:to>
    <xdr:sp macro="" textlink="">
      <xdr:nvSpPr>
        <xdr:cNvPr id="17" name="テキスト ボックス 16"/>
        <xdr:cNvSpPr txBox="1"/>
      </xdr:nvSpPr>
      <xdr:spPr>
        <a:xfrm>
          <a:off x="1582990" y="41723710"/>
          <a:ext cx="2248470" cy="708458"/>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471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22</xdr:col>
      <xdr:colOff>104089</xdr:colOff>
      <xdr:row>752</xdr:row>
      <xdr:rowOff>63166</xdr:rowOff>
    </xdr:from>
    <xdr:to>
      <xdr:col>36</xdr:col>
      <xdr:colOff>102501</xdr:colOff>
      <xdr:row>754</xdr:row>
      <xdr:rowOff>28847</xdr:rowOff>
    </xdr:to>
    <xdr:sp macro="" textlink="">
      <xdr:nvSpPr>
        <xdr:cNvPr id="18" name="テキスト ボックス 17"/>
        <xdr:cNvSpPr txBox="1"/>
      </xdr:nvSpPr>
      <xdr:spPr>
        <a:xfrm>
          <a:off x="4504639" y="41325466"/>
          <a:ext cx="2798762" cy="670531"/>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指定都市、政令市、特別区（</a:t>
          </a:r>
          <a:r>
            <a:rPr kumimoji="1" lang="en-US" altLang="ja-JP" sz="1100">
              <a:solidFill>
                <a:schemeClr val="dk1"/>
              </a:solidFill>
              <a:latin typeface="+mn-lt"/>
              <a:ea typeface="+mn-ea"/>
              <a:cs typeface="+mn-cs"/>
            </a:rPr>
            <a:t>88</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101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38</xdr:col>
      <xdr:colOff>37478</xdr:colOff>
      <xdr:row>751</xdr:row>
      <xdr:rowOff>63087</xdr:rowOff>
    </xdr:from>
    <xdr:to>
      <xdr:col>49</xdr:col>
      <xdr:colOff>303385</xdr:colOff>
      <xdr:row>752</xdr:row>
      <xdr:rowOff>284181</xdr:rowOff>
    </xdr:to>
    <xdr:sp macro="" textlink="">
      <xdr:nvSpPr>
        <xdr:cNvPr id="19" name="テキスト ボックス 18"/>
        <xdr:cNvSpPr txBox="1"/>
      </xdr:nvSpPr>
      <xdr:spPr>
        <a:xfrm>
          <a:off x="7638428" y="40972962"/>
          <a:ext cx="2466182" cy="573519"/>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独立行政法人（</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130004</xdr:colOff>
      <xdr:row>755</xdr:row>
      <xdr:rowOff>255854</xdr:rowOff>
    </xdr:from>
    <xdr:to>
      <xdr:col>20</xdr:col>
      <xdr:colOff>141588</xdr:colOff>
      <xdr:row>758</xdr:row>
      <xdr:rowOff>553479</xdr:rowOff>
    </xdr:to>
    <xdr:sp macro="" textlink="">
      <xdr:nvSpPr>
        <xdr:cNvPr id="20" name="大かっこ 19"/>
        <xdr:cNvSpPr/>
      </xdr:nvSpPr>
      <xdr:spPr>
        <a:xfrm>
          <a:off x="1365680" y="45370888"/>
          <a:ext cx="2894827" cy="16620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○以下事業の実施</a:t>
          </a:r>
          <a:endParaRPr lang="ja-JP" altLang="ja-JP">
            <a:effectLst/>
          </a:endParaRPr>
        </a:p>
        <a:p>
          <a:r>
            <a:rPr kumimoji="1" lang="ja-JP" altLang="ja-JP" sz="1100">
              <a:solidFill>
                <a:schemeClr val="tx1"/>
              </a:solidFill>
              <a:effectLst/>
              <a:latin typeface="+mn-lt"/>
              <a:ea typeface="+mn-ea"/>
              <a:cs typeface="+mn-cs"/>
            </a:rPr>
            <a:t>・医療体制の整備</a:t>
          </a:r>
          <a:endParaRPr lang="ja-JP" altLang="ja-JP">
            <a:effectLst/>
          </a:endParaRPr>
        </a:p>
        <a:p>
          <a:r>
            <a:rPr kumimoji="1" lang="ja-JP" altLang="ja-JP" sz="1100">
              <a:solidFill>
                <a:schemeClr val="tx1"/>
              </a:solidFill>
              <a:effectLst/>
              <a:latin typeface="+mn-lt"/>
              <a:ea typeface="+mn-ea"/>
              <a:cs typeface="+mn-cs"/>
            </a:rPr>
            <a:t>・在宅療養支援</a:t>
          </a:r>
          <a:endParaRPr lang="ja-JP" altLang="ja-JP">
            <a:effectLst/>
          </a:endParaRPr>
        </a:p>
        <a:p>
          <a:r>
            <a:rPr kumimoji="1" lang="ja-JP" altLang="ja-JP" sz="1100">
              <a:solidFill>
                <a:schemeClr val="tx1"/>
              </a:solidFill>
              <a:effectLst/>
              <a:latin typeface="+mn-lt"/>
              <a:ea typeface="+mn-ea"/>
              <a:cs typeface="+mn-cs"/>
            </a:rPr>
            <a:t>・難病指定医等研修事業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・指定難病審査会事業</a:t>
          </a:r>
          <a:endParaRPr lang="ja-JP" altLang="ja-JP">
            <a:effectLst/>
          </a:endParaRPr>
        </a:p>
        <a:p>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22</xdr:col>
      <xdr:colOff>51487</xdr:colOff>
      <xdr:row>754</xdr:row>
      <xdr:rowOff>193595</xdr:rowOff>
    </xdr:from>
    <xdr:to>
      <xdr:col>37</xdr:col>
      <xdr:colOff>25744</xdr:colOff>
      <xdr:row>758</xdr:row>
      <xdr:rowOff>265685</xdr:rowOff>
    </xdr:to>
    <xdr:sp macro="" textlink="">
      <xdr:nvSpPr>
        <xdr:cNvPr id="21" name="大かっこ 20"/>
        <xdr:cNvSpPr/>
      </xdr:nvSpPr>
      <xdr:spPr>
        <a:xfrm>
          <a:off x="4452037" y="42160745"/>
          <a:ext cx="2974632" cy="1481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○以下事業の実施</a:t>
          </a:r>
          <a:endParaRPr lang="ja-JP" altLang="ja-JP">
            <a:effectLst/>
          </a:endParaRPr>
        </a:p>
        <a:p>
          <a:pPr eaLnBrk="1" fontAlgn="auto" latinLnBrk="0" hangingPunct="1"/>
          <a:r>
            <a:rPr lang="ja-JP" altLang="en-US" sz="1100">
              <a:solidFill>
                <a:schemeClr val="tx1"/>
              </a:solidFill>
              <a:effectLst/>
              <a:latin typeface="+mn-lt"/>
              <a:ea typeface="+mn-ea"/>
              <a:cs typeface="+mn-cs"/>
            </a:rPr>
            <a:t>・難病患者地域支援対策推進事業</a:t>
          </a:r>
          <a:r>
            <a:rPr lang="ja-JP" altLang="ja-JP" sz="1100">
              <a:solidFill>
                <a:schemeClr val="tx1"/>
              </a:solidFill>
              <a:effectLst/>
              <a:latin typeface="+mn-lt"/>
              <a:ea typeface="+mn-ea"/>
              <a:cs typeface="+mn-cs"/>
            </a:rPr>
            <a:t>を実施する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事業者の選定</a:t>
          </a:r>
          <a:endParaRPr lang="en-US" altLang="ja-JP" sz="1100">
            <a:solidFill>
              <a:schemeClr val="tx1"/>
            </a:solidFill>
            <a:effectLst/>
            <a:latin typeface="+mn-lt"/>
            <a:ea typeface="+mn-ea"/>
            <a:cs typeface="+mn-cs"/>
          </a:endParaRPr>
        </a:p>
        <a:p>
          <a:pPr eaLnBrk="1" fontAlgn="auto" latinLnBrk="0" hangingPunct="1"/>
          <a:r>
            <a:rPr lang="ja-JP" altLang="en-US">
              <a:effectLst/>
            </a:rPr>
            <a:t>・指定難病審査会事業</a:t>
          </a:r>
          <a:endParaRPr lang="en-US" altLang="ja-JP">
            <a:effectLst/>
          </a:endParaRPr>
        </a:p>
        <a:p>
          <a:pPr eaLnBrk="1" fontAlgn="auto" latinLnBrk="0" hangingPunct="1"/>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38</xdr:col>
      <xdr:colOff>77132</xdr:colOff>
      <xdr:row>753</xdr:row>
      <xdr:rowOff>138808</xdr:rowOff>
    </xdr:from>
    <xdr:to>
      <xdr:col>49</xdr:col>
      <xdr:colOff>301764</xdr:colOff>
      <xdr:row>756</xdr:row>
      <xdr:rowOff>192316</xdr:rowOff>
    </xdr:to>
    <xdr:sp macro="" textlink="">
      <xdr:nvSpPr>
        <xdr:cNvPr id="22" name="大かっこ 21"/>
        <xdr:cNvSpPr/>
      </xdr:nvSpPr>
      <xdr:spPr>
        <a:xfrm>
          <a:off x="7678082" y="41753533"/>
          <a:ext cx="2424907" cy="1110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・クロイツフェルト・ヤコブ病（ＣＪＤ）等神経難病診断の支援、神経難病専門医との連絡体制等の整備の実施</a:t>
          </a:r>
        </a:p>
      </xdr:txBody>
    </xdr:sp>
    <xdr:clientData/>
  </xdr:twoCellAnchor>
  <xdr:twoCellAnchor>
    <xdr:from>
      <xdr:col>13</xdr:col>
      <xdr:colOff>25744</xdr:colOff>
      <xdr:row>758</xdr:row>
      <xdr:rowOff>451514</xdr:rowOff>
    </xdr:from>
    <xdr:to>
      <xdr:col>13</xdr:col>
      <xdr:colOff>27420</xdr:colOff>
      <xdr:row>759</xdr:row>
      <xdr:rowOff>180202</xdr:rowOff>
    </xdr:to>
    <xdr:cxnSp macro="">
      <xdr:nvCxnSpPr>
        <xdr:cNvPr id="23" name="直線矢印コネクタ 22"/>
        <xdr:cNvCxnSpPr/>
      </xdr:nvCxnSpPr>
      <xdr:spPr>
        <a:xfrm flipH="1">
          <a:off x="2703041" y="46930940"/>
          <a:ext cx="1676" cy="3980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25743</xdr:colOff>
      <xdr:row>759</xdr:row>
      <xdr:rowOff>584777</xdr:rowOff>
    </xdr:from>
    <xdr:to>
      <xdr:col>20</xdr:col>
      <xdr:colOff>77230</xdr:colOff>
      <xdr:row>762</xdr:row>
      <xdr:rowOff>77229</xdr:rowOff>
    </xdr:to>
    <xdr:sp macro="" textlink="">
      <xdr:nvSpPr>
        <xdr:cNvPr id="24" name="テキスト ボックス 23"/>
        <xdr:cNvSpPr txBox="1"/>
      </xdr:nvSpPr>
      <xdr:spPr>
        <a:xfrm>
          <a:off x="1467365" y="47733527"/>
          <a:ext cx="2728784" cy="766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en-US" altLang="ja-JP" sz="1100">
              <a:solidFill>
                <a:sysClr val="windowText" lastClr="000000"/>
              </a:solidFill>
            </a:rPr>
            <a:t>D </a:t>
          </a:r>
          <a:r>
            <a:rPr kumimoji="1" lang="ja-JP" altLang="en-US" sz="1100">
              <a:solidFill>
                <a:sysClr val="windowText" lastClr="000000"/>
              </a:solidFill>
            </a:rPr>
            <a:t>　民間団体等（集計中）</a:t>
          </a:r>
          <a:r>
            <a:rPr kumimoji="1" lang="ja-JP" altLang="en-US" sz="1100" baseline="0">
              <a:solidFill>
                <a:sysClr val="windowText" lastClr="000000"/>
              </a:solidFill>
            </a:rPr>
            <a:t>　</a:t>
          </a:r>
          <a:r>
            <a:rPr kumimoji="1" lang="en-US" altLang="ja-JP" sz="1100" baseline="0">
              <a:solidFill>
                <a:sysClr val="windowText" lastClr="000000"/>
              </a:solidFill>
            </a:rPr>
            <a:t>55.5</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7</xdr:col>
      <xdr:colOff>16109</xdr:colOff>
      <xdr:row>762</xdr:row>
      <xdr:rowOff>186754</xdr:rowOff>
    </xdr:from>
    <xdr:to>
      <xdr:col>20</xdr:col>
      <xdr:colOff>154459</xdr:colOff>
      <xdr:row>763</xdr:row>
      <xdr:rowOff>257433</xdr:rowOff>
    </xdr:to>
    <xdr:sp macro="" textlink="">
      <xdr:nvSpPr>
        <xdr:cNvPr id="25" name="大かっこ 24"/>
        <xdr:cNvSpPr/>
      </xdr:nvSpPr>
      <xdr:spPr>
        <a:xfrm>
          <a:off x="1457731" y="48609795"/>
          <a:ext cx="2815647" cy="52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・医療体制の整備の実施　等</a:t>
          </a:r>
          <a:endParaRPr kumimoji="1" lang="en-US" altLang="ja-JP" sz="1100">
            <a:solidFill>
              <a:sysClr val="windowText" lastClr="000000"/>
            </a:solidFill>
          </a:endParaRPr>
        </a:p>
      </xdr:txBody>
    </xdr:sp>
    <xdr:clientData/>
  </xdr:twoCellAnchor>
  <xdr:twoCellAnchor>
    <xdr:from>
      <xdr:col>23</xdr:col>
      <xdr:colOff>74333</xdr:colOff>
      <xdr:row>759</xdr:row>
      <xdr:rowOff>254694</xdr:rowOff>
    </xdr:from>
    <xdr:to>
      <xdr:col>37</xdr:col>
      <xdr:colOff>23169</xdr:colOff>
      <xdr:row>760</xdr:row>
      <xdr:rowOff>208843</xdr:rowOff>
    </xdr:to>
    <xdr:sp macro="" textlink="">
      <xdr:nvSpPr>
        <xdr:cNvPr id="26" name="テキスト ボックス 25"/>
        <xdr:cNvSpPr txBox="1"/>
      </xdr:nvSpPr>
      <xdr:spPr>
        <a:xfrm>
          <a:off x="4811090" y="47403444"/>
          <a:ext cx="2832079" cy="6234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E</a:t>
          </a:r>
          <a:r>
            <a:rPr kumimoji="1" lang="en-US" altLang="ja-JP" sz="1100" baseline="0">
              <a:solidFill>
                <a:sysClr val="windowText" lastClr="000000"/>
              </a:solidFill>
            </a:rPr>
            <a:t> </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民間団体（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r>
            <a:rPr kumimoji="1" lang="en-US" altLang="ja-JP" sz="1100">
              <a:solidFill>
                <a:sysClr val="windowText" lastClr="000000"/>
              </a:solidFill>
            </a:rPr>
            <a:t>6.1</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29</xdr:col>
      <xdr:colOff>174626</xdr:colOff>
      <xdr:row>758</xdr:row>
      <xdr:rowOff>197349</xdr:rowOff>
    </xdr:from>
    <xdr:to>
      <xdr:col>29</xdr:col>
      <xdr:colOff>177801</xdr:colOff>
      <xdr:row>758</xdr:row>
      <xdr:rowOff>586438</xdr:rowOff>
    </xdr:to>
    <xdr:cxnSp macro="">
      <xdr:nvCxnSpPr>
        <xdr:cNvPr id="27" name="直線矢印コネクタ 26"/>
        <xdr:cNvCxnSpPr/>
      </xdr:nvCxnSpPr>
      <xdr:spPr>
        <a:xfrm flipH="1">
          <a:off x="6147058" y="46676775"/>
          <a:ext cx="3175" cy="389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197537</xdr:colOff>
      <xdr:row>759</xdr:row>
      <xdr:rowOff>289724</xdr:rowOff>
    </xdr:from>
    <xdr:ext cx="1865447" cy="292452"/>
    <xdr:sp macro="" textlink="">
      <xdr:nvSpPr>
        <xdr:cNvPr id="28" name="テキスト ボックス 27"/>
        <xdr:cNvSpPr txBox="1"/>
      </xdr:nvSpPr>
      <xdr:spPr>
        <a:xfrm>
          <a:off x="1845105" y="47438474"/>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oneCellAnchor>
    <xdr:from>
      <xdr:col>25</xdr:col>
      <xdr:colOff>181064</xdr:colOff>
      <xdr:row>758</xdr:row>
      <xdr:rowOff>631731</xdr:rowOff>
    </xdr:from>
    <xdr:ext cx="1723549" cy="292452"/>
    <xdr:sp macro="" textlink="">
      <xdr:nvSpPr>
        <xdr:cNvPr id="29" name="テキスト ボックス 28"/>
        <xdr:cNvSpPr txBox="1"/>
      </xdr:nvSpPr>
      <xdr:spPr>
        <a:xfrm>
          <a:off x="5329713" y="47111157"/>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23</xdr:col>
      <xdr:colOff>100399</xdr:colOff>
      <xdr:row>760</xdr:row>
      <xdr:rowOff>304455</xdr:rowOff>
    </xdr:from>
    <xdr:to>
      <xdr:col>37</xdr:col>
      <xdr:colOff>0</xdr:colOff>
      <xdr:row>762</xdr:row>
      <xdr:rowOff>407729</xdr:rowOff>
    </xdr:to>
    <xdr:sp macro="" textlink="">
      <xdr:nvSpPr>
        <xdr:cNvPr id="30" name="大かっこ 29"/>
        <xdr:cNvSpPr/>
      </xdr:nvSpPr>
      <xdr:spPr>
        <a:xfrm>
          <a:off x="4837156" y="48122529"/>
          <a:ext cx="2782844" cy="708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指定難病審査会事業</a:t>
          </a:r>
          <a:endParaRPr kumimoji="1" lang="en-US" altLang="ja-JP" sz="1100">
            <a:solidFill>
              <a:sysClr val="windowText" lastClr="000000"/>
            </a:solidFill>
          </a:endParaRPr>
        </a:p>
      </xdr:txBody>
    </xdr:sp>
    <xdr:clientData/>
  </xdr:twoCellAnchor>
  <xdr:twoCellAnchor>
    <xdr:from>
      <xdr:col>38</xdr:col>
      <xdr:colOff>90101</xdr:colOff>
      <xdr:row>133</xdr:row>
      <xdr:rowOff>90101</xdr:rowOff>
    </xdr:from>
    <xdr:to>
      <xdr:col>42</xdr:col>
      <xdr:colOff>112535</xdr:colOff>
      <xdr:row>133</xdr:row>
      <xdr:rowOff>415605</xdr:rowOff>
    </xdr:to>
    <xdr:sp macro="" textlink="">
      <xdr:nvSpPr>
        <xdr:cNvPr id="36" name="テキスト ボックス 35"/>
        <xdr:cNvSpPr txBox="1"/>
      </xdr:nvSpPr>
      <xdr:spPr>
        <a:xfrm>
          <a:off x="7916047" y="17080642"/>
          <a:ext cx="846218"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31</xdr:row>
      <xdr:rowOff>0</xdr:rowOff>
    </xdr:from>
    <xdr:to>
      <xdr:col>42</xdr:col>
      <xdr:colOff>22434</xdr:colOff>
      <xdr:row>32</xdr:row>
      <xdr:rowOff>29456</xdr:rowOff>
    </xdr:to>
    <xdr:sp macro="" textlink="">
      <xdr:nvSpPr>
        <xdr:cNvPr id="37" name="テキスト ボックス 36"/>
        <xdr:cNvSpPr txBox="1"/>
      </xdr:nvSpPr>
      <xdr:spPr>
        <a:xfrm>
          <a:off x="7825946" y="11520101"/>
          <a:ext cx="846218"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33</xdr:row>
      <xdr:rowOff>0</xdr:rowOff>
    </xdr:from>
    <xdr:to>
      <xdr:col>42</xdr:col>
      <xdr:colOff>22434</xdr:colOff>
      <xdr:row>34</xdr:row>
      <xdr:rowOff>29457</xdr:rowOff>
    </xdr:to>
    <xdr:sp macro="" textlink="">
      <xdr:nvSpPr>
        <xdr:cNvPr id="38" name="テキスト ボックス 37"/>
        <xdr:cNvSpPr txBox="1"/>
      </xdr:nvSpPr>
      <xdr:spPr>
        <a:xfrm>
          <a:off x="7825946" y="12112196"/>
          <a:ext cx="846218"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62" zoomScale="75" zoomScaleNormal="75" zoomScaleSheetLayoutView="75" zoomScalePageLayoutView="85" workbookViewId="0">
      <selection activeCell="J940" sqref="J940:O9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173</v>
      </c>
      <c r="AT2" s="966"/>
      <c r="AU2" s="966"/>
      <c r="AV2" s="51" t="str">
        <f>IF(AW2="", "", "-")</f>
        <v/>
      </c>
      <c r="AW2" s="911"/>
      <c r="AX2" s="911"/>
    </row>
    <row r="3" spans="1:50" ht="21" customHeight="1" thickBot="1" x14ac:dyDescent="0.2">
      <c r="A3" s="867" t="s">
        <v>427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507</v>
      </c>
      <c r="H5" s="840"/>
      <c r="I5" s="840"/>
      <c r="J5" s="840"/>
      <c r="K5" s="840"/>
      <c r="L5" s="840"/>
      <c r="M5" s="841" t="s">
        <v>66</v>
      </c>
      <c r="N5" s="842"/>
      <c r="O5" s="842"/>
      <c r="P5" s="842"/>
      <c r="Q5" s="842"/>
      <c r="R5" s="843"/>
      <c r="S5" s="844" t="s">
        <v>70</v>
      </c>
      <c r="T5" s="840"/>
      <c r="U5" s="840"/>
      <c r="V5" s="840"/>
      <c r="W5" s="840"/>
      <c r="X5" s="845"/>
      <c r="Y5" s="698" t="s">
        <v>3</v>
      </c>
      <c r="Z5" s="547"/>
      <c r="AA5" s="547"/>
      <c r="AB5" s="547"/>
      <c r="AC5" s="547"/>
      <c r="AD5" s="548"/>
      <c r="AE5" s="699" t="s">
        <v>562</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565</v>
      </c>
      <c r="H7" s="502"/>
      <c r="I7" s="502"/>
      <c r="J7" s="502"/>
      <c r="K7" s="502"/>
      <c r="L7" s="502"/>
      <c r="M7" s="502"/>
      <c r="N7" s="502"/>
      <c r="O7" s="502"/>
      <c r="P7" s="502"/>
      <c r="Q7" s="502"/>
      <c r="R7" s="502"/>
      <c r="S7" s="502"/>
      <c r="T7" s="502"/>
      <c r="U7" s="502"/>
      <c r="V7" s="502"/>
      <c r="W7" s="502"/>
      <c r="X7" s="503"/>
      <c r="Y7" s="922" t="s">
        <v>391</v>
      </c>
      <c r="Z7" s="446"/>
      <c r="AA7" s="446"/>
      <c r="AB7" s="446"/>
      <c r="AC7" s="446"/>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394</v>
      </c>
      <c r="Q12" s="419"/>
      <c r="R12" s="419"/>
      <c r="S12" s="419"/>
      <c r="T12" s="419"/>
      <c r="U12" s="419"/>
      <c r="V12" s="420"/>
      <c r="W12" s="418" t="s">
        <v>414</v>
      </c>
      <c r="X12" s="419"/>
      <c r="Y12" s="419"/>
      <c r="Z12" s="419"/>
      <c r="AA12" s="419"/>
      <c r="AB12" s="419"/>
      <c r="AC12" s="420"/>
      <c r="AD12" s="418" t="s">
        <v>421</v>
      </c>
      <c r="AE12" s="419"/>
      <c r="AF12" s="419"/>
      <c r="AG12" s="419"/>
      <c r="AH12" s="419"/>
      <c r="AI12" s="419"/>
      <c r="AJ12" s="420"/>
      <c r="AK12" s="418" t="s">
        <v>428</v>
      </c>
      <c r="AL12" s="419"/>
      <c r="AM12" s="419"/>
      <c r="AN12" s="419"/>
      <c r="AO12" s="419"/>
      <c r="AP12" s="419"/>
      <c r="AQ12" s="420"/>
      <c r="AR12" s="418" t="s">
        <v>429</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464</v>
      </c>
      <c r="Q13" s="658"/>
      <c r="R13" s="658"/>
      <c r="S13" s="658"/>
      <c r="T13" s="658"/>
      <c r="U13" s="658"/>
      <c r="V13" s="659"/>
      <c r="W13" s="657">
        <v>795</v>
      </c>
      <c r="X13" s="658"/>
      <c r="Y13" s="658"/>
      <c r="Z13" s="658"/>
      <c r="AA13" s="658"/>
      <c r="AB13" s="658"/>
      <c r="AC13" s="659"/>
      <c r="AD13" s="657">
        <v>1138</v>
      </c>
      <c r="AE13" s="658"/>
      <c r="AF13" s="658"/>
      <c r="AG13" s="658"/>
      <c r="AH13" s="658"/>
      <c r="AI13" s="658"/>
      <c r="AJ13" s="659"/>
      <c r="AK13" s="657">
        <v>925</v>
      </c>
      <c r="AL13" s="658"/>
      <c r="AM13" s="658"/>
      <c r="AN13" s="658"/>
      <c r="AO13" s="658"/>
      <c r="AP13" s="658"/>
      <c r="AQ13" s="659"/>
      <c r="AR13" s="919">
        <v>986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t="s">
        <v>702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569</v>
      </c>
      <c r="X15" s="658"/>
      <c r="Y15" s="658"/>
      <c r="Z15" s="658"/>
      <c r="AA15" s="658"/>
      <c r="AB15" s="658"/>
      <c r="AC15" s="659"/>
      <c r="AD15" s="657" t="s">
        <v>572</v>
      </c>
      <c r="AE15" s="658"/>
      <c r="AF15" s="658"/>
      <c r="AG15" s="658"/>
      <c r="AH15" s="658"/>
      <c r="AI15" s="658"/>
      <c r="AJ15" s="659"/>
      <c r="AK15" s="657" t="s">
        <v>703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571</v>
      </c>
      <c r="X16" s="658"/>
      <c r="Y16" s="658"/>
      <c r="Z16" s="658"/>
      <c r="AA16" s="658"/>
      <c r="AB16" s="658"/>
      <c r="AC16" s="659"/>
      <c r="AD16" s="657" t="s">
        <v>573</v>
      </c>
      <c r="AE16" s="658"/>
      <c r="AF16" s="658"/>
      <c r="AG16" s="658"/>
      <c r="AH16" s="658"/>
      <c r="AI16" s="658"/>
      <c r="AJ16" s="659"/>
      <c r="AK16" s="657" t="s">
        <v>570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215</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t="s">
        <v>704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679</v>
      </c>
      <c r="Q18" s="879"/>
      <c r="R18" s="879"/>
      <c r="S18" s="879"/>
      <c r="T18" s="879"/>
      <c r="U18" s="879"/>
      <c r="V18" s="880"/>
      <c r="W18" s="878">
        <f>SUM(W13:AC17)</f>
        <v>795</v>
      </c>
      <c r="X18" s="879"/>
      <c r="Y18" s="879"/>
      <c r="Z18" s="879"/>
      <c r="AA18" s="879"/>
      <c r="AB18" s="879"/>
      <c r="AC18" s="880"/>
      <c r="AD18" s="878">
        <f>SUM(AD13:AJ17)</f>
        <v>1138</v>
      </c>
      <c r="AE18" s="879"/>
      <c r="AF18" s="879"/>
      <c r="AG18" s="879"/>
      <c r="AH18" s="879"/>
      <c r="AI18" s="879"/>
      <c r="AJ18" s="880"/>
      <c r="AK18" s="878">
        <f>SUM(AK13:AQ17)</f>
        <v>925</v>
      </c>
      <c r="AL18" s="879"/>
      <c r="AM18" s="879"/>
      <c r="AN18" s="879"/>
      <c r="AO18" s="879"/>
      <c r="AP18" s="879"/>
      <c r="AQ18" s="880"/>
      <c r="AR18" s="878">
        <f>SUM(AR13:AX17)</f>
        <v>986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679</v>
      </c>
      <c r="Q19" s="658"/>
      <c r="R19" s="658"/>
      <c r="S19" s="658"/>
      <c r="T19" s="658"/>
      <c r="U19" s="658"/>
      <c r="V19" s="659"/>
      <c r="W19" s="657">
        <v>613</v>
      </c>
      <c r="X19" s="658"/>
      <c r="Y19" s="658"/>
      <c r="Z19" s="658"/>
      <c r="AA19" s="658"/>
      <c r="AB19" s="658"/>
      <c r="AC19" s="659"/>
      <c r="AD19" s="657">
        <v>591</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0.77106918238993716</v>
      </c>
      <c r="X20" s="316"/>
      <c r="Y20" s="316"/>
      <c r="Z20" s="316"/>
      <c r="AA20" s="316"/>
      <c r="AB20" s="316"/>
      <c r="AC20" s="316"/>
      <c r="AD20" s="316">
        <f t="shared" ref="AD20" si="1">IF(AD18=0, "-", SUM(AD19)/AD18)</f>
        <v>0.51933216168717045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355</v>
      </c>
      <c r="H21" s="315"/>
      <c r="I21" s="315"/>
      <c r="J21" s="315"/>
      <c r="K21" s="315"/>
      <c r="L21" s="315"/>
      <c r="M21" s="315"/>
      <c r="N21" s="315"/>
      <c r="O21" s="315"/>
      <c r="P21" s="316">
        <f>IF(P19=0, "-", SUM(P19)/SUM(P13,P14))</f>
        <v>1.4633620689655173</v>
      </c>
      <c r="Q21" s="316"/>
      <c r="R21" s="316"/>
      <c r="S21" s="316"/>
      <c r="T21" s="316"/>
      <c r="U21" s="316"/>
      <c r="V21" s="316"/>
      <c r="W21" s="316">
        <f t="shared" ref="W21" si="2">IF(W19=0, "-", SUM(W19)/SUM(W13,W14))</f>
        <v>0.77106918238993716</v>
      </c>
      <c r="X21" s="316"/>
      <c r="Y21" s="316"/>
      <c r="Z21" s="316"/>
      <c r="AA21" s="316"/>
      <c r="AB21" s="316"/>
      <c r="AC21" s="316"/>
      <c r="AD21" s="316">
        <f t="shared" ref="AD21" si="3">IF(AD19=0, "-", SUM(AD19)/SUM(AD13,AD14))</f>
        <v>0.51933216168717045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430</v>
      </c>
      <c r="B22" s="947"/>
      <c r="C22" s="947"/>
      <c r="D22" s="947"/>
      <c r="E22" s="947"/>
      <c r="F22" s="948"/>
      <c r="G22" s="984" t="s">
        <v>334</v>
      </c>
      <c r="H22" s="220"/>
      <c r="I22" s="220"/>
      <c r="J22" s="220"/>
      <c r="K22" s="220"/>
      <c r="L22" s="220"/>
      <c r="M22" s="220"/>
      <c r="N22" s="220"/>
      <c r="O22" s="221"/>
      <c r="P22" s="935" t="s">
        <v>431</v>
      </c>
      <c r="Q22" s="220"/>
      <c r="R22" s="220"/>
      <c r="S22" s="220"/>
      <c r="T22" s="220"/>
      <c r="U22" s="220"/>
      <c r="V22" s="221"/>
      <c r="W22" s="935" t="s">
        <v>432</v>
      </c>
      <c r="X22" s="220"/>
      <c r="Y22" s="220"/>
      <c r="Z22" s="220"/>
      <c r="AA22" s="220"/>
      <c r="AB22" s="220"/>
      <c r="AC22" s="221"/>
      <c r="AD22" s="935" t="s">
        <v>333</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574</v>
      </c>
      <c r="H23" s="986"/>
      <c r="I23" s="986"/>
      <c r="J23" s="986"/>
      <c r="K23" s="986"/>
      <c r="L23" s="986"/>
      <c r="M23" s="986"/>
      <c r="N23" s="986"/>
      <c r="O23" s="987"/>
      <c r="P23" s="919">
        <v>925</v>
      </c>
      <c r="Q23" s="920"/>
      <c r="R23" s="920"/>
      <c r="S23" s="920"/>
      <c r="T23" s="920"/>
      <c r="U23" s="920"/>
      <c r="V23" s="936"/>
      <c r="W23" s="919">
        <v>986</v>
      </c>
      <c r="X23" s="920"/>
      <c r="Y23" s="920"/>
      <c r="Z23" s="920"/>
      <c r="AA23" s="920"/>
      <c r="AB23" s="920"/>
      <c r="AC23" s="936"/>
      <c r="AD23" s="956" t="s">
        <v>736</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338</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335</v>
      </c>
      <c r="H29" s="944"/>
      <c r="I29" s="944"/>
      <c r="J29" s="944"/>
      <c r="K29" s="944"/>
      <c r="L29" s="944"/>
      <c r="M29" s="944"/>
      <c r="N29" s="944"/>
      <c r="O29" s="945"/>
      <c r="P29" s="657">
        <f>AK13</f>
        <v>925</v>
      </c>
      <c r="Q29" s="658"/>
      <c r="R29" s="658"/>
      <c r="S29" s="658"/>
      <c r="T29" s="658"/>
      <c r="U29" s="658"/>
      <c r="V29" s="659"/>
      <c r="W29" s="967">
        <f>AR13</f>
        <v>986</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350</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394</v>
      </c>
      <c r="AF30" s="859"/>
      <c r="AG30" s="859"/>
      <c r="AH30" s="860"/>
      <c r="AI30" s="858" t="s">
        <v>416</v>
      </c>
      <c r="AJ30" s="859"/>
      <c r="AK30" s="859"/>
      <c r="AL30" s="860"/>
      <c r="AM30" s="915" t="s">
        <v>421</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570</v>
      </c>
      <c r="AR31" s="199"/>
      <c r="AS31" s="132" t="s">
        <v>236</v>
      </c>
      <c r="AT31" s="133"/>
      <c r="AU31" s="198"/>
      <c r="AV31" s="198"/>
      <c r="AW31" s="398" t="s">
        <v>181</v>
      </c>
      <c r="AX31" s="399"/>
    </row>
    <row r="32" spans="1:50" ht="23.25" customHeight="1" x14ac:dyDescent="0.15">
      <c r="A32" s="403"/>
      <c r="B32" s="401"/>
      <c r="C32" s="401"/>
      <c r="D32" s="401"/>
      <c r="E32" s="401"/>
      <c r="F32" s="402"/>
      <c r="G32" s="564" t="s">
        <v>575</v>
      </c>
      <c r="H32" s="565"/>
      <c r="I32" s="565"/>
      <c r="J32" s="565"/>
      <c r="K32" s="565"/>
      <c r="L32" s="565"/>
      <c r="M32" s="565"/>
      <c r="N32" s="565"/>
      <c r="O32" s="566"/>
      <c r="P32" s="104" t="s">
        <v>576</v>
      </c>
      <c r="Q32" s="104"/>
      <c r="R32" s="104"/>
      <c r="S32" s="104"/>
      <c r="T32" s="104"/>
      <c r="U32" s="104"/>
      <c r="V32" s="104"/>
      <c r="W32" s="104"/>
      <c r="X32" s="105"/>
      <c r="Y32" s="474" t="s">
        <v>12</v>
      </c>
      <c r="Z32" s="534"/>
      <c r="AA32" s="535"/>
      <c r="AB32" s="464" t="s">
        <v>577</v>
      </c>
      <c r="AC32" s="464"/>
      <c r="AD32" s="464"/>
      <c r="AE32" s="216">
        <v>883</v>
      </c>
      <c r="AF32" s="217"/>
      <c r="AG32" s="217"/>
      <c r="AH32" s="217"/>
      <c r="AI32" s="216">
        <v>923</v>
      </c>
      <c r="AJ32" s="217"/>
      <c r="AK32" s="217"/>
      <c r="AL32" s="217"/>
      <c r="AM32" s="216"/>
      <c r="AN32" s="217"/>
      <c r="AO32" s="217"/>
      <c r="AP32" s="217"/>
      <c r="AQ32" s="340" t="s">
        <v>578</v>
      </c>
      <c r="AR32" s="206"/>
      <c r="AS32" s="206"/>
      <c r="AT32" s="341"/>
      <c r="AU32" s="217" t="s">
        <v>570</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577</v>
      </c>
      <c r="AC33" s="526"/>
      <c r="AD33" s="526"/>
      <c r="AE33" s="216">
        <v>909</v>
      </c>
      <c r="AF33" s="217"/>
      <c r="AG33" s="217"/>
      <c r="AH33" s="217"/>
      <c r="AI33" s="216">
        <v>883</v>
      </c>
      <c r="AJ33" s="217"/>
      <c r="AK33" s="217"/>
      <c r="AL33" s="217"/>
      <c r="AM33" s="216">
        <v>923</v>
      </c>
      <c r="AN33" s="217"/>
      <c r="AO33" s="217"/>
      <c r="AP33" s="217"/>
      <c r="AQ33" s="340" t="s">
        <v>579</v>
      </c>
      <c r="AR33" s="206"/>
      <c r="AS33" s="206"/>
      <c r="AT33" s="341"/>
      <c r="AU33" s="217"/>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97</v>
      </c>
      <c r="AF34" s="217"/>
      <c r="AG34" s="217"/>
      <c r="AH34" s="217"/>
      <c r="AI34" s="216">
        <v>105</v>
      </c>
      <c r="AJ34" s="217"/>
      <c r="AK34" s="217"/>
      <c r="AL34" s="217"/>
      <c r="AM34" s="216"/>
      <c r="AN34" s="217"/>
      <c r="AO34" s="217"/>
      <c r="AP34" s="217"/>
      <c r="AQ34" s="340" t="s">
        <v>570</v>
      </c>
      <c r="AR34" s="206"/>
      <c r="AS34" s="206"/>
      <c r="AT34" s="341"/>
      <c r="AU34" s="217" t="s">
        <v>570</v>
      </c>
      <c r="AV34" s="217"/>
      <c r="AW34" s="217"/>
      <c r="AX34" s="219"/>
    </row>
    <row r="35" spans="1:50" ht="23.25" customHeight="1" x14ac:dyDescent="0.15">
      <c r="A35" s="224" t="s">
        <v>382</v>
      </c>
      <c r="B35" s="225"/>
      <c r="C35" s="225"/>
      <c r="D35" s="225"/>
      <c r="E35" s="225"/>
      <c r="F35" s="226"/>
      <c r="G35" s="230" t="s">
        <v>580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350</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394</v>
      </c>
      <c r="AF37" s="243"/>
      <c r="AG37" s="243"/>
      <c r="AH37" s="244"/>
      <c r="AI37" s="242" t="s">
        <v>392</v>
      </c>
      <c r="AJ37" s="243"/>
      <c r="AK37" s="243"/>
      <c r="AL37" s="244"/>
      <c r="AM37" s="248" t="s">
        <v>421</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350</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394</v>
      </c>
      <c r="AF44" s="243"/>
      <c r="AG44" s="243"/>
      <c r="AH44" s="244"/>
      <c r="AI44" s="242" t="s">
        <v>392</v>
      </c>
      <c r="AJ44" s="243"/>
      <c r="AK44" s="243"/>
      <c r="AL44" s="244"/>
      <c r="AM44" s="248" t="s">
        <v>421</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350</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394</v>
      </c>
      <c r="AF51" s="243"/>
      <c r="AG51" s="243"/>
      <c r="AH51" s="244"/>
      <c r="AI51" s="242" t="s">
        <v>392</v>
      </c>
      <c r="AJ51" s="243"/>
      <c r="AK51" s="243"/>
      <c r="AL51" s="244"/>
      <c r="AM51" s="248" t="s">
        <v>421</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350</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394</v>
      </c>
      <c r="AF58" s="243"/>
      <c r="AG58" s="243"/>
      <c r="AH58" s="244"/>
      <c r="AI58" s="242" t="s">
        <v>392</v>
      </c>
      <c r="AJ58" s="243"/>
      <c r="AK58" s="243"/>
      <c r="AL58" s="244"/>
      <c r="AM58" s="248" t="s">
        <v>421</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351</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346</v>
      </c>
      <c r="X65" s="491"/>
      <c r="Y65" s="494"/>
      <c r="Z65" s="494"/>
      <c r="AA65" s="495"/>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356</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351</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385</v>
      </c>
      <c r="B78" s="335"/>
      <c r="C78" s="335"/>
      <c r="D78" s="335"/>
      <c r="E78" s="332" t="s">
        <v>329</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345</v>
      </c>
      <c r="AP79" s="277"/>
      <c r="AQ79" s="277"/>
      <c r="AR79" s="80" t="s">
        <v>343</v>
      </c>
      <c r="AS79" s="276"/>
      <c r="AT79" s="277"/>
      <c r="AU79" s="277"/>
      <c r="AV79" s="277"/>
      <c r="AW79" s="277"/>
      <c r="AX79" s="980"/>
    </row>
    <row r="80" spans="1:50" ht="18.75" hidden="1" customHeight="1" x14ac:dyDescent="0.15">
      <c r="A80" s="864" t="s">
        <v>147</v>
      </c>
      <c r="B80" s="527" t="s">
        <v>342</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7" t="s">
        <v>134</v>
      </c>
      <c r="AV85" s="537"/>
      <c r="AW85" s="537"/>
      <c r="AX85" s="538"/>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7" t="s">
        <v>134</v>
      </c>
      <c r="AV90" s="537"/>
      <c r="AW90" s="537"/>
      <c r="AX90" s="538"/>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9"/>
      <c r="AR99" s="540"/>
      <c r="AS99" s="540"/>
      <c r="AT99" s="541"/>
      <c r="AU99" s="524"/>
      <c r="AV99" s="524"/>
      <c r="AW99" s="524"/>
      <c r="AX99" s="542"/>
    </row>
    <row r="100" spans="1:60" ht="31.5" customHeight="1" x14ac:dyDescent="0.15">
      <c r="A100" s="504" t="s">
        <v>352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3" t="s">
        <v>394</v>
      </c>
      <c r="AF100" s="544"/>
      <c r="AG100" s="544"/>
      <c r="AH100" s="545"/>
      <c r="AI100" s="543" t="s">
        <v>414</v>
      </c>
      <c r="AJ100" s="544"/>
      <c r="AK100" s="544"/>
      <c r="AL100" s="545"/>
      <c r="AM100" s="543" t="s">
        <v>421</v>
      </c>
      <c r="AN100" s="544"/>
      <c r="AO100" s="544"/>
      <c r="AP100" s="545"/>
      <c r="AQ100" s="318" t="s">
        <v>434</v>
      </c>
      <c r="AR100" s="319"/>
      <c r="AS100" s="319"/>
      <c r="AT100" s="320"/>
      <c r="AU100" s="318" t="s">
        <v>435</v>
      </c>
      <c r="AV100" s="319"/>
      <c r="AW100" s="319"/>
      <c r="AX100" s="321"/>
    </row>
    <row r="101" spans="1:60" ht="23.25" customHeight="1" x14ac:dyDescent="0.15">
      <c r="A101" s="425"/>
      <c r="B101" s="426"/>
      <c r="C101" s="426"/>
      <c r="D101" s="426"/>
      <c r="E101" s="426"/>
      <c r="F101" s="427"/>
      <c r="G101" s="104" t="s">
        <v>706</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4" t="s">
        <v>581</v>
      </c>
      <c r="AC101" s="464"/>
      <c r="AD101" s="464"/>
      <c r="AE101" s="216" t="s">
        <v>584</v>
      </c>
      <c r="AF101" s="217"/>
      <c r="AG101" s="217"/>
      <c r="AH101" s="218"/>
      <c r="AI101" s="216">
        <v>17</v>
      </c>
      <c r="AJ101" s="217"/>
      <c r="AK101" s="217"/>
      <c r="AL101" s="218"/>
      <c r="AM101" s="216">
        <v>37</v>
      </c>
      <c r="AN101" s="217"/>
      <c r="AO101" s="217"/>
      <c r="AP101" s="218"/>
      <c r="AQ101" s="216" t="s">
        <v>639</v>
      </c>
      <c r="AR101" s="217"/>
      <c r="AS101" s="217"/>
      <c r="AT101" s="218"/>
      <c r="AU101" s="216" t="s">
        <v>639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t="s">
        <v>570</v>
      </c>
      <c r="AF102" s="421"/>
      <c r="AG102" s="421"/>
      <c r="AH102" s="421"/>
      <c r="AI102" s="421">
        <v>47</v>
      </c>
      <c r="AJ102" s="421"/>
      <c r="AK102" s="421"/>
      <c r="AL102" s="421"/>
      <c r="AM102" s="421">
        <v>47</v>
      </c>
      <c r="AN102" s="421"/>
      <c r="AO102" s="421"/>
      <c r="AP102" s="421"/>
      <c r="AQ102" s="271">
        <v>47</v>
      </c>
      <c r="AR102" s="272"/>
      <c r="AS102" s="272"/>
      <c r="AT102" s="317"/>
      <c r="AU102" s="271">
        <v>47</v>
      </c>
      <c r="AV102" s="272"/>
      <c r="AW102" s="272"/>
      <c r="AX102" s="317"/>
    </row>
    <row r="103" spans="1:60" ht="31.5" hidden="1" customHeight="1" x14ac:dyDescent="0.15">
      <c r="A103" s="422" t="s">
        <v>352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394</v>
      </c>
      <c r="AF103" s="419"/>
      <c r="AG103" s="419"/>
      <c r="AH103" s="420"/>
      <c r="AI103" s="418" t="s">
        <v>392</v>
      </c>
      <c r="AJ103" s="419"/>
      <c r="AK103" s="419"/>
      <c r="AL103" s="420"/>
      <c r="AM103" s="418" t="s">
        <v>421</v>
      </c>
      <c r="AN103" s="419"/>
      <c r="AO103" s="419"/>
      <c r="AP103" s="420"/>
      <c r="AQ103" s="282" t="s">
        <v>434</v>
      </c>
      <c r="AR103" s="283"/>
      <c r="AS103" s="283"/>
      <c r="AT103" s="322"/>
      <c r="AU103" s="282" t="s">
        <v>435</v>
      </c>
      <c r="AV103" s="283"/>
      <c r="AW103" s="283"/>
      <c r="AX103" s="284"/>
    </row>
    <row r="104" spans="1:60" ht="23.25" hidden="1" customHeight="1" x14ac:dyDescent="0.15">
      <c r="A104" s="425"/>
      <c r="B104" s="426"/>
      <c r="C104" s="426"/>
      <c r="D104" s="426"/>
      <c r="E104" s="426"/>
      <c r="F104" s="427"/>
      <c r="G104" s="393"/>
      <c r="H104" s="393"/>
      <c r="I104" s="393"/>
      <c r="J104" s="393"/>
      <c r="K104" s="393"/>
      <c r="L104" s="393"/>
      <c r="M104" s="393"/>
      <c r="N104" s="393"/>
      <c r="O104" s="393"/>
      <c r="P104" s="393"/>
      <c r="Q104" s="393"/>
      <c r="R104" s="393"/>
      <c r="S104" s="393"/>
      <c r="T104" s="393"/>
      <c r="U104" s="393"/>
      <c r="V104" s="393"/>
      <c r="W104" s="393"/>
      <c r="X104" s="393"/>
      <c r="Y104" s="468" t="s">
        <v>55</v>
      </c>
      <c r="Z104" s="469"/>
      <c r="AA104" s="470"/>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53.25" hidden="1" customHeight="1" x14ac:dyDescent="0.15">
      <c r="A105" s="428"/>
      <c r="B105" s="429"/>
      <c r="C105" s="429"/>
      <c r="D105" s="429"/>
      <c r="E105" s="429"/>
      <c r="F105" s="430"/>
      <c r="G105" s="394"/>
      <c r="H105" s="394"/>
      <c r="I105" s="394"/>
      <c r="J105" s="394"/>
      <c r="K105" s="394"/>
      <c r="L105" s="394"/>
      <c r="M105" s="394"/>
      <c r="N105" s="394"/>
      <c r="O105" s="394"/>
      <c r="P105" s="394"/>
      <c r="Q105" s="394"/>
      <c r="R105" s="394"/>
      <c r="S105" s="394"/>
      <c r="T105" s="394"/>
      <c r="U105" s="394"/>
      <c r="V105" s="394"/>
      <c r="W105" s="394"/>
      <c r="X105" s="394"/>
      <c r="Y105" s="448" t="s">
        <v>56</v>
      </c>
      <c r="Z105" s="552"/>
      <c r="AA105" s="553"/>
      <c r="AB105" s="471"/>
      <c r="AC105" s="472"/>
      <c r="AD105" s="473"/>
      <c r="AE105" s="421"/>
      <c r="AF105" s="421"/>
      <c r="AG105" s="421"/>
      <c r="AH105" s="421"/>
      <c r="AI105" s="536"/>
      <c r="AJ105" s="536"/>
      <c r="AK105" s="536"/>
      <c r="AL105" s="536"/>
      <c r="AM105" s="536"/>
      <c r="AN105" s="536"/>
      <c r="AO105" s="536"/>
      <c r="AP105" s="536"/>
      <c r="AQ105" s="216"/>
      <c r="AR105" s="217"/>
      <c r="AS105" s="217"/>
      <c r="AT105" s="218"/>
      <c r="AU105" s="271"/>
      <c r="AV105" s="272"/>
      <c r="AW105" s="272"/>
      <c r="AX105" s="317"/>
    </row>
    <row r="106" spans="1:60" ht="31.5" hidden="1" customHeight="1" x14ac:dyDescent="0.15">
      <c r="A106" s="422" t="s">
        <v>352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394</v>
      </c>
      <c r="AF106" s="419"/>
      <c r="AG106" s="419"/>
      <c r="AH106" s="420"/>
      <c r="AI106" s="418" t="s">
        <v>392</v>
      </c>
      <c r="AJ106" s="419"/>
      <c r="AK106" s="419"/>
      <c r="AL106" s="420"/>
      <c r="AM106" s="418" t="s">
        <v>421</v>
      </c>
      <c r="AN106" s="419"/>
      <c r="AO106" s="419"/>
      <c r="AP106" s="420"/>
      <c r="AQ106" s="282" t="s">
        <v>434</v>
      </c>
      <c r="AR106" s="283"/>
      <c r="AS106" s="283"/>
      <c r="AT106" s="322"/>
      <c r="AU106" s="282" t="s">
        <v>435</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9"/>
      <c r="AC107" s="550"/>
      <c r="AD107" s="551"/>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2"/>
      <c r="AA108" s="553"/>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394</v>
      </c>
      <c r="AF109" s="419"/>
      <c r="AG109" s="419"/>
      <c r="AH109" s="420"/>
      <c r="AI109" s="418" t="s">
        <v>392</v>
      </c>
      <c r="AJ109" s="419"/>
      <c r="AK109" s="419"/>
      <c r="AL109" s="420"/>
      <c r="AM109" s="418" t="s">
        <v>421</v>
      </c>
      <c r="AN109" s="419"/>
      <c r="AO109" s="419"/>
      <c r="AP109" s="420"/>
      <c r="AQ109" s="282" t="s">
        <v>434</v>
      </c>
      <c r="AR109" s="283"/>
      <c r="AS109" s="283"/>
      <c r="AT109" s="322"/>
      <c r="AU109" s="282" t="s">
        <v>435</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9"/>
      <c r="AC110" s="550"/>
      <c r="AD110" s="551"/>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2"/>
      <c r="AA111" s="553"/>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394</v>
      </c>
      <c r="AF112" s="419"/>
      <c r="AG112" s="419"/>
      <c r="AH112" s="420"/>
      <c r="AI112" s="418" t="s">
        <v>392</v>
      </c>
      <c r="AJ112" s="419"/>
      <c r="AK112" s="419"/>
      <c r="AL112" s="420"/>
      <c r="AM112" s="418" t="s">
        <v>421</v>
      </c>
      <c r="AN112" s="419"/>
      <c r="AO112" s="419"/>
      <c r="AP112" s="420"/>
      <c r="AQ112" s="282" t="s">
        <v>434</v>
      </c>
      <c r="AR112" s="283"/>
      <c r="AS112" s="283"/>
      <c r="AT112" s="322"/>
      <c r="AU112" s="282" t="s">
        <v>435</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9"/>
      <c r="AC113" s="550"/>
      <c r="AD113" s="551"/>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2"/>
      <c r="AA114" s="553"/>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394</v>
      </c>
      <c r="AF115" s="419"/>
      <c r="AG115" s="419"/>
      <c r="AH115" s="420"/>
      <c r="AI115" s="418" t="s">
        <v>392</v>
      </c>
      <c r="AJ115" s="419"/>
      <c r="AK115" s="419"/>
      <c r="AL115" s="420"/>
      <c r="AM115" s="418" t="s">
        <v>421</v>
      </c>
      <c r="AN115" s="419"/>
      <c r="AO115" s="419"/>
      <c r="AP115" s="420"/>
      <c r="AQ115" s="591" t="s">
        <v>436</v>
      </c>
      <c r="AR115" s="592"/>
      <c r="AS115" s="592"/>
      <c r="AT115" s="592"/>
      <c r="AU115" s="592"/>
      <c r="AV115" s="592"/>
      <c r="AW115" s="592"/>
      <c r="AX115" s="593"/>
    </row>
    <row r="116" spans="1:50" ht="35.25" customHeight="1" x14ac:dyDescent="0.15">
      <c r="A116" s="442"/>
      <c r="B116" s="443"/>
      <c r="C116" s="443"/>
      <c r="D116" s="443"/>
      <c r="E116" s="443"/>
      <c r="F116" s="444"/>
      <c r="G116" s="393" t="s">
        <v>707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582</v>
      </c>
      <c r="AC116" s="466"/>
      <c r="AD116" s="467"/>
      <c r="AE116" s="421" t="s">
        <v>570</v>
      </c>
      <c r="AF116" s="421"/>
      <c r="AG116" s="421"/>
      <c r="AH116" s="421"/>
      <c r="AI116" s="421">
        <v>36</v>
      </c>
      <c r="AJ116" s="421"/>
      <c r="AK116" s="421"/>
      <c r="AL116" s="421"/>
      <c r="AM116" s="421">
        <v>16</v>
      </c>
      <c r="AN116" s="421"/>
      <c r="AO116" s="421"/>
      <c r="AP116" s="421"/>
      <c r="AQ116" s="216">
        <v>19.7</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583</v>
      </c>
      <c r="AC117" s="476"/>
      <c r="AD117" s="477"/>
      <c r="AE117" s="536" t="s">
        <v>570</v>
      </c>
      <c r="AF117" s="536"/>
      <c r="AG117" s="536"/>
      <c r="AH117" s="536"/>
      <c r="AI117" s="536" t="s">
        <v>708</v>
      </c>
      <c r="AJ117" s="536"/>
      <c r="AK117" s="536"/>
      <c r="AL117" s="536"/>
      <c r="AM117" s="536" t="s">
        <v>709</v>
      </c>
      <c r="AN117" s="536"/>
      <c r="AO117" s="536"/>
      <c r="AP117" s="536"/>
      <c r="AQ117" s="536" t="s">
        <v>701</v>
      </c>
      <c r="AR117" s="536"/>
      <c r="AS117" s="536"/>
      <c r="AT117" s="536"/>
      <c r="AU117" s="536"/>
      <c r="AV117" s="536"/>
      <c r="AW117" s="536"/>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394</v>
      </c>
      <c r="AF118" s="419"/>
      <c r="AG118" s="419"/>
      <c r="AH118" s="420"/>
      <c r="AI118" s="418" t="s">
        <v>392</v>
      </c>
      <c r="AJ118" s="419"/>
      <c r="AK118" s="419"/>
      <c r="AL118" s="420"/>
      <c r="AM118" s="418" t="s">
        <v>421</v>
      </c>
      <c r="AN118" s="419"/>
      <c r="AO118" s="419"/>
      <c r="AP118" s="420"/>
      <c r="AQ118" s="591" t="s">
        <v>436</v>
      </c>
      <c r="AR118" s="592"/>
      <c r="AS118" s="592"/>
      <c r="AT118" s="592"/>
      <c r="AU118" s="592"/>
      <c r="AV118" s="592"/>
      <c r="AW118" s="592"/>
      <c r="AX118" s="593"/>
    </row>
    <row r="119" spans="1:50" ht="23.25" hidden="1" customHeight="1" x14ac:dyDescent="0.15">
      <c r="A119" s="442"/>
      <c r="B119" s="443"/>
      <c r="C119" s="443"/>
      <c r="D119" s="443"/>
      <c r="E119" s="443"/>
      <c r="F119" s="444"/>
      <c r="G119" s="393" t="s">
        <v>360</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4"/>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359</v>
      </c>
      <c r="AC120" s="476"/>
      <c r="AD120" s="477"/>
      <c r="AE120" s="536"/>
      <c r="AF120" s="536"/>
      <c r="AG120" s="536"/>
      <c r="AH120" s="536"/>
      <c r="AI120" s="536"/>
      <c r="AJ120" s="536"/>
      <c r="AK120" s="536"/>
      <c r="AL120" s="536"/>
      <c r="AM120" s="536"/>
      <c r="AN120" s="536"/>
      <c r="AO120" s="536"/>
      <c r="AP120" s="536"/>
      <c r="AQ120" s="536"/>
      <c r="AR120" s="536"/>
      <c r="AS120" s="536"/>
      <c r="AT120" s="536"/>
      <c r="AU120" s="536"/>
      <c r="AV120" s="536"/>
      <c r="AW120" s="536"/>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394</v>
      </c>
      <c r="AF121" s="419"/>
      <c r="AG121" s="419"/>
      <c r="AH121" s="420"/>
      <c r="AI121" s="418" t="s">
        <v>392</v>
      </c>
      <c r="AJ121" s="419"/>
      <c r="AK121" s="419"/>
      <c r="AL121" s="420"/>
      <c r="AM121" s="418" t="s">
        <v>421</v>
      </c>
      <c r="AN121" s="419"/>
      <c r="AO121" s="419"/>
      <c r="AP121" s="420"/>
      <c r="AQ121" s="591" t="s">
        <v>436</v>
      </c>
      <c r="AR121" s="592"/>
      <c r="AS121" s="592"/>
      <c r="AT121" s="592"/>
      <c r="AU121" s="592"/>
      <c r="AV121" s="592"/>
      <c r="AW121" s="592"/>
      <c r="AX121" s="593"/>
    </row>
    <row r="122" spans="1:50" ht="23.25" hidden="1" customHeight="1" x14ac:dyDescent="0.15">
      <c r="A122" s="442"/>
      <c r="B122" s="443"/>
      <c r="C122" s="443"/>
      <c r="D122" s="443"/>
      <c r="E122" s="443"/>
      <c r="F122" s="444"/>
      <c r="G122" s="393" t="s">
        <v>361</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4"/>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362</v>
      </c>
      <c r="AC123" s="476"/>
      <c r="AD123" s="477"/>
      <c r="AE123" s="536"/>
      <c r="AF123" s="536"/>
      <c r="AG123" s="536"/>
      <c r="AH123" s="536"/>
      <c r="AI123" s="536"/>
      <c r="AJ123" s="536"/>
      <c r="AK123" s="536"/>
      <c r="AL123" s="536"/>
      <c r="AM123" s="536"/>
      <c r="AN123" s="536"/>
      <c r="AO123" s="536"/>
      <c r="AP123" s="536"/>
      <c r="AQ123" s="536"/>
      <c r="AR123" s="536"/>
      <c r="AS123" s="536"/>
      <c r="AT123" s="536"/>
      <c r="AU123" s="536"/>
      <c r="AV123" s="536"/>
      <c r="AW123" s="536"/>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394</v>
      </c>
      <c r="AF124" s="419"/>
      <c r="AG124" s="419"/>
      <c r="AH124" s="420"/>
      <c r="AI124" s="418" t="s">
        <v>392</v>
      </c>
      <c r="AJ124" s="419"/>
      <c r="AK124" s="419"/>
      <c r="AL124" s="420"/>
      <c r="AM124" s="418" t="s">
        <v>421</v>
      </c>
      <c r="AN124" s="419"/>
      <c r="AO124" s="419"/>
      <c r="AP124" s="420"/>
      <c r="AQ124" s="591" t="s">
        <v>436</v>
      </c>
      <c r="AR124" s="592"/>
      <c r="AS124" s="592"/>
      <c r="AT124" s="592"/>
      <c r="AU124" s="592"/>
      <c r="AV124" s="592"/>
      <c r="AW124" s="592"/>
      <c r="AX124" s="593"/>
    </row>
    <row r="125" spans="1:50" ht="23.25" hidden="1" customHeight="1" x14ac:dyDescent="0.15">
      <c r="A125" s="442"/>
      <c r="B125" s="443"/>
      <c r="C125" s="443"/>
      <c r="D125" s="443"/>
      <c r="E125" s="443"/>
      <c r="F125" s="444"/>
      <c r="G125" s="393" t="s">
        <v>361</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4"/>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359</v>
      </c>
      <c r="AC126" s="476"/>
      <c r="AD126" s="477"/>
      <c r="AE126" s="536"/>
      <c r="AF126" s="536"/>
      <c r="AG126" s="536"/>
      <c r="AH126" s="536"/>
      <c r="AI126" s="536"/>
      <c r="AJ126" s="536"/>
      <c r="AK126" s="536"/>
      <c r="AL126" s="536"/>
      <c r="AM126" s="536"/>
      <c r="AN126" s="536"/>
      <c r="AO126" s="536"/>
      <c r="AP126" s="536"/>
      <c r="AQ126" s="536"/>
      <c r="AR126" s="536"/>
      <c r="AS126" s="536"/>
      <c r="AT126" s="536"/>
      <c r="AU126" s="536"/>
      <c r="AV126" s="536"/>
      <c r="AW126" s="536"/>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394</v>
      </c>
      <c r="AF127" s="419"/>
      <c r="AG127" s="419"/>
      <c r="AH127" s="420"/>
      <c r="AI127" s="418" t="s">
        <v>392</v>
      </c>
      <c r="AJ127" s="419"/>
      <c r="AK127" s="419"/>
      <c r="AL127" s="420"/>
      <c r="AM127" s="418" t="s">
        <v>421</v>
      </c>
      <c r="AN127" s="419"/>
      <c r="AO127" s="419"/>
      <c r="AP127" s="420"/>
      <c r="AQ127" s="591" t="s">
        <v>436</v>
      </c>
      <c r="AR127" s="592"/>
      <c r="AS127" s="592"/>
      <c r="AT127" s="592"/>
      <c r="AU127" s="592"/>
      <c r="AV127" s="592"/>
      <c r="AW127" s="592"/>
      <c r="AX127" s="593"/>
    </row>
    <row r="128" spans="1:50" ht="23.25" hidden="1" customHeight="1" x14ac:dyDescent="0.15">
      <c r="A128" s="442"/>
      <c r="B128" s="443"/>
      <c r="C128" s="443"/>
      <c r="D128" s="443"/>
      <c r="E128" s="443"/>
      <c r="F128" s="444"/>
      <c r="G128" s="393" t="s">
        <v>361</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4"/>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359</v>
      </c>
      <c r="AC129" s="476"/>
      <c r="AD129" s="477"/>
      <c r="AE129" s="536"/>
      <c r="AF129" s="536"/>
      <c r="AG129" s="536"/>
      <c r="AH129" s="536"/>
      <c r="AI129" s="536"/>
      <c r="AJ129" s="536"/>
      <c r="AK129" s="536"/>
      <c r="AL129" s="536"/>
      <c r="AM129" s="536"/>
      <c r="AN129" s="536"/>
      <c r="AO129" s="536"/>
      <c r="AP129" s="536"/>
      <c r="AQ129" s="536"/>
      <c r="AR129" s="536"/>
      <c r="AS129" s="536"/>
      <c r="AT129" s="536"/>
      <c r="AU129" s="536"/>
      <c r="AV129" s="536"/>
      <c r="AW129" s="536"/>
      <c r="AX129" s="555"/>
    </row>
    <row r="130" spans="1:50" ht="45" customHeight="1" x14ac:dyDescent="0.15">
      <c r="A130" s="187" t="s">
        <v>409</v>
      </c>
      <c r="B130" s="184"/>
      <c r="C130" s="183" t="s">
        <v>239</v>
      </c>
      <c r="D130" s="184"/>
      <c r="E130" s="168" t="s">
        <v>268</v>
      </c>
      <c r="F130" s="169"/>
      <c r="G130" s="170" t="s">
        <v>585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c r="AV133" s="199"/>
      <c r="AW133" s="132" t="s">
        <v>181</v>
      </c>
      <c r="AX133" s="194"/>
    </row>
    <row r="134" spans="1:50" ht="39.75" customHeight="1" x14ac:dyDescent="0.15">
      <c r="A134" s="188"/>
      <c r="B134" s="185"/>
      <c r="C134" s="179"/>
      <c r="D134" s="185"/>
      <c r="E134" s="179"/>
      <c r="F134" s="180"/>
      <c r="G134" s="103" t="s">
        <v>587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577</v>
      </c>
      <c r="AC134" s="204"/>
      <c r="AD134" s="204"/>
      <c r="AE134" s="205">
        <v>892445</v>
      </c>
      <c r="AF134" s="206"/>
      <c r="AG134" s="206"/>
      <c r="AH134" s="206"/>
      <c r="AI134" s="205">
        <v>912714</v>
      </c>
      <c r="AJ134" s="206"/>
      <c r="AK134" s="206"/>
      <c r="AL134" s="206"/>
      <c r="AM134" s="205"/>
      <c r="AN134" s="206"/>
      <c r="AO134" s="206"/>
      <c r="AP134" s="206"/>
      <c r="AQ134" s="205" t="s">
        <v>570</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577</v>
      </c>
      <c r="AC135" s="212"/>
      <c r="AD135" s="212"/>
      <c r="AE135" s="205">
        <v>986071</v>
      </c>
      <c r="AF135" s="206"/>
      <c r="AG135" s="206"/>
      <c r="AH135" s="206"/>
      <c r="AI135" s="205">
        <v>892445</v>
      </c>
      <c r="AJ135" s="206"/>
      <c r="AK135" s="206"/>
      <c r="AL135" s="206"/>
      <c r="AM135" s="205">
        <v>912714</v>
      </c>
      <c r="AN135" s="206"/>
      <c r="AO135" s="206"/>
      <c r="AP135" s="206"/>
      <c r="AQ135" s="205" t="s">
        <v>588</v>
      </c>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570</v>
      </c>
      <c r="H154" s="104"/>
      <c r="I154" s="104"/>
      <c r="J154" s="104"/>
      <c r="K154" s="104"/>
      <c r="L154" s="104"/>
      <c r="M154" s="104"/>
      <c r="N154" s="104"/>
      <c r="O154" s="104"/>
      <c r="P154" s="105"/>
      <c r="Q154" s="124" t="s">
        <v>589</v>
      </c>
      <c r="R154" s="104"/>
      <c r="S154" s="104"/>
      <c r="T154" s="104"/>
      <c r="U154" s="104"/>
      <c r="V154" s="104"/>
      <c r="W154" s="104"/>
      <c r="X154" s="104"/>
      <c r="Y154" s="104"/>
      <c r="Z154" s="104"/>
      <c r="AA154" s="291"/>
      <c r="AB154" s="140" t="s">
        <v>590</v>
      </c>
      <c r="AC154" s="141"/>
      <c r="AD154" s="141"/>
      <c r="AE154" s="146" t="s">
        <v>570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31"/>
      <c r="E430" s="173" t="s">
        <v>402</v>
      </c>
      <c r="F430" s="898"/>
      <c r="G430" s="899" t="s">
        <v>255</v>
      </c>
      <c r="H430" s="122"/>
      <c r="I430" s="122"/>
      <c r="J430" s="900" t="s">
        <v>564</v>
      </c>
      <c r="K430" s="901"/>
      <c r="L430" s="901"/>
      <c r="M430" s="901"/>
      <c r="N430" s="901"/>
      <c r="O430" s="901"/>
      <c r="P430" s="901"/>
      <c r="Q430" s="901"/>
      <c r="R430" s="901"/>
      <c r="S430" s="901"/>
      <c r="T430" s="902"/>
      <c r="U430" s="588" t="s">
        <v>588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0" t="s">
        <v>597</v>
      </c>
      <c r="AR432" s="199"/>
      <c r="AS432" s="132" t="s">
        <v>236</v>
      </c>
      <c r="AT432" s="133"/>
      <c r="AU432" s="199" t="s">
        <v>569</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588</v>
      </c>
      <c r="AC433" s="212"/>
      <c r="AD433" s="212"/>
      <c r="AE433" s="340" t="s">
        <v>570</v>
      </c>
      <c r="AF433" s="206"/>
      <c r="AG433" s="206"/>
      <c r="AH433" s="206"/>
      <c r="AI433" s="340" t="s">
        <v>593</v>
      </c>
      <c r="AJ433" s="206"/>
      <c r="AK433" s="206"/>
      <c r="AL433" s="206"/>
      <c r="AM433" s="340" t="s">
        <v>570</v>
      </c>
      <c r="AN433" s="206"/>
      <c r="AO433" s="206"/>
      <c r="AP433" s="341"/>
      <c r="AQ433" s="340" t="s">
        <v>570</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565</v>
      </c>
      <c r="AC434" s="204"/>
      <c r="AD434" s="204"/>
      <c r="AE434" s="340" t="s">
        <v>570</v>
      </c>
      <c r="AF434" s="206"/>
      <c r="AG434" s="206"/>
      <c r="AH434" s="341"/>
      <c r="AI434" s="340" t="s">
        <v>570</v>
      </c>
      <c r="AJ434" s="206"/>
      <c r="AK434" s="206"/>
      <c r="AL434" s="206"/>
      <c r="AM434" s="340" t="s">
        <v>595</v>
      </c>
      <c r="AN434" s="206"/>
      <c r="AO434" s="206"/>
      <c r="AP434" s="341"/>
      <c r="AQ434" s="340" t="s">
        <v>593</v>
      </c>
      <c r="AR434" s="206"/>
      <c r="AS434" s="206"/>
      <c r="AT434" s="341"/>
      <c r="AU434" s="206" t="s">
        <v>588</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592</v>
      </c>
      <c r="AF435" s="206"/>
      <c r="AG435" s="206"/>
      <c r="AH435" s="341"/>
      <c r="AI435" s="340" t="s">
        <v>594</v>
      </c>
      <c r="AJ435" s="206"/>
      <c r="AK435" s="206"/>
      <c r="AL435" s="206"/>
      <c r="AM435" s="340" t="s">
        <v>596</v>
      </c>
      <c r="AN435" s="206"/>
      <c r="AO435" s="206"/>
      <c r="AP435" s="341"/>
      <c r="AQ435" s="340" t="s">
        <v>597</v>
      </c>
      <c r="AR435" s="206"/>
      <c r="AS435" s="206"/>
      <c r="AT435" s="341"/>
      <c r="AU435" s="206" t="s">
        <v>598</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570</v>
      </c>
      <c r="AF457" s="199"/>
      <c r="AG457" s="132" t="s">
        <v>236</v>
      </c>
      <c r="AH457" s="133"/>
      <c r="AI457" s="155"/>
      <c r="AJ457" s="155"/>
      <c r="AK457" s="155"/>
      <c r="AL457" s="153"/>
      <c r="AM457" s="155"/>
      <c r="AN457" s="155"/>
      <c r="AO457" s="155"/>
      <c r="AP457" s="153"/>
      <c r="AQ457" s="590" t="s">
        <v>599</v>
      </c>
      <c r="AR457" s="199"/>
      <c r="AS457" s="132" t="s">
        <v>236</v>
      </c>
      <c r="AT457" s="133"/>
      <c r="AU457" s="199" t="s">
        <v>570</v>
      </c>
      <c r="AV457" s="199"/>
      <c r="AW457" s="132" t="s">
        <v>181</v>
      </c>
      <c r="AX457" s="194"/>
    </row>
    <row r="458" spans="1:50" ht="23.25" customHeight="1" x14ac:dyDescent="0.15">
      <c r="A458" s="188"/>
      <c r="B458" s="185"/>
      <c r="C458" s="179"/>
      <c r="D458" s="185"/>
      <c r="E458" s="342"/>
      <c r="F458" s="343"/>
      <c r="G458" s="103" t="s">
        <v>570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570</v>
      </c>
      <c r="AC458" s="212"/>
      <c r="AD458" s="212"/>
      <c r="AE458" s="340" t="s">
        <v>570</v>
      </c>
      <c r="AF458" s="206"/>
      <c r="AG458" s="206"/>
      <c r="AH458" s="206"/>
      <c r="AI458" s="340" t="s">
        <v>570</v>
      </c>
      <c r="AJ458" s="206"/>
      <c r="AK458" s="206"/>
      <c r="AL458" s="206"/>
      <c r="AM458" s="340" t="s">
        <v>570</v>
      </c>
      <c r="AN458" s="206"/>
      <c r="AO458" s="206"/>
      <c r="AP458" s="341"/>
      <c r="AQ458" s="340" t="s">
        <v>600</v>
      </c>
      <c r="AR458" s="206"/>
      <c r="AS458" s="206"/>
      <c r="AT458" s="341"/>
      <c r="AU458" s="206" t="s">
        <v>570</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0" t="s">
        <v>570</v>
      </c>
      <c r="AF459" s="206"/>
      <c r="AG459" s="206"/>
      <c r="AH459" s="341"/>
      <c r="AI459" s="340" t="s">
        <v>570</v>
      </c>
      <c r="AJ459" s="206"/>
      <c r="AK459" s="206"/>
      <c r="AL459" s="206"/>
      <c r="AM459" s="340" t="s">
        <v>595</v>
      </c>
      <c r="AN459" s="206"/>
      <c r="AO459" s="206"/>
      <c r="AP459" s="341"/>
      <c r="AQ459" s="340" t="s">
        <v>570</v>
      </c>
      <c r="AR459" s="206"/>
      <c r="AS459" s="206"/>
      <c r="AT459" s="341"/>
      <c r="AU459" s="206" t="s">
        <v>570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594</v>
      </c>
      <c r="AF460" s="206"/>
      <c r="AG460" s="206"/>
      <c r="AH460" s="341"/>
      <c r="AI460" s="340" t="s">
        <v>599</v>
      </c>
      <c r="AJ460" s="206"/>
      <c r="AK460" s="206"/>
      <c r="AL460" s="206"/>
      <c r="AM460" s="340" t="s">
        <v>570</v>
      </c>
      <c r="AN460" s="206"/>
      <c r="AO460" s="206"/>
      <c r="AP460" s="341"/>
      <c r="AQ460" s="340" t="s">
        <v>570</v>
      </c>
      <c r="AR460" s="206"/>
      <c r="AS460" s="206"/>
      <c r="AT460" s="341"/>
      <c r="AU460" s="206" t="s">
        <v>570</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571</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563</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563</v>
      </c>
      <c r="AE703" s="327"/>
      <c r="AF703" s="327"/>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43.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563</v>
      </c>
      <c r="AE704" s="783"/>
      <c r="AF704" s="783"/>
      <c r="AG704" s="166" t="s">
        <v>603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563</v>
      </c>
      <c r="AE705" s="715"/>
      <c r="AF705" s="715"/>
      <c r="AG705" s="124" t="s">
        <v>605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563</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609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606</v>
      </c>
      <c r="AE710" s="327"/>
      <c r="AF710" s="327"/>
      <c r="AG710" s="100" t="s">
        <v>564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610</v>
      </c>
      <c r="AH711" s="101"/>
      <c r="AI711" s="101"/>
      <c r="AJ711" s="101"/>
      <c r="AK711" s="101"/>
      <c r="AL711" s="101"/>
      <c r="AM711" s="101"/>
      <c r="AN711" s="101"/>
      <c r="AO711" s="101"/>
      <c r="AP711" s="101"/>
      <c r="AQ711" s="101"/>
      <c r="AR711" s="101"/>
      <c r="AS711" s="101"/>
      <c r="AT711" s="101"/>
      <c r="AU711" s="101"/>
      <c r="AV711" s="101"/>
      <c r="AW711" s="101"/>
      <c r="AX711" s="102"/>
    </row>
    <row r="712" spans="1:50" ht="27" customHeight="1" x14ac:dyDescent="0.15">
      <c r="A712" s="642"/>
      <c r="B712" s="644"/>
      <c r="C712" s="391" t="s">
        <v>347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607</v>
      </c>
      <c r="AE712" s="783"/>
      <c r="AF712" s="783"/>
      <c r="AG712" s="810" t="s">
        <v>705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348</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606</v>
      </c>
      <c r="AE713" s="327"/>
      <c r="AF713" s="663"/>
      <c r="AG713" s="100" t="s">
        <v>564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606</v>
      </c>
      <c r="AE714" s="808"/>
      <c r="AF714" s="809"/>
      <c r="AG714" s="736" t="s">
        <v>564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606</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0" t="s">
        <v>564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607</v>
      </c>
      <c r="AE717" s="327"/>
      <c r="AF717" s="327"/>
      <c r="AG717" s="100" t="s">
        <v>612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606</v>
      </c>
      <c r="AE718" s="327"/>
      <c r="AF718" s="327"/>
      <c r="AG718" s="126" t="s">
        <v>564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4" t="s">
        <v>598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5.5" customHeight="1" thickBot="1" x14ac:dyDescent="0.2">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0.5" customHeight="1" thickBot="1" x14ac:dyDescent="0.2">
      <c r="A729" s="634" t="s">
        <v>711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 customHeight="1" thickBot="1" x14ac:dyDescent="0.2">
      <c r="A731" s="799" t="s">
        <v>712</v>
      </c>
      <c r="B731" s="800"/>
      <c r="C731" s="800"/>
      <c r="D731" s="800"/>
      <c r="E731" s="801"/>
      <c r="F731" s="729" t="s">
        <v>710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75" customHeight="1" thickBot="1" x14ac:dyDescent="0.2">
      <c r="A733" s="673" t="s">
        <v>138</v>
      </c>
      <c r="B733" s="674"/>
      <c r="C733" s="674"/>
      <c r="D733" s="674"/>
      <c r="E733" s="675"/>
      <c r="F733" s="637" t="s">
        <v>714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405</v>
      </c>
      <c r="B737" s="209"/>
      <c r="C737" s="209"/>
      <c r="D737" s="210"/>
      <c r="E737" s="989" t="s">
        <v>615</v>
      </c>
      <c r="F737" s="989"/>
      <c r="G737" s="989"/>
      <c r="H737" s="989"/>
      <c r="I737" s="989"/>
      <c r="J737" s="989"/>
      <c r="K737" s="989"/>
      <c r="L737" s="989"/>
      <c r="M737" s="989"/>
      <c r="N737" s="365" t="s">
        <v>400</v>
      </c>
      <c r="O737" s="365"/>
      <c r="P737" s="365"/>
      <c r="Q737" s="365"/>
      <c r="R737" s="989" t="s">
        <v>616</v>
      </c>
      <c r="S737" s="989"/>
      <c r="T737" s="989"/>
      <c r="U737" s="989"/>
      <c r="V737" s="989"/>
      <c r="W737" s="989"/>
      <c r="X737" s="989"/>
      <c r="Y737" s="989"/>
      <c r="Z737" s="989"/>
      <c r="AA737" s="365" t="s">
        <v>399</v>
      </c>
      <c r="AB737" s="365"/>
      <c r="AC737" s="365"/>
      <c r="AD737" s="365"/>
      <c r="AE737" s="989" t="s">
        <v>617</v>
      </c>
      <c r="AF737" s="989"/>
      <c r="AG737" s="989"/>
      <c r="AH737" s="989"/>
      <c r="AI737" s="989"/>
      <c r="AJ737" s="989"/>
      <c r="AK737" s="989"/>
      <c r="AL737" s="989"/>
      <c r="AM737" s="989"/>
      <c r="AN737" s="365" t="s">
        <v>398</v>
      </c>
      <c r="AO737" s="365"/>
      <c r="AP737" s="365"/>
      <c r="AQ737" s="365"/>
      <c r="AR737" s="995" t="s">
        <v>618</v>
      </c>
      <c r="AS737" s="996"/>
      <c r="AT737" s="996"/>
      <c r="AU737" s="996"/>
      <c r="AV737" s="996"/>
      <c r="AW737" s="996"/>
      <c r="AX737" s="997"/>
      <c r="AY737" s="88"/>
      <c r="AZ737" s="88"/>
    </row>
    <row r="738" spans="1:52" ht="24.75" customHeight="1" x14ac:dyDescent="0.15">
      <c r="A738" s="988" t="s">
        <v>397</v>
      </c>
      <c r="B738" s="209"/>
      <c r="C738" s="209"/>
      <c r="D738" s="210"/>
      <c r="E738" s="989" t="s">
        <v>619</v>
      </c>
      <c r="F738" s="989"/>
      <c r="G738" s="989"/>
      <c r="H738" s="989"/>
      <c r="I738" s="989"/>
      <c r="J738" s="989"/>
      <c r="K738" s="989"/>
      <c r="L738" s="989"/>
      <c r="M738" s="989"/>
      <c r="N738" s="365" t="s">
        <v>396</v>
      </c>
      <c r="O738" s="365"/>
      <c r="P738" s="365"/>
      <c r="Q738" s="365"/>
      <c r="R738" s="989" t="s">
        <v>620</v>
      </c>
      <c r="S738" s="989"/>
      <c r="T738" s="989"/>
      <c r="U738" s="989"/>
      <c r="V738" s="989"/>
      <c r="W738" s="989"/>
      <c r="X738" s="989"/>
      <c r="Y738" s="989"/>
      <c r="Z738" s="989"/>
      <c r="AA738" s="365" t="s">
        <v>395</v>
      </c>
      <c r="AB738" s="365"/>
      <c r="AC738" s="365"/>
      <c r="AD738" s="365"/>
      <c r="AE738" s="989" t="s">
        <v>620</v>
      </c>
      <c r="AF738" s="989"/>
      <c r="AG738" s="989"/>
      <c r="AH738" s="989"/>
      <c r="AI738" s="989"/>
      <c r="AJ738" s="989"/>
      <c r="AK738" s="989"/>
      <c r="AL738" s="989"/>
      <c r="AM738" s="989"/>
      <c r="AN738" s="365" t="s">
        <v>394</v>
      </c>
      <c r="AO738" s="365"/>
      <c r="AP738" s="365"/>
      <c r="AQ738" s="365"/>
      <c r="AR738" s="995" t="s">
        <v>621</v>
      </c>
      <c r="AS738" s="996"/>
      <c r="AT738" s="996"/>
      <c r="AU738" s="996"/>
      <c r="AV738" s="996"/>
      <c r="AW738" s="996"/>
      <c r="AX738" s="997"/>
    </row>
    <row r="739" spans="1:52" ht="24.75" customHeight="1" x14ac:dyDescent="0.15">
      <c r="A739" s="988" t="s">
        <v>393</v>
      </c>
      <c r="B739" s="209"/>
      <c r="C739" s="209"/>
      <c r="D739" s="210"/>
      <c r="E739" s="989" t="s">
        <v>622</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417</v>
      </c>
      <c r="B740" s="971"/>
      <c r="C740" s="971"/>
      <c r="D740" s="972"/>
      <c r="E740" s="973" t="s">
        <v>559</v>
      </c>
      <c r="F740" s="974"/>
      <c r="G740" s="974"/>
      <c r="H740" s="92" t="str">
        <f>IF(E740="", "", "(")</f>
        <v>(</v>
      </c>
      <c r="I740" s="974"/>
      <c r="J740" s="974"/>
      <c r="K740" s="92" t="str">
        <f>IF(OR(I740="　", I740=""), "", "-")</f>
        <v/>
      </c>
      <c r="L740" s="975">
        <v>165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386</v>
      </c>
      <c r="B741" s="615"/>
      <c r="C741" s="615"/>
      <c r="D741" s="615"/>
      <c r="E741" s="615"/>
      <c r="F741" s="61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388</v>
      </c>
      <c r="B780" s="629"/>
      <c r="C780" s="629"/>
      <c r="D780" s="629"/>
      <c r="E780" s="629"/>
      <c r="F780" s="630"/>
      <c r="G780" s="595" t="s">
        <v>663</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664</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672</v>
      </c>
      <c r="H782" s="671"/>
      <c r="I782" s="671"/>
      <c r="J782" s="671"/>
      <c r="K782" s="672"/>
      <c r="L782" s="664" t="s">
        <v>680</v>
      </c>
      <c r="M782" s="665"/>
      <c r="N782" s="665"/>
      <c r="O782" s="665"/>
      <c r="P782" s="665"/>
      <c r="Q782" s="665"/>
      <c r="R782" s="665"/>
      <c r="S782" s="665"/>
      <c r="T782" s="665"/>
      <c r="U782" s="665"/>
      <c r="V782" s="665"/>
      <c r="W782" s="665"/>
      <c r="X782" s="666"/>
      <c r="Y782" s="388">
        <v>55.5</v>
      </c>
      <c r="Z782" s="389"/>
      <c r="AA782" s="389"/>
      <c r="AB782" s="805"/>
      <c r="AC782" s="670" t="s">
        <v>672</v>
      </c>
      <c r="AD782" s="671"/>
      <c r="AE782" s="671"/>
      <c r="AF782" s="671"/>
      <c r="AG782" s="672"/>
      <c r="AH782" s="664" t="s">
        <v>693</v>
      </c>
      <c r="AI782" s="665"/>
      <c r="AJ782" s="665"/>
      <c r="AK782" s="665"/>
      <c r="AL782" s="665"/>
      <c r="AM782" s="665"/>
      <c r="AN782" s="665"/>
      <c r="AO782" s="665"/>
      <c r="AP782" s="665"/>
      <c r="AQ782" s="665"/>
      <c r="AR782" s="665"/>
      <c r="AS782" s="665"/>
      <c r="AT782" s="666"/>
      <c r="AU782" s="388">
        <v>6.1139999999999999</v>
      </c>
      <c r="AV782" s="389"/>
      <c r="AW782" s="389"/>
      <c r="AX782" s="390"/>
    </row>
    <row r="783" spans="1:50" ht="24.75" customHeight="1" x14ac:dyDescent="0.15">
      <c r="A783" s="631"/>
      <c r="B783" s="632"/>
      <c r="C783" s="632"/>
      <c r="D783" s="632"/>
      <c r="E783" s="632"/>
      <c r="F783" s="633"/>
      <c r="G783" s="606" t="s">
        <v>673</v>
      </c>
      <c r="H783" s="607"/>
      <c r="I783" s="607"/>
      <c r="J783" s="607"/>
      <c r="K783" s="608"/>
      <c r="L783" s="598" t="s">
        <v>681</v>
      </c>
      <c r="M783" s="599"/>
      <c r="N783" s="599"/>
      <c r="O783" s="599"/>
      <c r="P783" s="599"/>
      <c r="Q783" s="599"/>
      <c r="R783" s="599"/>
      <c r="S783" s="599"/>
      <c r="T783" s="599"/>
      <c r="U783" s="599"/>
      <c r="V783" s="599"/>
      <c r="W783" s="599"/>
      <c r="X783" s="600"/>
      <c r="Y783" s="601">
        <v>1.1299999999999999</v>
      </c>
      <c r="Z783" s="602"/>
      <c r="AA783" s="602"/>
      <c r="AB783" s="612"/>
      <c r="AC783" s="606" t="s">
        <v>690</v>
      </c>
      <c r="AD783" s="607"/>
      <c r="AE783" s="607"/>
      <c r="AF783" s="607"/>
      <c r="AG783" s="608"/>
      <c r="AH783" s="598" t="s">
        <v>694</v>
      </c>
      <c r="AI783" s="599"/>
      <c r="AJ783" s="599"/>
      <c r="AK783" s="599"/>
      <c r="AL783" s="599"/>
      <c r="AM783" s="599"/>
      <c r="AN783" s="599"/>
      <c r="AO783" s="599"/>
      <c r="AP783" s="599"/>
      <c r="AQ783" s="599"/>
      <c r="AR783" s="599"/>
      <c r="AS783" s="599"/>
      <c r="AT783" s="600"/>
      <c r="AU783" s="601">
        <v>3.5579999999999998</v>
      </c>
      <c r="AV783" s="602"/>
      <c r="AW783" s="602"/>
      <c r="AX783" s="603"/>
    </row>
    <row r="784" spans="1:50" ht="24.75" customHeight="1" x14ac:dyDescent="0.15">
      <c r="A784" s="631"/>
      <c r="B784" s="632"/>
      <c r="C784" s="632"/>
      <c r="D784" s="632"/>
      <c r="E784" s="632"/>
      <c r="F784" s="633"/>
      <c r="G784" s="606" t="s">
        <v>674</v>
      </c>
      <c r="H784" s="607"/>
      <c r="I784" s="607"/>
      <c r="J784" s="607"/>
      <c r="K784" s="608"/>
      <c r="L784" s="598" t="s">
        <v>682</v>
      </c>
      <c r="M784" s="599"/>
      <c r="N784" s="599"/>
      <c r="O784" s="599"/>
      <c r="P784" s="599"/>
      <c r="Q784" s="599"/>
      <c r="R784" s="599"/>
      <c r="S784" s="599"/>
      <c r="T784" s="599"/>
      <c r="U784" s="599"/>
      <c r="V784" s="599"/>
      <c r="W784" s="599"/>
      <c r="X784" s="600"/>
      <c r="Y784" s="601">
        <v>0.73</v>
      </c>
      <c r="Z784" s="602"/>
      <c r="AA784" s="602"/>
      <c r="AB784" s="612"/>
      <c r="AC784" s="606" t="s">
        <v>673</v>
      </c>
      <c r="AD784" s="607"/>
      <c r="AE784" s="607"/>
      <c r="AF784" s="607"/>
      <c r="AG784" s="608"/>
      <c r="AH784" s="598" t="s">
        <v>695</v>
      </c>
      <c r="AI784" s="599"/>
      <c r="AJ784" s="599"/>
      <c r="AK784" s="599"/>
      <c r="AL784" s="599"/>
      <c r="AM784" s="599"/>
      <c r="AN784" s="599"/>
      <c r="AO784" s="599"/>
      <c r="AP784" s="599"/>
      <c r="AQ784" s="599"/>
      <c r="AR784" s="599"/>
      <c r="AS784" s="599"/>
      <c r="AT784" s="600"/>
      <c r="AU784" s="601">
        <v>0.71399999999999997</v>
      </c>
      <c r="AV784" s="602"/>
      <c r="AW784" s="602"/>
      <c r="AX784" s="603"/>
    </row>
    <row r="785" spans="1:50" ht="24.75" customHeight="1" x14ac:dyDescent="0.15">
      <c r="A785" s="631"/>
      <c r="B785" s="632"/>
      <c r="C785" s="632"/>
      <c r="D785" s="632"/>
      <c r="E785" s="632"/>
      <c r="F785" s="633"/>
      <c r="G785" s="606" t="s">
        <v>675</v>
      </c>
      <c r="H785" s="607"/>
      <c r="I785" s="607"/>
      <c r="J785" s="607"/>
      <c r="K785" s="608"/>
      <c r="L785" s="598" t="s">
        <v>683</v>
      </c>
      <c r="M785" s="599"/>
      <c r="N785" s="599"/>
      <c r="O785" s="599"/>
      <c r="P785" s="599"/>
      <c r="Q785" s="599"/>
      <c r="R785" s="599"/>
      <c r="S785" s="599"/>
      <c r="T785" s="599"/>
      <c r="U785" s="599"/>
      <c r="V785" s="599"/>
      <c r="W785" s="599"/>
      <c r="X785" s="600"/>
      <c r="Y785" s="601">
        <v>0.505</v>
      </c>
      <c r="Z785" s="602"/>
      <c r="AA785" s="602"/>
      <c r="AB785" s="612"/>
      <c r="AC785" s="606" t="s">
        <v>670</v>
      </c>
      <c r="AD785" s="607"/>
      <c r="AE785" s="607"/>
      <c r="AF785" s="607"/>
      <c r="AG785" s="608"/>
      <c r="AH785" s="598" t="s">
        <v>696</v>
      </c>
      <c r="AI785" s="599"/>
      <c r="AJ785" s="599"/>
      <c r="AK785" s="599"/>
      <c r="AL785" s="599"/>
      <c r="AM785" s="599"/>
      <c r="AN785" s="599"/>
      <c r="AO785" s="599"/>
      <c r="AP785" s="599"/>
      <c r="AQ785" s="599"/>
      <c r="AR785" s="599"/>
      <c r="AS785" s="599"/>
      <c r="AT785" s="600"/>
      <c r="AU785" s="601">
        <v>0.377</v>
      </c>
      <c r="AV785" s="602"/>
      <c r="AW785" s="602"/>
      <c r="AX785" s="603"/>
    </row>
    <row r="786" spans="1:50" ht="24.75" customHeight="1" x14ac:dyDescent="0.15">
      <c r="A786" s="631"/>
      <c r="B786" s="632"/>
      <c r="C786" s="632"/>
      <c r="D786" s="632"/>
      <c r="E786" s="632"/>
      <c r="F786" s="633"/>
      <c r="G786" s="606" t="s">
        <v>676</v>
      </c>
      <c r="H786" s="607"/>
      <c r="I786" s="607"/>
      <c r="J786" s="607"/>
      <c r="K786" s="608"/>
      <c r="L786" s="598" t="s">
        <v>684</v>
      </c>
      <c r="M786" s="599"/>
      <c r="N786" s="599"/>
      <c r="O786" s="599"/>
      <c r="P786" s="599"/>
      <c r="Q786" s="599"/>
      <c r="R786" s="599"/>
      <c r="S786" s="599"/>
      <c r="T786" s="599"/>
      <c r="U786" s="599"/>
      <c r="V786" s="599"/>
      <c r="W786" s="599"/>
      <c r="X786" s="600"/>
      <c r="Y786" s="601">
        <v>0.44900000000000001</v>
      </c>
      <c r="Z786" s="602"/>
      <c r="AA786" s="602"/>
      <c r="AB786" s="612"/>
      <c r="AC786" s="606" t="s">
        <v>676</v>
      </c>
      <c r="AD786" s="607"/>
      <c r="AE786" s="607"/>
      <c r="AF786" s="607"/>
      <c r="AG786" s="608"/>
      <c r="AH786" s="598" t="s">
        <v>697</v>
      </c>
      <c r="AI786" s="599"/>
      <c r="AJ786" s="599"/>
      <c r="AK786" s="599"/>
      <c r="AL786" s="599"/>
      <c r="AM786" s="599"/>
      <c r="AN786" s="599"/>
      <c r="AO786" s="599"/>
      <c r="AP786" s="599"/>
      <c r="AQ786" s="599"/>
      <c r="AR786" s="599"/>
      <c r="AS786" s="599"/>
      <c r="AT786" s="600"/>
      <c r="AU786" s="601">
        <v>0.24199999999999999</v>
      </c>
      <c r="AV786" s="602"/>
      <c r="AW786" s="602"/>
      <c r="AX786" s="603"/>
    </row>
    <row r="787" spans="1:50" ht="24.75" customHeight="1" x14ac:dyDescent="0.15">
      <c r="A787" s="631"/>
      <c r="B787" s="632"/>
      <c r="C787" s="632"/>
      <c r="D787" s="632"/>
      <c r="E787" s="632"/>
      <c r="F787" s="633"/>
      <c r="G787" s="606" t="s">
        <v>670</v>
      </c>
      <c r="H787" s="607"/>
      <c r="I787" s="607"/>
      <c r="J787" s="607"/>
      <c r="K787" s="608"/>
      <c r="L787" s="598" t="s">
        <v>685</v>
      </c>
      <c r="M787" s="599"/>
      <c r="N787" s="599"/>
      <c r="O787" s="599"/>
      <c r="P787" s="599"/>
      <c r="Q787" s="599"/>
      <c r="R787" s="599"/>
      <c r="S787" s="599"/>
      <c r="T787" s="599"/>
      <c r="U787" s="599"/>
      <c r="V787" s="599"/>
      <c r="W787" s="599"/>
      <c r="X787" s="600"/>
      <c r="Y787" s="601">
        <v>0.4</v>
      </c>
      <c r="Z787" s="602"/>
      <c r="AA787" s="602"/>
      <c r="AB787" s="612"/>
      <c r="AC787" s="606" t="s">
        <v>674</v>
      </c>
      <c r="AD787" s="607"/>
      <c r="AE787" s="607"/>
      <c r="AF787" s="607"/>
      <c r="AG787" s="608"/>
      <c r="AH787" s="598" t="s">
        <v>698</v>
      </c>
      <c r="AI787" s="599"/>
      <c r="AJ787" s="599"/>
      <c r="AK787" s="599"/>
      <c r="AL787" s="599"/>
      <c r="AM787" s="599"/>
      <c r="AN787" s="599"/>
      <c r="AO787" s="599"/>
      <c r="AP787" s="599"/>
      <c r="AQ787" s="599"/>
      <c r="AR787" s="599"/>
      <c r="AS787" s="599"/>
      <c r="AT787" s="600"/>
      <c r="AU787" s="601">
        <v>0.24199999999999999</v>
      </c>
      <c r="AV787" s="602"/>
      <c r="AW787" s="602"/>
      <c r="AX787" s="603"/>
    </row>
    <row r="788" spans="1:50" ht="24.75" customHeight="1" x14ac:dyDescent="0.15">
      <c r="A788" s="631"/>
      <c r="B788" s="632"/>
      <c r="C788" s="632"/>
      <c r="D788" s="632"/>
      <c r="E788" s="632"/>
      <c r="F788" s="633"/>
      <c r="G788" s="606" t="s">
        <v>677</v>
      </c>
      <c r="H788" s="607"/>
      <c r="I788" s="607"/>
      <c r="J788" s="607"/>
      <c r="K788" s="608"/>
      <c r="L788" s="598" t="s">
        <v>686</v>
      </c>
      <c r="M788" s="599"/>
      <c r="N788" s="599"/>
      <c r="O788" s="599"/>
      <c r="P788" s="599"/>
      <c r="Q788" s="599"/>
      <c r="R788" s="599"/>
      <c r="S788" s="599"/>
      <c r="T788" s="599"/>
      <c r="U788" s="599"/>
      <c r="V788" s="599"/>
      <c r="W788" s="599"/>
      <c r="X788" s="600"/>
      <c r="Y788" s="601">
        <v>0.3</v>
      </c>
      <c r="Z788" s="602"/>
      <c r="AA788" s="602"/>
      <c r="AB788" s="612"/>
      <c r="AC788" s="606" t="s">
        <v>692</v>
      </c>
      <c r="AD788" s="607"/>
      <c r="AE788" s="607"/>
      <c r="AF788" s="607"/>
      <c r="AG788" s="608"/>
      <c r="AH788" s="598" t="s">
        <v>699</v>
      </c>
      <c r="AI788" s="599"/>
      <c r="AJ788" s="599"/>
      <c r="AK788" s="599"/>
      <c r="AL788" s="599"/>
      <c r="AM788" s="599"/>
      <c r="AN788" s="599"/>
      <c r="AO788" s="599"/>
      <c r="AP788" s="599"/>
      <c r="AQ788" s="599"/>
      <c r="AR788" s="599"/>
      <c r="AS788" s="599"/>
      <c r="AT788" s="600"/>
      <c r="AU788" s="601">
        <v>0.11799999999999999</v>
      </c>
      <c r="AV788" s="602"/>
      <c r="AW788" s="602"/>
      <c r="AX788" s="603"/>
    </row>
    <row r="789" spans="1:50" ht="24.75" customHeight="1" x14ac:dyDescent="0.15">
      <c r="A789" s="631"/>
      <c r="B789" s="632"/>
      <c r="C789" s="632"/>
      <c r="D789" s="632"/>
      <c r="E789" s="632"/>
      <c r="F789" s="633"/>
      <c r="G789" s="606" t="s">
        <v>678</v>
      </c>
      <c r="H789" s="607"/>
      <c r="I789" s="607"/>
      <c r="J789" s="607"/>
      <c r="K789" s="608"/>
      <c r="L789" s="598" t="s">
        <v>687</v>
      </c>
      <c r="M789" s="599"/>
      <c r="N789" s="599"/>
      <c r="O789" s="599"/>
      <c r="P789" s="599"/>
      <c r="Q789" s="599"/>
      <c r="R789" s="599"/>
      <c r="S789" s="599"/>
      <c r="T789" s="599"/>
      <c r="U789" s="599"/>
      <c r="V789" s="599"/>
      <c r="W789" s="599"/>
      <c r="X789" s="600"/>
      <c r="Y789" s="601">
        <v>0.11</v>
      </c>
      <c r="Z789" s="602"/>
      <c r="AA789" s="602"/>
      <c r="AB789" s="612"/>
      <c r="AC789" s="606" t="s">
        <v>677</v>
      </c>
      <c r="AD789" s="607"/>
      <c r="AE789" s="607"/>
      <c r="AF789" s="607"/>
      <c r="AG789" s="608"/>
      <c r="AH789" s="598" t="s">
        <v>700</v>
      </c>
      <c r="AI789" s="599"/>
      <c r="AJ789" s="599"/>
      <c r="AK789" s="599"/>
      <c r="AL789" s="599"/>
      <c r="AM789" s="599"/>
      <c r="AN789" s="599"/>
      <c r="AO789" s="599"/>
      <c r="AP789" s="599"/>
      <c r="AQ789" s="599"/>
      <c r="AR789" s="599"/>
      <c r="AS789" s="599"/>
      <c r="AT789" s="600"/>
      <c r="AU789" s="601">
        <v>4.7E-2</v>
      </c>
      <c r="AV789" s="602"/>
      <c r="AW789" s="602"/>
      <c r="AX789" s="603"/>
    </row>
    <row r="790" spans="1:50" ht="24.75" customHeight="1" x14ac:dyDescent="0.15">
      <c r="A790" s="631"/>
      <c r="B790" s="632"/>
      <c r="C790" s="632"/>
      <c r="D790" s="632"/>
      <c r="E790" s="632"/>
      <c r="F790" s="633"/>
      <c r="G790" s="606" t="s">
        <v>691</v>
      </c>
      <c r="H790" s="607"/>
      <c r="I790" s="607"/>
      <c r="J790" s="607"/>
      <c r="K790" s="608"/>
      <c r="L790" s="598" t="s">
        <v>688</v>
      </c>
      <c r="M790" s="599"/>
      <c r="N790" s="599"/>
      <c r="O790" s="599"/>
      <c r="P790" s="599"/>
      <c r="Q790" s="599"/>
      <c r="R790" s="599"/>
      <c r="S790" s="599"/>
      <c r="T790" s="599"/>
      <c r="U790" s="599"/>
      <c r="V790" s="599"/>
      <c r="W790" s="599"/>
      <c r="X790" s="600"/>
      <c r="Y790" s="601">
        <v>0.03</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t="s">
        <v>679</v>
      </c>
      <c r="H791" s="607"/>
      <c r="I791" s="607"/>
      <c r="J791" s="607"/>
      <c r="K791" s="608"/>
      <c r="L791" s="598" t="s">
        <v>689</v>
      </c>
      <c r="M791" s="599"/>
      <c r="N791" s="599"/>
      <c r="O791" s="599"/>
      <c r="P791" s="599"/>
      <c r="Q791" s="599"/>
      <c r="R791" s="599"/>
      <c r="S791" s="599"/>
      <c r="T791" s="599"/>
      <c r="U791" s="599"/>
      <c r="V791" s="599"/>
      <c r="W791" s="599"/>
      <c r="X791" s="600"/>
      <c r="Y791" s="601">
        <v>4.0000000000000001E-3</v>
      </c>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59.157999999999994</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11.412000000000004</v>
      </c>
      <c r="AV792" s="832"/>
      <c r="AW792" s="832"/>
      <c r="AX792" s="834"/>
    </row>
    <row r="793" spans="1:50" ht="24.75" customHeight="1" x14ac:dyDescent="0.15">
      <c r="A793" s="631"/>
      <c r="B793" s="632"/>
      <c r="C793" s="632"/>
      <c r="D793" s="632"/>
      <c r="E793" s="632"/>
      <c r="F793" s="633"/>
      <c r="G793" s="595" t="s">
        <v>666</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715</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670</v>
      </c>
      <c r="H795" s="671"/>
      <c r="I795" s="671"/>
      <c r="J795" s="671"/>
      <c r="K795" s="672"/>
      <c r="L795" s="664" t="s">
        <v>671</v>
      </c>
      <c r="M795" s="665"/>
      <c r="N795" s="665"/>
      <c r="O795" s="665"/>
      <c r="P795" s="665"/>
      <c r="Q795" s="665"/>
      <c r="R795" s="665"/>
      <c r="S795" s="665"/>
      <c r="T795" s="665"/>
      <c r="U795" s="665"/>
      <c r="V795" s="665"/>
      <c r="W795" s="665"/>
      <c r="X795" s="666"/>
      <c r="Y795" s="388">
        <v>1.9</v>
      </c>
      <c r="Z795" s="389"/>
      <c r="AA795" s="389"/>
      <c r="AB795" s="805"/>
      <c r="AC795" s="670" t="s">
        <v>716</v>
      </c>
      <c r="AD795" s="671"/>
      <c r="AE795" s="671"/>
      <c r="AF795" s="671"/>
      <c r="AG795" s="672"/>
      <c r="AH795" s="664" t="s">
        <v>717</v>
      </c>
      <c r="AI795" s="665"/>
      <c r="AJ795" s="665"/>
      <c r="AK795" s="665"/>
      <c r="AL795" s="665"/>
      <c r="AM795" s="665"/>
      <c r="AN795" s="665"/>
      <c r="AO795" s="665"/>
      <c r="AP795" s="665"/>
      <c r="AQ795" s="665"/>
      <c r="AR795" s="665"/>
      <c r="AS795" s="665"/>
      <c r="AT795" s="666"/>
      <c r="AU795" s="388">
        <v>17</v>
      </c>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1.9</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17</v>
      </c>
      <c r="AV805" s="832"/>
      <c r="AW805" s="832"/>
      <c r="AX805" s="834"/>
    </row>
    <row r="806" spans="1:50" ht="24.75" customHeight="1" x14ac:dyDescent="0.15">
      <c r="A806" s="631"/>
      <c r="B806" s="632"/>
      <c r="C806" s="632"/>
      <c r="D806" s="632"/>
      <c r="E806" s="632"/>
      <c r="F806" s="633"/>
      <c r="G806" s="595" t="s">
        <v>718</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321</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70" t="s">
        <v>716</v>
      </c>
      <c r="H808" s="671"/>
      <c r="I808" s="671"/>
      <c r="J808" s="671"/>
      <c r="K808" s="672"/>
      <c r="L808" s="664" t="s">
        <v>681</v>
      </c>
      <c r="M808" s="665"/>
      <c r="N808" s="665"/>
      <c r="O808" s="665"/>
      <c r="P808" s="665"/>
      <c r="Q808" s="665"/>
      <c r="R808" s="665"/>
      <c r="S808" s="665"/>
      <c r="T808" s="665"/>
      <c r="U808" s="665"/>
      <c r="V808" s="665"/>
      <c r="W808" s="665"/>
      <c r="X808" s="666"/>
      <c r="Y808" s="388">
        <v>6.1</v>
      </c>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6.1</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345</v>
      </c>
      <c r="AM832" s="279"/>
      <c r="AN832" s="279"/>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623</v>
      </c>
      <c r="D838" s="347"/>
      <c r="E838" s="347"/>
      <c r="F838" s="347"/>
      <c r="G838" s="347"/>
      <c r="H838" s="347"/>
      <c r="I838" s="347"/>
      <c r="J838" s="348">
        <v>8000020130001</v>
      </c>
      <c r="K838" s="349"/>
      <c r="L838" s="349"/>
      <c r="M838" s="349"/>
      <c r="N838" s="349"/>
      <c r="O838" s="349"/>
      <c r="P838" s="362" t="s">
        <v>633</v>
      </c>
      <c r="Q838" s="350"/>
      <c r="R838" s="350"/>
      <c r="S838" s="350"/>
      <c r="T838" s="350"/>
      <c r="U838" s="350"/>
      <c r="V838" s="350"/>
      <c r="W838" s="350"/>
      <c r="X838" s="350"/>
      <c r="Y838" s="351">
        <v>59.2</v>
      </c>
      <c r="Z838" s="352"/>
      <c r="AA838" s="352"/>
      <c r="AB838" s="353"/>
      <c r="AC838" s="363" t="s">
        <v>634</v>
      </c>
      <c r="AD838" s="371"/>
      <c r="AE838" s="371"/>
      <c r="AF838" s="371"/>
      <c r="AG838" s="371"/>
      <c r="AH838" s="372" t="s">
        <v>570</v>
      </c>
      <c r="AI838" s="373"/>
      <c r="AJ838" s="373"/>
      <c r="AK838" s="373"/>
      <c r="AL838" s="357" t="s">
        <v>570</v>
      </c>
      <c r="AM838" s="358"/>
      <c r="AN838" s="358"/>
      <c r="AO838" s="359"/>
      <c r="AP838" s="360" t="s">
        <v>588</v>
      </c>
      <c r="AQ838" s="360"/>
      <c r="AR838" s="360"/>
      <c r="AS838" s="360"/>
      <c r="AT838" s="360"/>
      <c r="AU838" s="360"/>
      <c r="AV838" s="360"/>
      <c r="AW838" s="360"/>
      <c r="AX838" s="360"/>
    </row>
    <row r="839" spans="1:50" ht="30" customHeight="1" x14ac:dyDescent="0.15">
      <c r="A839" s="376">
        <v>2</v>
      </c>
      <c r="B839" s="376">
        <v>1</v>
      </c>
      <c r="C839" s="361" t="s">
        <v>624</v>
      </c>
      <c r="D839" s="347"/>
      <c r="E839" s="347"/>
      <c r="F839" s="347"/>
      <c r="G839" s="347"/>
      <c r="H839" s="347"/>
      <c r="I839" s="347"/>
      <c r="J839" s="348">
        <v>1000020140007</v>
      </c>
      <c r="K839" s="349"/>
      <c r="L839" s="349"/>
      <c r="M839" s="349"/>
      <c r="N839" s="349"/>
      <c r="O839" s="349"/>
      <c r="P839" s="362" t="s">
        <v>633</v>
      </c>
      <c r="Q839" s="350"/>
      <c r="R839" s="350"/>
      <c r="S839" s="350"/>
      <c r="T839" s="350"/>
      <c r="U839" s="350"/>
      <c r="V839" s="350"/>
      <c r="W839" s="350"/>
      <c r="X839" s="350"/>
      <c r="Y839" s="351">
        <v>23.3</v>
      </c>
      <c r="Z839" s="352"/>
      <c r="AA839" s="352"/>
      <c r="AB839" s="353"/>
      <c r="AC839" s="363" t="s">
        <v>634</v>
      </c>
      <c r="AD839" s="371"/>
      <c r="AE839" s="371"/>
      <c r="AF839" s="371"/>
      <c r="AG839" s="371"/>
      <c r="AH839" s="372" t="s">
        <v>570</v>
      </c>
      <c r="AI839" s="373"/>
      <c r="AJ839" s="373"/>
      <c r="AK839" s="373"/>
      <c r="AL839" s="357" t="s">
        <v>570</v>
      </c>
      <c r="AM839" s="358"/>
      <c r="AN839" s="358"/>
      <c r="AO839" s="359"/>
      <c r="AP839" s="360" t="s">
        <v>639</v>
      </c>
      <c r="AQ839" s="360"/>
      <c r="AR839" s="360"/>
      <c r="AS839" s="360"/>
      <c r="AT839" s="360"/>
      <c r="AU839" s="360"/>
      <c r="AV839" s="360"/>
      <c r="AW839" s="360"/>
      <c r="AX839" s="360"/>
    </row>
    <row r="840" spans="1:50" ht="30" customHeight="1" x14ac:dyDescent="0.15">
      <c r="A840" s="376">
        <v>3</v>
      </c>
      <c r="B840" s="376">
        <v>1</v>
      </c>
      <c r="C840" s="361" t="s">
        <v>625</v>
      </c>
      <c r="D840" s="347"/>
      <c r="E840" s="347"/>
      <c r="F840" s="347"/>
      <c r="G840" s="347"/>
      <c r="H840" s="347"/>
      <c r="I840" s="347"/>
      <c r="J840" s="348">
        <v>4000020120006</v>
      </c>
      <c r="K840" s="349"/>
      <c r="L840" s="349"/>
      <c r="M840" s="349"/>
      <c r="N840" s="349"/>
      <c r="O840" s="349"/>
      <c r="P840" s="362" t="s">
        <v>633</v>
      </c>
      <c r="Q840" s="350"/>
      <c r="R840" s="350"/>
      <c r="S840" s="350"/>
      <c r="T840" s="350"/>
      <c r="U840" s="350"/>
      <c r="V840" s="350"/>
      <c r="W840" s="350"/>
      <c r="X840" s="350"/>
      <c r="Y840" s="351">
        <v>23</v>
      </c>
      <c r="Z840" s="352"/>
      <c r="AA840" s="352"/>
      <c r="AB840" s="353"/>
      <c r="AC840" s="363" t="s">
        <v>634</v>
      </c>
      <c r="AD840" s="371"/>
      <c r="AE840" s="371"/>
      <c r="AF840" s="371"/>
      <c r="AG840" s="371"/>
      <c r="AH840" s="355" t="s">
        <v>570</v>
      </c>
      <c r="AI840" s="356"/>
      <c r="AJ840" s="356"/>
      <c r="AK840" s="356"/>
      <c r="AL840" s="357" t="s">
        <v>570</v>
      </c>
      <c r="AM840" s="358"/>
      <c r="AN840" s="358"/>
      <c r="AO840" s="359"/>
      <c r="AP840" s="360" t="s">
        <v>570</v>
      </c>
      <c r="AQ840" s="360"/>
      <c r="AR840" s="360"/>
      <c r="AS840" s="360"/>
      <c r="AT840" s="360"/>
      <c r="AU840" s="360"/>
      <c r="AV840" s="360"/>
      <c r="AW840" s="360"/>
      <c r="AX840" s="360"/>
    </row>
    <row r="841" spans="1:50" ht="30" customHeight="1" x14ac:dyDescent="0.15">
      <c r="A841" s="376">
        <v>4</v>
      </c>
      <c r="B841" s="376">
        <v>1</v>
      </c>
      <c r="C841" s="361" t="s">
        <v>628</v>
      </c>
      <c r="D841" s="347"/>
      <c r="E841" s="347"/>
      <c r="F841" s="347"/>
      <c r="G841" s="347"/>
      <c r="H841" s="347"/>
      <c r="I841" s="347"/>
      <c r="J841" s="348">
        <v>7000020100005</v>
      </c>
      <c r="K841" s="349"/>
      <c r="L841" s="349"/>
      <c r="M841" s="349"/>
      <c r="N841" s="349"/>
      <c r="O841" s="349"/>
      <c r="P841" s="362" t="s">
        <v>633</v>
      </c>
      <c r="Q841" s="350"/>
      <c r="R841" s="350"/>
      <c r="S841" s="350"/>
      <c r="T841" s="350"/>
      <c r="U841" s="350"/>
      <c r="V841" s="350"/>
      <c r="W841" s="350"/>
      <c r="X841" s="350"/>
      <c r="Y841" s="351">
        <v>19</v>
      </c>
      <c r="Z841" s="352"/>
      <c r="AA841" s="352"/>
      <c r="AB841" s="353"/>
      <c r="AC841" s="363" t="s">
        <v>634</v>
      </c>
      <c r="AD841" s="371"/>
      <c r="AE841" s="371"/>
      <c r="AF841" s="371"/>
      <c r="AG841" s="371"/>
      <c r="AH841" s="355" t="s">
        <v>635</v>
      </c>
      <c r="AI841" s="356"/>
      <c r="AJ841" s="356"/>
      <c r="AK841" s="356"/>
      <c r="AL841" s="357" t="s">
        <v>570</v>
      </c>
      <c r="AM841" s="358"/>
      <c r="AN841" s="358"/>
      <c r="AO841" s="359"/>
      <c r="AP841" s="360" t="s">
        <v>570</v>
      </c>
      <c r="AQ841" s="360"/>
      <c r="AR841" s="360"/>
      <c r="AS841" s="360"/>
      <c r="AT841" s="360"/>
      <c r="AU841" s="360"/>
      <c r="AV841" s="360"/>
      <c r="AW841" s="360"/>
      <c r="AX841" s="360"/>
    </row>
    <row r="842" spans="1:50" ht="30" customHeight="1" x14ac:dyDescent="0.15">
      <c r="A842" s="376">
        <v>5</v>
      </c>
      <c r="B842" s="376">
        <v>1</v>
      </c>
      <c r="C842" s="361" t="s">
        <v>626</v>
      </c>
      <c r="D842" s="347"/>
      <c r="E842" s="347"/>
      <c r="F842" s="347"/>
      <c r="G842" s="347"/>
      <c r="H842" s="347"/>
      <c r="I842" s="347"/>
      <c r="J842" s="348">
        <v>6000020400009</v>
      </c>
      <c r="K842" s="349"/>
      <c r="L842" s="349"/>
      <c r="M842" s="349"/>
      <c r="N842" s="349"/>
      <c r="O842" s="349"/>
      <c r="P842" s="362" t="s">
        <v>633</v>
      </c>
      <c r="Q842" s="350"/>
      <c r="R842" s="350"/>
      <c r="S842" s="350"/>
      <c r="T842" s="350"/>
      <c r="U842" s="350"/>
      <c r="V842" s="350"/>
      <c r="W842" s="350"/>
      <c r="X842" s="350"/>
      <c r="Y842" s="351">
        <v>19</v>
      </c>
      <c r="Z842" s="352"/>
      <c r="AA842" s="352"/>
      <c r="AB842" s="353"/>
      <c r="AC842" s="363" t="s">
        <v>634</v>
      </c>
      <c r="AD842" s="371"/>
      <c r="AE842" s="371"/>
      <c r="AF842" s="371"/>
      <c r="AG842" s="371"/>
      <c r="AH842" s="355" t="s">
        <v>570</v>
      </c>
      <c r="AI842" s="356"/>
      <c r="AJ842" s="356"/>
      <c r="AK842" s="356"/>
      <c r="AL842" s="357" t="s">
        <v>637</v>
      </c>
      <c r="AM842" s="358"/>
      <c r="AN842" s="358"/>
      <c r="AO842" s="359"/>
      <c r="AP842" s="360" t="s">
        <v>570</v>
      </c>
      <c r="AQ842" s="360"/>
      <c r="AR842" s="360"/>
      <c r="AS842" s="360"/>
      <c r="AT842" s="360"/>
      <c r="AU842" s="360"/>
      <c r="AV842" s="360"/>
      <c r="AW842" s="360"/>
      <c r="AX842" s="360"/>
    </row>
    <row r="843" spans="1:50" ht="30" customHeight="1" x14ac:dyDescent="0.15">
      <c r="A843" s="376">
        <v>6</v>
      </c>
      <c r="B843" s="376">
        <v>1</v>
      </c>
      <c r="C843" s="347" t="s">
        <v>627</v>
      </c>
      <c r="D843" s="347"/>
      <c r="E843" s="347"/>
      <c r="F843" s="347"/>
      <c r="G843" s="347"/>
      <c r="H843" s="347"/>
      <c r="I843" s="347"/>
      <c r="J843" s="348">
        <v>4000020270008</v>
      </c>
      <c r="K843" s="349"/>
      <c r="L843" s="349"/>
      <c r="M843" s="349"/>
      <c r="N843" s="349"/>
      <c r="O843" s="349"/>
      <c r="P843" s="362" t="s">
        <v>633</v>
      </c>
      <c r="Q843" s="350"/>
      <c r="R843" s="350"/>
      <c r="S843" s="350"/>
      <c r="T843" s="350"/>
      <c r="U843" s="350"/>
      <c r="V843" s="350"/>
      <c r="W843" s="350"/>
      <c r="X843" s="350"/>
      <c r="Y843" s="351">
        <v>17.3</v>
      </c>
      <c r="Z843" s="352"/>
      <c r="AA843" s="352"/>
      <c r="AB843" s="353"/>
      <c r="AC843" s="363" t="s">
        <v>634</v>
      </c>
      <c r="AD843" s="371"/>
      <c r="AE843" s="371"/>
      <c r="AF843" s="371"/>
      <c r="AG843" s="371"/>
      <c r="AH843" s="355" t="s">
        <v>636</v>
      </c>
      <c r="AI843" s="356"/>
      <c r="AJ843" s="356"/>
      <c r="AK843" s="356"/>
      <c r="AL843" s="357" t="s">
        <v>638</v>
      </c>
      <c r="AM843" s="358"/>
      <c r="AN843" s="358"/>
      <c r="AO843" s="359"/>
      <c r="AP843" s="360" t="s">
        <v>565</v>
      </c>
      <c r="AQ843" s="360"/>
      <c r="AR843" s="360"/>
      <c r="AS843" s="360"/>
      <c r="AT843" s="360"/>
      <c r="AU843" s="360"/>
      <c r="AV843" s="360"/>
      <c r="AW843" s="360"/>
      <c r="AX843" s="360"/>
    </row>
    <row r="844" spans="1:50" ht="30" customHeight="1" x14ac:dyDescent="0.15">
      <c r="A844" s="376">
        <v>7</v>
      </c>
      <c r="B844" s="376">
        <v>1</v>
      </c>
      <c r="C844" s="361" t="s">
        <v>629</v>
      </c>
      <c r="D844" s="347"/>
      <c r="E844" s="347"/>
      <c r="F844" s="347"/>
      <c r="G844" s="347"/>
      <c r="H844" s="347"/>
      <c r="I844" s="347"/>
      <c r="J844" s="348">
        <v>7000020220001</v>
      </c>
      <c r="K844" s="349"/>
      <c r="L844" s="349"/>
      <c r="M844" s="349"/>
      <c r="N844" s="349"/>
      <c r="O844" s="349"/>
      <c r="P844" s="362" t="s">
        <v>633</v>
      </c>
      <c r="Q844" s="350"/>
      <c r="R844" s="350"/>
      <c r="S844" s="350"/>
      <c r="T844" s="350"/>
      <c r="U844" s="350"/>
      <c r="V844" s="350"/>
      <c r="W844" s="350"/>
      <c r="X844" s="350"/>
      <c r="Y844" s="351">
        <v>16</v>
      </c>
      <c r="Z844" s="352"/>
      <c r="AA844" s="352"/>
      <c r="AB844" s="353"/>
      <c r="AC844" s="363" t="s">
        <v>634</v>
      </c>
      <c r="AD844" s="371"/>
      <c r="AE844" s="371"/>
      <c r="AF844" s="371"/>
      <c r="AG844" s="371"/>
      <c r="AH844" s="355" t="s">
        <v>570</v>
      </c>
      <c r="AI844" s="356"/>
      <c r="AJ844" s="356"/>
      <c r="AK844" s="356"/>
      <c r="AL844" s="357" t="s">
        <v>637</v>
      </c>
      <c r="AM844" s="358"/>
      <c r="AN844" s="358"/>
      <c r="AO844" s="359"/>
      <c r="AP844" s="360" t="s">
        <v>570</v>
      </c>
      <c r="AQ844" s="360"/>
      <c r="AR844" s="360"/>
      <c r="AS844" s="360"/>
      <c r="AT844" s="360"/>
      <c r="AU844" s="360"/>
      <c r="AV844" s="360"/>
      <c r="AW844" s="360"/>
      <c r="AX844" s="360"/>
    </row>
    <row r="845" spans="1:50" ht="30" customHeight="1" x14ac:dyDescent="0.15">
      <c r="A845" s="376">
        <v>8</v>
      </c>
      <c r="B845" s="376">
        <v>1</v>
      </c>
      <c r="C845" s="361" t="s">
        <v>630</v>
      </c>
      <c r="D845" s="347"/>
      <c r="E845" s="347"/>
      <c r="F845" s="347"/>
      <c r="G845" s="347"/>
      <c r="H845" s="347"/>
      <c r="I845" s="347"/>
      <c r="J845" s="348">
        <v>8000020040002</v>
      </c>
      <c r="K845" s="349"/>
      <c r="L845" s="349"/>
      <c r="M845" s="349"/>
      <c r="N845" s="349"/>
      <c r="O845" s="349"/>
      <c r="P845" s="362" t="s">
        <v>633</v>
      </c>
      <c r="Q845" s="350"/>
      <c r="R845" s="350"/>
      <c r="S845" s="350"/>
      <c r="T845" s="350"/>
      <c r="U845" s="350"/>
      <c r="V845" s="350"/>
      <c r="W845" s="350"/>
      <c r="X845" s="350"/>
      <c r="Y845" s="351">
        <v>13.6</v>
      </c>
      <c r="Z845" s="352"/>
      <c r="AA845" s="352"/>
      <c r="AB845" s="353"/>
      <c r="AC845" s="363" t="s">
        <v>634</v>
      </c>
      <c r="AD845" s="371"/>
      <c r="AE845" s="371"/>
      <c r="AF845" s="371"/>
      <c r="AG845" s="371"/>
      <c r="AH845" s="355" t="s">
        <v>570</v>
      </c>
      <c r="AI845" s="356"/>
      <c r="AJ845" s="356"/>
      <c r="AK845" s="356"/>
      <c r="AL845" s="357" t="s">
        <v>638</v>
      </c>
      <c r="AM845" s="358"/>
      <c r="AN845" s="358"/>
      <c r="AO845" s="359"/>
      <c r="AP845" s="360" t="s">
        <v>565</v>
      </c>
      <c r="AQ845" s="360"/>
      <c r="AR845" s="360"/>
      <c r="AS845" s="360"/>
      <c r="AT845" s="360"/>
      <c r="AU845" s="360"/>
      <c r="AV845" s="360"/>
      <c r="AW845" s="360"/>
      <c r="AX845" s="360"/>
    </row>
    <row r="846" spans="1:50" ht="30" customHeight="1" x14ac:dyDescent="0.15">
      <c r="A846" s="376">
        <v>9</v>
      </c>
      <c r="B846" s="376">
        <v>1</v>
      </c>
      <c r="C846" s="361" t="s">
        <v>632</v>
      </c>
      <c r="D846" s="347"/>
      <c r="E846" s="347"/>
      <c r="F846" s="347"/>
      <c r="G846" s="347"/>
      <c r="H846" s="347"/>
      <c r="I846" s="347"/>
      <c r="J846" s="348">
        <v>2000020350001</v>
      </c>
      <c r="K846" s="349"/>
      <c r="L846" s="349"/>
      <c r="M846" s="349"/>
      <c r="N846" s="349"/>
      <c r="O846" s="349"/>
      <c r="P846" s="362" t="s">
        <v>633</v>
      </c>
      <c r="Q846" s="350"/>
      <c r="R846" s="350"/>
      <c r="S846" s="350"/>
      <c r="T846" s="350"/>
      <c r="U846" s="350"/>
      <c r="V846" s="350"/>
      <c r="W846" s="350"/>
      <c r="X846" s="350"/>
      <c r="Y846" s="351">
        <v>12.7</v>
      </c>
      <c r="Z846" s="352"/>
      <c r="AA846" s="352"/>
      <c r="AB846" s="353"/>
      <c r="AC846" s="363" t="s">
        <v>634</v>
      </c>
      <c r="AD846" s="371"/>
      <c r="AE846" s="371"/>
      <c r="AF846" s="371"/>
      <c r="AG846" s="371"/>
      <c r="AH846" s="355" t="s">
        <v>570</v>
      </c>
      <c r="AI846" s="356"/>
      <c r="AJ846" s="356"/>
      <c r="AK846" s="356"/>
      <c r="AL846" s="357" t="s">
        <v>570</v>
      </c>
      <c r="AM846" s="358"/>
      <c r="AN846" s="358"/>
      <c r="AO846" s="359"/>
      <c r="AP846" s="360" t="s">
        <v>597</v>
      </c>
      <c r="AQ846" s="360"/>
      <c r="AR846" s="360"/>
      <c r="AS846" s="360"/>
      <c r="AT846" s="360"/>
      <c r="AU846" s="360"/>
      <c r="AV846" s="360"/>
      <c r="AW846" s="360"/>
      <c r="AX846" s="360"/>
    </row>
    <row r="847" spans="1:50" ht="30" customHeight="1" x14ac:dyDescent="0.15">
      <c r="A847" s="376">
        <v>10</v>
      </c>
      <c r="B847" s="376">
        <v>1</v>
      </c>
      <c r="C847" s="347" t="s">
        <v>631</v>
      </c>
      <c r="D847" s="347"/>
      <c r="E847" s="347"/>
      <c r="F847" s="347"/>
      <c r="G847" s="347"/>
      <c r="H847" s="347"/>
      <c r="I847" s="347"/>
      <c r="J847" s="348">
        <v>5000020090000</v>
      </c>
      <c r="K847" s="349"/>
      <c r="L847" s="349"/>
      <c r="M847" s="349"/>
      <c r="N847" s="349"/>
      <c r="O847" s="349"/>
      <c r="P847" s="362" t="s">
        <v>633</v>
      </c>
      <c r="Q847" s="350"/>
      <c r="R847" s="350"/>
      <c r="S847" s="350"/>
      <c r="T847" s="350"/>
      <c r="U847" s="350"/>
      <c r="V847" s="350"/>
      <c r="W847" s="350"/>
      <c r="X847" s="350"/>
      <c r="Y847" s="351">
        <v>12.5</v>
      </c>
      <c r="Z847" s="352"/>
      <c r="AA847" s="352"/>
      <c r="AB847" s="353"/>
      <c r="AC847" s="363" t="s">
        <v>634</v>
      </c>
      <c r="AD847" s="371"/>
      <c r="AE847" s="371"/>
      <c r="AF847" s="371"/>
      <c r="AG847" s="371"/>
      <c r="AH847" s="355" t="s">
        <v>570</v>
      </c>
      <c r="AI847" s="356"/>
      <c r="AJ847" s="356"/>
      <c r="AK847" s="356"/>
      <c r="AL847" s="357" t="s">
        <v>570</v>
      </c>
      <c r="AM847" s="358"/>
      <c r="AN847" s="358"/>
      <c r="AO847" s="359"/>
      <c r="AP847" s="360" t="s">
        <v>570</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640</v>
      </c>
      <c r="D871" s="347"/>
      <c r="E871" s="347"/>
      <c r="F871" s="347"/>
      <c r="G871" s="347"/>
      <c r="H871" s="347"/>
      <c r="I871" s="347"/>
      <c r="J871" s="348">
        <v>2000020111007</v>
      </c>
      <c r="K871" s="349"/>
      <c r="L871" s="349"/>
      <c r="M871" s="349"/>
      <c r="N871" s="349"/>
      <c r="O871" s="349"/>
      <c r="P871" s="362" t="s">
        <v>650</v>
      </c>
      <c r="Q871" s="350"/>
      <c r="R871" s="350"/>
      <c r="S871" s="350"/>
      <c r="T871" s="350"/>
      <c r="U871" s="350"/>
      <c r="V871" s="350"/>
      <c r="W871" s="350"/>
      <c r="X871" s="350"/>
      <c r="Y871" s="351">
        <v>11.4</v>
      </c>
      <c r="Z871" s="352"/>
      <c r="AA871" s="352"/>
      <c r="AB871" s="353"/>
      <c r="AC871" s="363" t="s">
        <v>634</v>
      </c>
      <c r="AD871" s="371"/>
      <c r="AE871" s="371"/>
      <c r="AF871" s="371"/>
      <c r="AG871" s="371"/>
      <c r="AH871" s="372" t="s">
        <v>570</v>
      </c>
      <c r="AI871" s="373"/>
      <c r="AJ871" s="373"/>
      <c r="AK871" s="373"/>
      <c r="AL871" s="357" t="s">
        <v>570</v>
      </c>
      <c r="AM871" s="358"/>
      <c r="AN871" s="358"/>
      <c r="AO871" s="359"/>
      <c r="AP871" s="360" t="s">
        <v>651</v>
      </c>
      <c r="AQ871" s="360"/>
      <c r="AR871" s="360"/>
      <c r="AS871" s="360"/>
      <c r="AT871" s="360"/>
      <c r="AU871" s="360"/>
      <c r="AV871" s="360"/>
      <c r="AW871" s="360"/>
      <c r="AX871" s="360"/>
    </row>
    <row r="872" spans="1:50" ht="30" customHeight="1" x14ac:dyDescent="0.15">
      <c r="A872" s="376">
        <v>2</v>
      </c>
      <c r="B872" s="376">
        <v>1</v>
      </c>
      <c r="C872" s="361" t="s">
        <v>641</v>
      </c>
      <c r="D872" s="347"/>
      <c r="E872" s="347"/>
      <c r="F872" s="347"/>
      <c r="G872" s="347"/>
      <c r="H872" s="347"/>
      <c r="I872" s="347"/>
      <c r="J872" s="348">
        <v>7000020141305</v>
      </c>
      <c r="K872" s="349"/>
      <c r="L872" s="349"/>
      <c r="M872" s="349"/>
      <c r="N872" s="349"/>
      <c r="O872" s="349"/>
      <c r="P872" s="362" t="s">
        <v>650</v>
      </c>
      <c r="Q872" s="350"/>
      <c r="R872" s="350"/>
      <c r="S872" s="350"/>
      <c r="T872" s="350"/>
      <c r="U872" s="350"/>
      <c r="V872" s="350"/>
      <c r="W872" s="350"/>
      <c r="X872" s="350"/>
      <c r="Y872" s="351">
        <v>10.3</v>
      </c>
      <c r="Z872" s="352"/>
      <c r="AA872" s="352"/>
      <c r="AB872" s="353"/>
      <c r="AC872" s="363" t="s">
        <v>634</v>
      </c>
      <c r="AD872" s="371"/>
      <c r="AE872" s="371"/>
      <c r="AF872" s="371"/>
      <c r="AG872" s="371"/>
      <c r="AH872" s="372" t="s">
        <v>570</v>
      </c>
      <c r="AI872" s="373"/>
      <c r="AJ872" s="373"/>
      <c r="AK872" s="373"/>
      <c r="AL872" s="357" t="s">
        <v>570</v>
      </c>
      <c r="AM872" s="358"/>
      <c r="AN872" s="358"/>
      <c r="AO872" s="359"/>
      <c r="AP872" s="360" t="s">
        <v>651</v>
      </c>
      <c r="AQ872" s="360"/>
      <c r="AR872" s="360"/>
      <c r="AS872" s="360"/>
      <c r="AT872" s="360"/>
      <c r="AU872" s="360"/>
      <c r="AV872" s="360"/>
      <c r="AW872" s="360"/>
      <c r="AX872" s="360"/>
    </row>
    <row r="873" spans="1:50" ht="30" customHeight="1" x14ac:dyDescent="0.15">
      <c r="A873" s="376">
        <v>3</v>
      </c>
      <c r="B873" s="376">
        <v>1</v>
      </c>
      <c r="C873" s="361" t="s">
        <v>642</v>
      </c>
      <c r="D873" s="347"/>
      <c r="E873" s="347"/>
      <c r="F873" s="347"/>
      <c r="G873" s="347"/>
      <c r="H873" s="347"/>
      <c r="I873" s="347"/>
      <c r="J873" s="348">
        <v>9000020281000</v>
      </c>
      <c r="K873" s="349"/>
      <c r="L873" s="349"/>
      <c r="M873" s="349"/>
      <c r="N873" s="349"/>
      <c r="O873" s="349"/>
      <c r="P873" s="362" t="s">
        <v>650</v>
      </c>
      <c r="Q873" s="350"/>
      <c r="R873" s="350"/>
      <c r="S873" s="350"/>
      <c r="T873" s="350"/>
      <c r="U873" s="350"/>
      <c r="V873" s="350"/>
      <c r="W873" s="350"/>
      <c r="X873" s="350"/>
      <c r="Y873" s="351">
        <v>8.3000000000000007</v>
      </c>
      <c r="Z873" s="352"/>
      <c r="AA873" s="352"/>
      <c r="AB873" s="353"/>
      <c r="AC873" s="363" t="s">
        <v>634</v>
      </c>
      <c r="AD873" s="371"/>
      <c r="AE873" s="371"/>
      <c r="AF873" s="371"/>
      <c r="AG873" s="371"/>
      <c r="AH873" s="372" t="s">
        <v>570</v>
      </c>
      <c r="AI873" s="373"/>
      <c r="AJ873" s="373"/>
      <c r="AK873" s="373"/>
      <c r="AL873" s="357" t="s">
        <v>570</v>
      </c>
      <c r="AM873" s="358"/>
      <c r="AN873" s="358"/>
      <c r="AO873" s="359"/>
      <c r="AP873" s="360" t="s">
        <v>651</v>
      </c>
      <c r="AQ873" s="360"/>
      <c r="AR873" s="360"/>
      <c r="AS873" s="360"/>
      <c r="AT873" s="360"/>
      <c r="AU873" s="360"/>
      <c r="AV873" s="360"/>
      <c r="AW873" s="360"/>
      <c r="AX873" s="360"/>
    </row>
    <row r="874" spans="1:50" ht="30" customHeight="1" x14ac:dyDescent="0.15">
      <c r="A874" s="376">
        <v>4</v>
      </c>
      <c r="B874" s="376">
        <v>1</v>
      </c>
      <c r="C874" s="361" t="s">
        <v>643</v>
      </c>
      <c r="D874" s="347"/>
      <c r="E874" s="347"/>
      <c r="F874" s="347"/>
      <c r="G874" s="347"/>
      <c r="H874" s="347"/>
      <c r="I874" s="347"/>
      <c r="J874" s="348">
        <v>2000020261009</v>
      </c>
      <c r="K874" s="349"/>
      <c r="L874" s="349"/>
      <c r="M874" s="349"/>
      <c r="N874" s="349"/>
      <c r="O874" s="349"/>
      <c r="P874" s="362" t="s">
        <v>650</v>
      </c>
      <c r="Q874" s="350"/>
      <c r="R874" s="350"/>
      <c r="S874" s="350"/>
      <c r="T874" s="350"/>
      <c r="U874" s="350"/>
      <c r="V874" s="350"/>
      <c r="W874" s="350"/>
      <c r="X874" s="350"/>
      <c r="Y874" s="351">
        <v>5.7</v>
      </c>
      <c r="Z874" s="352"/>
      <c r="AA874" s="352"/>
      <c r="AB874" s="353"/>
      <c r="AC874" s="363" t="s">
        <v>634</v>
      </c>
      <c r="AD874" s="371"/>
      <c r="AE874" s="371"/>
      <c r="AF874" s="371"/>
      <c r="AG874" s="371"/>
      <c r="AH874" s="372" t="s">
        <v>570</v>
      </c>
      <c r="AI874" s="373"/>
      <c r="AJ874" s="373"/>
      <c r="AK874" s="373"/>
      <c r="AL874" s="357" t="s">
        <v>570</v>
      </c>
      <c r="AM874" s="358"/>
      <c r="AN874" s="358"/>
      <c r="AO874" s="359"/>
      <c r="AP874" s="360" t="s">
        <v>651</v>
      </c>
      <c r="AQ874" s="360"/>
      <c r="AR874" s="360"/>
      <c r="AS874" s="360"/>
      <c r="AT874" s="360"/>
      <c r="AU874" s="360"/>
      <c r="AV874" s="360"/>
      <c r="AW874" s="360"/>
      <c r="AX874" s="360"/>
    </row>
    <row r="875" spans="1:50" ht="30" customHeight="1" x14ac:dyDescent="0.15">
      <c r="A875" s="376">
        <v>5</v>
      </c>
      <c r="B875" s="376">
        <v>1</v>
      </c>
      <c r="C875" s="361" t="s">
        <v>644</v>
      </c>
      <c r="D875" s="347"/>
      <c r="E875" s="347"/>
      <c r="F875" s="347"/>
      <c r="G875" s="347"/>
      <c r="H875" s="347"/>
      <c r="I875" s="347"/>
      <c r="J875" s="348">
        <v>1000020141500</v>
      </c>
      <c r="K875" s="349"/>
      <c r="L875" s="349"/>
      <c r="M875" s="349"/>
      <c r="N875" s="349"/>
      <c r="O875" s="349"/>
      <c r="P875" s="362" t="s">
        <v>650</v>
      </c>
      <c r="Q875" s="350"/>
      <c r="R875" s="350"/>
      <c r="S875" s="350"/>
      <c r="T875" s="350"/>
      <c r="U875" s="350"/>
      <c r="V875" s="350"/>
      <c r="W875" s="350"/>
      <c r="X875" s="350"/>
      <c r="Y875" s="351">
        <v>5.3</v>
      </c>
      <c r="Z875" s="352"/>
      <c r="AA875" s="352"/>
      <c r="AB875" s="353"/>
      <c r="AC875" s="363" t="s">
        <v>634</v>
      </c>
      <c r="AD875" s="371"/>
      <c r="AE875" s="371"/>
      <c r="AF875" s="371"/>
      <c r="AG875" s="371"/>
      <c r="AH875" s="372" t="s">
        <v>570</v>
      </c>
      <c r="AI875" s="373"/>
      <c r="AJ875" s="373"/>
      <c r="AK875" s="373"/>
      <c r="AL875" s="357" t="s">
        <v>570</v>
      </c>
      <c r="AM875" s="358"/>
      <c r="AN875" s="358"/>
      <c r="AO875" s="359"/>
      <c r="AP875" s="360" t="s">
        <v>651</v>
      </c>
      <c r="AQ875" s="360"/>
      <c r="AR875" s="360"/>
      <c r="AS875" s="360"/>
      <c r="AT875" s="360"/>
      <c r="AU875" s="360"/>
      <c r="AV875" s="360"/>
      <c r="AW875" s="360"/>
      <c r="AX875" s="360"/>
    </row>
    <row r="876" spans="1:50" ht="30" customHeight="1" x14ac:dyDescent="0.15">
      <c r="A876" s="376">
        <v>6</v>
      </c>
      <c r="B876" s="376">
        <v>1</v>
      </c>
      <c r="C876" s="361" t="s">
        <v>645</v>
      </c>
      <c r="D876" s="347"/>
      <c r="E876" s="347"/>
      <c r="F876" s="347"/>
      <c r="G876" s="347"/>
      <c r="H876" s="347"/>
      <c r="I876" s="347"/>
      <c r="J876" s="348">
        <v>5000020151009</v>
      </c>
      <c r="K876" s="349"/>
      <c r="L876" s="349"/>
      <c r="M876" s="349"/>
      <c r="N876" s="349"/>
      <c r="O876" s="349"/>
      <c r="P876" s="362" t="s">
        <v>650</v>
      </c>
      <c r="Q876" s="350"/>
      <c r="R876" s="350"/>
      <c r="S876" s="350"/>
      <c r="T876" s="350"/>
      <c r="U876" s="350"/>
      <c r="V876" s="350"/>
      <c r="W876" s="350"/>
      <c r="X876" s="350"/>
      <c r="Y876" s="351">
        <v>5.0999999999999996</v>
      </c>
      <c r="Z876" s="352"/>
      <c r="AA876" s="352"/>
      <c r="AB876" s="353"/>
      <c r="AC876" s="363" t="s">
        <v>634</v>
      </c>
      <c r="AD876" s="371"/>
      <c r="AE876" s="371"/>
      <c r="AF876" s="371"/>
      <c r="AG876" s="371"/>
      <c r="AH876" s="372" t="s">
        <v>570</v>
      </c>
      <c r="AI876" s="373"/>
      <c r="AJ876" s="373"/>
      <c r="AK876" s="373"/>
      <c r="AL876" s="357" t="s">
        <v>570</v>
      </c>
      <c r="AM876" s="358"/>
      <c r="AN876" s="358"/>
      <c r="AO876" s="359"/>
      <c r="AP876" s="360" t="s">
        <v>651</v>
      </c>
      <c r="AQ876" s="360"/>
      <c r="AR876" s="360"/>
      <c r="AS876" s="360"/>
      <c r="AT876" s="360"/>
      <c r="AU876" s="360"/>
      <c r="AV876" s="360"/>
      <c r="AW876" s="360"/>
      <c r="AX876" s="360"/>
    </row>
    <row r="877" spans="1:50" ht="30" customHeight="1" x14ac:dyDescent="0.15">
      <c r="A877" s="376">
        <v>7</v>
      </c>
      <c r="B877" s="376">
        <v>1</v>
      </c>
      <c r="C877" s="361" t="s">
        <v>646</v>
      </c>
      <c r="D877" s="347"/>
      <c r="E877" s="347"/>
      <c r="F877" s="347"/>
      <c r="G877" s="347"/>
      <c r="H877" s="347"/>
      <c r="I877" s="347"/>
      <c r="J877" s="348">
        <v>3000020231002</v>
      </c>
      <c r="K877" s="349"/>
      <c r="L877" s="349"/>
      <c r="M877" s="349"/>
      <c r="N877" s="349"/>
      <c r="O877" s="349"/>
      <c r="P877" s="362" t="s">
        <v>650</v>
      </c>
      <c r="Q877" s="350"/>
      <c r="R877" s="350"/>
      <c r="S877" s="350"/>
      <c r="T877" s="350"/>
      <c r="U877" s="350"/>
      <c r="V877" s="350"/>
      <c r="W877" s="350"/>
      <c r="X877" s="350"/>
      <c r="Y877" s="351">
        <v>2.4</v>
      </c>
      <c r="Z877" s="352"/>
      <c r="AA877" s="352"/>
      <c r="AB877" s="353"/>
      <c r="AC877" s="363" t="s">
        <v>634</v>
      </c>
      <c r="AD877" s="371"/>
      <c r="AE877" s="371"/>
      <c r="AF877" s="371"/>
      <c r="AG877" s="371"/>
      <c r="AH877" s="372" t="s">
        <v>570</v>
      </c>
      <c r="AI877" s="373"/>
      <c r="AJ877" s="373"/>
      <c r="AK877" s="373"/>
      <c r="AL877" s="357" t="s">
        <v>570</v>
      </c>
      <c r="AM877" s="358"/>
      <c r="AN877" s="358"/>
      <c r="AO877" s="359"/>
      <c r="AP877" s="360" t="s">
        <v>651</v>
      </c>
      <c r="AQ877" s="360"/>
      <c r="AR877" s="360"/>
      <c r="AS877" s="360"/>
      <c r="AT877" s="360"/>
      <c r="AU877" s="360"/>
      <c r="AV877" s="360"/>
      <c r="AW877" s="360"/>
      <c r="AX877" s="360"/>
    </row>
    <row r="878" spans="1:50" ht="30" customHeight="1" x14ac:dyDescent="0.15">
      <c r="A878" s="376">
        <v>8</v>
      </c>
      <c r="B878" s="376">
        <v>1</v>
      </c>
      <c r="C878" s="361" t="s">
        <v>647</v>
      </c>
      <c r="D878" s="347"/>
      <c r="E878" s="347"/>
      <c r="F878" s="347"/>
      <c r="G878" s="347"/>
      <c r="H878" s="347"/>
      <c r="I878" s="347"/>
      <c r="J878" s="348">
        <v>3000020271403</v>
      </c>
      <c r="K878" s="349"/>
      <c r="L878" s="349"/>
      <c r="M878" s="349"/>
      <c r="N878" s="349"/>
      <c r="O878" s="349"/>
      <c r="P878" s="362" t="s">
        <v>650</v>
      </c>
      <c r="Q878" s="350"/>
      <c r="R878" s="350"/>
      <c r="S878" s="350"/>
      <c r="T878" s="350"/>
      <c r="U878" s="350"/>
      <c r="V878" s="350"/>
      <c r="W878" s="350"/>
      <c r="X878" s="350"/>
      <c r="Y878" s="351">
        <v>2.2000000000000002</v>
      </c>
      <c r="Z878" s="352"/>
      <c r="AA878" s="352"/>
      <c r="AB878" s="353"/>
      <c r="AC878" s="363" t="s">
        <v>634</v>
      </c>
      <c r="AD878" s="371"/>
      <c r="AE878" s="371"/>
      <c r="AF878" s="371"/>
      <c r="AG878" s="371"/>
      <c r="AH878" s="372" t="s">
        <v>570</v>
      </c>
      <c r="AI878" s="373"/>
      <c r="AJ878" s="373"/>
      <c r="AK878" s="373"/>
      <c r="AL878" s="357" t="s">
        <v>570</v>
      </c>
      <c r="AM878" s="358"/>
      <c r="AN878" s="358"/>
      <c r="AO878" s="359"/>
      <c r="AP878" s="360" t="s">
        <v>651</v>
      </c>
      <c r="AQ878" s="360"/>
      <c r="AR878" s="360"/>
      <c r="AS878" s="360"/>
      <c r="AT878" s="360"/>
      <c r="AU878" s="360"/>
      <c r="AV878" s="360"/>
      <c r="AW878" s="360"/>
      <c r="AX878" s="360"/>
    </row>
    <row r="879" spans="1:50" ht="30" customHeight="1" x14ac:dyDescent="0.15">
      <c r="A879" s="376">
        <v>9</v>
      </c>
      <c r="B879" s="376">
        <v>1</v>
      </c>
      <c r="C879" s="361" t="s">
        <v>648</v>
      </c>
      <c r="D879" s="347"/>
      <c r="E879" s="347"/>
      <c r="F879" s="347"/>
      <c r="G879" s="347"/>
      <c r="H879" s="347"/>
      <c r="I879" s="347"/>
      <c r="J879" s="348">
        <v>3000020141003</v>
      </c>
      <c r="K879" s="349"/>
      <c r="L879" s="349"/>
      <c r="M879" s="349"/>
      <c r="N879" s="349"/>
      <c r="O879" s="349"/>
      <c r="P879" s="362" t="s">
        <v>650</v>
      </c>
      <c r="Q879" s="350"/>
      <c r="R879" s="350"/>
      <c r="S879" s="350"/>
      <c r="T879" s="350"/>
      <c r="U879" s="350"/>
      <c r="V879" s="350"/>
      <c r="W879" s="350"/>
      <c r="X879" s="350"/>
      <c r="Y879" s="351">
        <v>2.1</v>
      </c>
      <c r="Z879" s="352"/>
      <c r="AA879" s="352"/>
      <c r="AB879" s="353"/>
      <c r="AC879" s="363" t="s">
        <v>634</v>
      </c>
      <c r="AD879" s="371"/>
      <c r="AE879" s="371"/>
      <c r="AF879" s="371"/>
      <c r="AG879" s="371"/>
      <c r="AH879" s="372" t="s">
        <v>570</v>
      </c>
      <c r="AI879" s="373"/>
      <c r="AJ879" s="373"/>
      <c r="AK879" s="373"/>
      <c r="AL879" s="357" t="s">
        <v>570</v>
      </c>
      <c r="AM879" s="358"/>
      <c r="AN879" s="358"/>
      <c r="AO879" s="359"/>
      <c r="AP879" s="360" t="s">
        <v>651</v>
      </c>
      <c r="AQ879" s="360"/>
      <c r="AR879" s="360"/>
      <c r="AS879" s="360"/>
      <c r="AT879" s="360"/>
      <c r="AU879" s="360"/>
      <c r="AV879" s="360"/>
      <c r="AW879" s="360"/>
      <c r="AX879" s="360"/>
    </row>
    <row r="880" spans="1:50" ht="30" customHeight="1" x14ac:dyDescent="0.15">
      <c r="A880" s="376">
        <v>10</v>
      </c>
      <c r="B880" s="376">
        <v>1</v>
      </c>
      <c r="C880" s="361" t="s">
        <v>649</v>
      </c>
      <c r="D880" s="347"/>
      <c r="E880" s="347"/>
      <c r="F880" s="347"/>
      <c r="G880" s="347"/>
      <c r="H880" s="347"/>
      <c r="I880" s="347"/>
      <c r="J880" s="348">
        <v>8000020221007</v>
      </c>
      <c r="K880" s="349"/>
      <c r="L880" s="349"/>
      <c r="M880" s="349"/>
      <c r="N880" s="349"/>
      <c r="O880" s="349"/>
      <c r="P880" s="362" t="s">
        <v>650</v>
      </c>
      <c r="Q880" s="350"/>
      <c r="R880" s="350"/>
      <c r="S880" s="350"/>
      <c r="T880" s="350"/>
      <c r="U880" s="350"/>
      <c r="V880" s="350"/>
      <c r="W880" s="350"/>
      <c r="X880" s="350"/>
      <c r="Y880" s="351">
        <v>2</v>
      </c>
      <c r="Z880" s="352"/>
      <c r="AA880" s="352"/>
      <c r="AB880" s="353"/>
      <c r="AC880" s="363" t="s">
        <v>634</v>
      </c>
      <c r="AD880" s="371"/>
      <c r="AE880" s="371"/>
      <c r="AF880" s="371"/>
      <c r="AG880" s="371"/>
      <c r="AH880" s="372" t="s">
        <v>570</v>
      </c>
      <c r="AI880" s="373"/>
      <c r="AJ880" s="373"/>
      <c r="AK880" s="373"/>
      <c r="AL880" s="357" t="s">
        <v>570</v>
      </c>
      <c r="AM880" s="358"/>
      <c r="AN880" s="358"/>
      <c r="AO880" s="359"/>
      <c r="AP880" s="360" t="s">
        <v>651</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46.5" customHeight="1" x14ac:dyDescent="0.15">
      <c r="A904" s="376">
        <v>1</v>
      </c>
      <c r="B904" s="376">
        <v>1</v>
      </c>
      <c r="C904" s="361" t="s">
        <v>665</v>
      </c>
      <c r="D904" s="347"/>
      <c r="E904" s="347"/>
      <c r="F904" s="347"/>
      <c r="G904" s="347"/>
      <c r="H904" s="347"/>
      <c r="I904" s="347"/>
      <c r="J904" s="348">
        <v>2220005002604</v>
      </c>
      <c r="K904" s="349"/>
      <c r="L904" s="349"/>
      <c r="M904" s="349"/>
      <c r="N904" s="349"/>
      <c r="O904" s="349"/>
      <c r="P904" s="362" t="s">
        <v>662</v>
      </c>
      <c r="Q904" s="350"/>
      <c r="R904" s="350"/>
      <c r="S904" s="350"/>
      <c r="T904" s="350"/>
      <c r="U904" s="350"/>
      <c r="V904" s="350"/>
      <c r="W904" s="350"/>
      <c r="X904" s="350"/>
      <c r="Y904" s="351">
        <v>1.9</v>
      </c>
      <c r="Z904" s="352"/>
      <c r="AA904" s="352"/>
      <c r="AB904" s="353"/>
      <c r="AC904" s="363" t="s">
        <v>634</v>
      </c>
      <c r="AD904" s="371"/>
      <c r="AE904" s="371"/>
      <c r="AF904" s="371"/>
      <c r="AG904" s="371"/>
      <c r="AH904" s="372" t="s">
        <v>661</v>
      </c>
      <c r="AI904" s="373"/>
      <c r="AJ904" s="373"/>
      <c r="AK904" s="373"/>
      <c r="AL904" s="357" t="s">
        <v>570</v>
      </c>
      <c r="AM904" s="358"/>
      <c r="AN904" s="358"/>
      <c r="AO904" s="359"/>
      <c r="AP904" s="360" t="s">
        <v>565</v>
      </c>
      <c r="AQ904" s="360"/>
      <c r="AR904" s="360"/>
      <c r="AS904" s="360"/>
      <c r="AT904" s="360"/>
      <c r="AU904" s="360"/>
      <c r="AV904" s="360"/>
      <c r="AW904" s="360"/>
      <c r="AX904" s="360"/>
    </row>
    <row r="905" spans="1:50" ht="30" customHeight="1" x14ac:dyDescent="0.15">
      <c r="A905" s="376">
        <v>2</v>
      </c>
      <c r="B905" s="376">
        <v>1</v>
      </c>
      <c r="C905" s="361" t="s">
        <v>652</v>
      </c>
      <c r="D905" s="347"/>
      <c r="E905" s="347"/>
      <c r="F905" s="347"/>
      <c r="G905" s="347"/>
      <c r="H905" s="347"/>
      <c r="I905" s="347"/>
      <c r="J905" s="348">
        <v>3290005003743</v>
      </c>
      <c r="K905" s="349"/>
      <c r="L905" s="349"/>
      <c r="M905" s="349"/>
      <c r="N905" s="349"/>
      <c r="O905" s="349"/>
      <c r="P905" s="362" t="s">
        <v>737</v>
      </c>
      <c r="Q905" s="350"/>
      <c r="R905" s="350"/>
      <c r="S905" s="350"/>
      <c r="T905" s="350"/>
      <c r="U905" s="350"/>
      <c r="V905" s="350"/>
      <c r="W905" s="350"/>
      <c r="X905" s="350"/>
      <c r="Y905" s="351">
        <v>1.9</v>
      </c>
      <c r="Z905" s="352"/>
      <c r="AA905" s="352"/>
      <c r="AB905" s="353"/>
      <c r="AC905" s="363" t="s">
        <v>634</v>
      </c>
      <c r="AD905" s="371"/>
      <c r="AE905" s="371"/>
      <c r="AF905" s="371"/>
      <c r="AG905" s="371"/>
      <c r="AH905" s="372" t="s">
        <v>661</v>
      </c>
      <c r="AI905" s="373"/>
      <c r="AJ905" s="373"/>
      <c r="AK905" s="373"/>
      <c r="AL905" s="357" t="s">
        <v>570</v>
      </c>
      <c r="AM905" s="358"/>
      <c r="AN905" s="358"/>
      <c r="AO905" s="359"/>
      <c r="AP905" s="360" t="s">
        <v>565</v>
      </c>
      <c r="AQ905" s="360"/>
      <c r="AR905" s="360"/>
      <c r="AS905" s="360"/>
      <c r="AT905" s="360"/>
      <c r="AU905" s="360"/>
      <c r="AV905" s="360"/>
      <c r="AW905" s="360"/>
      <c r="AX905" s="360"/>
    </row>
    <row r="906" spans="1:50" ht="30" customHeight="1" x14ac:dyDescent="0.15">
      <c r="A906" s="376">
        <v>3</v>
      </c>
      <c r="B906" s="376">
        <v>1</v>
      </c>
      <c r="C906" s="361" t="s">
        <v>653</v>
      </c>
      <c r="D906" s="347"/>
      <c r="E906" s="347"/>
      <c r="F906" s="347"/>
      <c r="G906" s="347"/>
      <c r="H906" s="347"/>
      <c r="I906" s="347"/>
      <c r="J906" s="348">
        <v>1240005004054</v>
      </c>
      <c r="K906" s="349"/>
      <c r="L906" s="349"/>
      <c r="M906" s="349"/>
      <c r="N906" s="349"/>
      <c r="O906" s="349"/>
      <c r="P906" s="362" t="s">
        <v>737</v>
      </c>
      <c r="Q906" s="350"/>
      <c r="R906" s="350"/>
      <c r="S906" s="350"/>
      <c r="T906" s="350"/>
      <c r="U906" s="350"/>
      <c r="V906" s="350"/>
      <c r="W906" s="350"/>
      <c r="X906" s="350"/>
      <c r="Y906" s="351">
        <v>1.1000000000000001</v>
      </c>
      <c r="Z906" s="352"/>
      <c r="AA906" s="352"/>
      <c r="AB906" s="353"/>
      <c r="AC906" s="363" t="s">
        <v>634</v>
      </c>
      <c r="AD906" s="371"/>
      <c r="AE906" s="371"/>
      <c r="AF906" s="371"/>
      <c r="AG906" s="371"/>
      <c r="AH906" s="372" t="s">
        <v>661</v>
      </c>
      <c r="AI906" s="373"/>
      <c r="AJ906" s="373"/>
      <c r="AK906" s="373"/>
      <c r="AL906" s="357" t="s">
        <v>570</v>
      </c>
      <c r="AM906" s="358"/>
      <c r="AN906" s="358"/>
      <c r="AO906" s="359"/>
      <c r="AP906" s="360" t="s">
        <v>565</v>
      </c>
      <c r="AQ906" s="360"/>
      <c r="AR906" s="360"/>
      <c r="AS906" s="360"/>
      <c r="AT906" s="360"/>
      <c r="AU906" s="360"/>
      <c r="AV906" s="360"/>
      <c r="AW906" s="360"/>
      <c r="AX906" s="360"/>
    </row>
    <row r="907" spans="1:50" ht="47.25" customHeight="1" x14ac:dyDescent="0.15">
      <c r="A907" s="376">
        <v>4</v>
      </c>
      <c r="B907" s="376">
        <v>1</v>
      </c>
      <c r="C907" s="361" t="s">
        <v>654</v>
      </c>
      <c r="D907" s="347"/>
      <c r="E907" s="347"/>
      <c r="F907" s="347"/>
      <c r="G907" s="347"/>
      <c r="H907" s="347"/>
      <c r="I907" s="347"/>
      <c r="J907" s="348">
        <v>1013205001281</v>
      </c>
      <c r="K907" s="349"/>
      <c r="L907" s="349"/>
      <c r="M907" s="349"/>
      <c r="N907" s="349"/>
      <c r="O907" s="349"/>
      <c r="P907" s="362" t="s">
        <v>737</v>
      </c>
      <c r="Q907" s="350"/>
      <c r="R907" s="350"/>
      <c r="S907" s="350"/>
      <c r="T907" s="350"/>
      <c r="U907" s="350"/>
      <c r="V907" s="350"/>
      <c r="W907" s="350"/>
      <c r="X907" s="350"/>
      <c r="Y907" s="351">
        <v>0.9</v>
      </c>
      <c r="Z907" s="352"/>
      <c r="AA907" s="352"/>
      <c r="AB907" s="353"/>
      <c r="AC907" s="363" t="s">
        <v>634</v>
      </c>
      <c r="AD907" s="371"/>
      <c r="AE907" s="371"/>
      <c r="AF907" s="371"/>
      <c r="AG907" s="371"/>
      <c r="AH907" s="372" t="s">
        <v>661</v>
      </c>
      <c r="AI907" s="373"/>
      <c r="AJ907" s="373"/>
      <c r="AK907" s="373"/>
      <c r="AL907" s="357" t="s">
        <v>570</v>
      </c>
      <c r="AM907" s="358"/>
      <c r="AN907" s="358"/>
      <c r="AO907" s="359"/>
      <c r="AP907" s="360" t="s">
        <v>565</v>
      </c>
      <c r="AQ907" s="360"/>
      <c r="AR907" s="360"/>
      <c r="AS907" s="360"/>
      <c r="AT907" s="360"/>
      <c r="AU907" s="360"/>
      <c r="AV907" s="360"/>
      <c r="AW907" s="360"/>
      <c r="AX907" s="360"/>
    </row>
    <row r="908" spans="1:50" ht="30" customHeight="1" x14ac:dyDescent="0.15">
      <c r="A908" s="376">
        <v>5</v>
      </c>
      <c r="B908" s="376">
        <v>1</v>
      </c>
      <c r="C908" s="361" t="s">
        <v>655</v>
      </c>
      <c r="D908" s="347"/>
      <c r="E908" s="347"/>
      <c r="F908" s="347"/>
      <c r="G908" s="347"/>
      <c r="H908" s="347"/>
      <c r="I908" s="347"/>
      <c r="J908" s="348">
        <v>1013205001281</v>
      </c>
      <c r="K908" s="349"/>
      <c r="L908" s="349"/>
      <c r="M908" s="349"/>
      <c r="N908" s="349"/>
      <c r="O908" s="349"/>
      <c r="P908" s="362" t="s">
        <v>737</v>
      </c>
      <c r="Q908" s="350"/>
      <c r="R908" s="350"/>
      <c r="S908" s="350"/>
      <c r="T908" s="350"/>
      <c r="U908" s="350"/>
      <c r="V908" s="350"/>
      <c r="W908" s="350"/>
      <c r="X908" s="350"/>
      <c r="Y908" s="351">
        <v>0.9</v>
      </c>
      <c r="Z908" s="352"/>
      <c r="AA908" s="352"/>
      <c r="AB908" s="353"/>
      <c r="AC908" s="363" t="s">
        <v>634</v>
      </c>
      <c r="AD908" s="371"/>
      <c r="AE908" s="371"/>
      <c r="AF908" s="371"/>
      <c r="AG908" s="371"/>
      <c r="AH908" s="372" t="s">
        <v>661</v>
      </c>
      <c r="AI908" s="373"/>
      <c r="AJ908" s="373"/>
      <c r="AK908" s="373"/>
      <c r="AL908" s="357" t="s">
        <v>570</v>
      </c>
      <c r="AM908" s="358"/>
      <c r="AN908" s="358"/>
      <c r="AO908" s="359"/>
      <c r="AP908" s="360" t="s">
        <v>565</v>
      </c>
      <c r="AQ908" s="360"/>
      <c r="AR908" s="360"/>
      <c r="AS908" s="360"/>
      <c r="AT908" s="360"/>
      <c r="AU908" s="360"/>
      <c r="AV908" s="360"/>
      <c r="AW908" s="360"/>
      <c r="AX908" s="360"/>
    </row>
    <row r="909" spans="1:50" ht="47.25" customHeight="1" x14ac:dyDescent="0.15">
      <c r="A909" s="376">
        <v>6</v>
      </c>
      <c r="B909" s="376">
        <v>1</v>
      </c>
      <c r="C909" s="361" t="s">
        <v>656</v>
      </c>
      <c r="D909" s="347"/>
      <c r="E909" s="347"/>
      <c r="F909" s="347"/>
      <c r="G909" s="347"/>
      <c r="H909" s="347"/>
      <c r="I909" s="347"/>
      <c r="J909" s="348">
        <v>6010005007397</v>
      </c>
      <c r="K909" s="349"/>
      <c r="L909" s="349"/>
      <c r="M909" s="349"/>
      <c r="N909" s="349"/>
      <c r="O909" s="349"/>
      <c r="P909" s="362" t="s">
        <v>737</v>
      </c>
      <c r="Q909" s="350"/>
      <c r="R909" s="350"/>
      <c r="S909" s="350"/>
      <c r="T909" s="350"/>
      <c r="U909" s="350"/>
      <c r="V909" s="350"/>
      <c r="W909" s="350"/>
      <c r="X909" s="350"/>
      <c r="Y909" s="351">
        <v>0.9</v>
      </c>
      <c r="Z909" s="352"/>
      <c r="AA909" s="352"/>
      <c r="AB909" s="353"/>
      <c r="AC909" s="363" t="s">
        <v>634</v>
      </c>
      <c r="AD909" s="371"/>
      <c r="AE909" s="371"/>
      <c r="AF909" s="371"/>
      <c r="AG909" s="371"/>
      <c r="AH909" s="372" t="s">
        <v>661</v>
      </c>
      <c r="AI909" s="373"/>
      <c r="AJ909" s="373"/>
      <c r="AK909" s="373"/>
      <c r="AL909" s="357" t="s">
        <v>570</v>
      </c>
      <c r="AM909" s="358"/>
      <c r="AN909" s="358"/>
      <c r="AO909" s="359"/>
      <c r="AP909" s="360" t="s">
        <v>565</v>
      </c>
      <c r="AQ909" s="360"/>
      <c r="AR909" s="360"/>
      <c r="AS909" s="360"/>
      <c r="AT909" s="360"/>
      <c r="AU909" s="360"/>
      <c r="AV909" s="360"/>
      <c r="AW909" s="360"/>
      <c r="AX909" s="360"/>
    </row>
    <row r="910" spans="1:50" ht="44.25" customHeight="1" x14ac:dyDescent="0.15">
      <c r="A910" s="376">
        <v>7</v>
      </c>
      <c r="B910" s="376">
        <v>1</v>
      </c>
      <c r="C910" s="361" t="s">
        <v>657</v>
      </c>
      <c r="D910" s="347"/>
      <c r="E910" s="347"/>
      <c r="F910" s="347"/>
      <c r="G910" s="347"/>
      <c r="H910" s="347"/>
      <c r="I910" s="347"/>
      <c r="J910" s="348">
        <v>6012705001563</v>
      </c>
      <c r="K910" s="349"/>
      <c r="L910" s="349"/>
      <c r="M910" s="349"/>
      <c r="N910" s="349"/>
      <c r="O910" s="349"/>
      <c r="P910" s="362" t="s">
        <v>737</v>
      </c>
      <c r="Q910" s="350"/>
      <c r="R910" s="350"/>
      <c r="S910" s="350"/>
      <c r="T910" s="350"/>
      <c r="U910" s="350"/>
      <c r="V910" s="350"/>
      <c r="W910" s="350"/>
      <c r="X910" s="350"/>
      <c r="Y910" s="351">
        <v>0.9</v>
      </c>
      <c r="Z910" s="352"/>
      <c r="AA910" s="352"/>
      <c r="AB910" s="353"/>
      <c r="AC910" s="363" t="s">
        <v>634</v>
      </c>
      <c r="AD910" s="371"/>
      <c r="AE910" s="371"/>
      <c r="AF910" s="371"/>
      <c r="AG910" s="371"/>
      <c r="AH910" s="372" t="s">
        <v>661</v>
      </c>
      <c r="AI910" s="373"/>
      <c r="AJ910" s="373"/>
      <c r="AK910" s="373"/>
      <c r="AL910" s="357" t="s">
        <v>570</v>
      </c>
      <c r="AM910" s="358"/>
      <c r="AN910" s="358"/>
      <c r="AO910" s="359"/>
      <c r="AP910" s="360" t="s">
        <v>565</v>
      </c>
      <c r="AQ910" s="360"/>
      <c r="AR910" s="360"/>
      <c r="AS910" s="360"/>
      <c r="AT910" s="360"/>
      <c r="AU910" s="360"/>
      <c r="AV910" s="360"/>
      <c r="AW910" s="360"/>
      <c r="AX910" s="360"/>
    </row>
    <row r="911" spans="1:50" ht="46.5" customHeight="1" x14ac:dyDescent="0.15">
      <c r="A911" s="376">
        <v>8</v>
      </c>
      <c r="B911" s="376">
        <v>1</v>
      </c>
      <c r="C911" s="361" t="s">
        <v>658</v>
      </c>
      <c r="D911" s="347"/>
      <c r="E911" s="347"/>
      <c r="F911" s="347"/>
      <c r="G911" s="347"/>
      <c r="H911" s="347"/>
      <c r="I911" s="347"/>
      <c r="J911" s="348">
        <v>1013205001281</v>
      </c>
      <c r="K911" s="349"/>
      <c r="L911" s="349"/>
      <c r="M911" s="349"/>
      <c r="N911" s="349"/>
      <c r="O911" s="349"/>
      <c r="P911" s="362" t="s">
        <v>737</v>
      </c>
      <c r="Q911" s="350"/>
      <c r="R911" s="350"/>
      <c r="S911" s="350"/>
      <c r="T911" s="350"/>
      <c r="U911" s="350"/>
      <c r="V911" s="350"/>
      <c r="W911" s="350"/>
      <c r="X911" s="350"/>
      <c r="Y911" s="351">
        <v>0.9</v>
      </c>
      <c r="Z911" s="352"/>
      <c r="AA911" s="352"/>
      <c r="AB911" s="353"/>
      <c r="AC911" s="363" t="s">
        <v>634</v>
      </c>
      <c r="AD911" s="371"/>
      <c r="AE911" s="371"/>
      <c r="AF911" s="371"/>
      <c r="AG911" s="371"/>
      <c r="AH911" s="372" t="s">
        <v>661</v>
      </c>
      <c r="AI911" s="373"/>
      <c r="AJ911" s="373"/>
      <c r="AK911" s="373"/>
      <c r="AL911" s="357" t="s">
        <v>570</v>
      </c>
      <c r="AM911" s="358"/>
      <c r="AN911" s="358"/>
      <c r="AO911" s="359"/>
      <c r="AP911" s="360" t="s">
        <v>565</v>
      </c>
      <c r="AQ911" s="360"/>
      <c r="AR911" s="360"/>
      <c r="AS911" s="360"/>
      <c r="AT911" s="360"/>
      <c r="AU911" s="360"/>
      <c r="AV911" s="360"/>
      <c r="AW911" s="360"/>
      <c r="AX911" s="360"/>
    </row>
    <row r="912" spans="1:50" ht="30" customHeight="1" x14ac:dyDescent="0.15">
      <c r="A912" s="376">
        <v>9</v>
      </c>
      <c r="B912" s="376">
        <v>1</v>
      </c>
      <c r="C912" s="361" t="s">
        <v>659</v>
      </c>
      <c r="D912" s="347"/>
      <c r="E912" s="347"/>
      <c r="F912" s="347"/>
      <c r="G912" s="347"/>
      <c r="H912" s="347"/>
      <c r="I912" s="347"/>
      <c r="J912" s="348">
        <v>1013205001281</v>
      </c>
      <c r="K912" s="349"/>
      <c r="L912" s="349"/>
      <c r="M912" s="349"/>
      <c r="N912" s="349"/>
      <c r="O912" s="349"/>
      <c r="P912" s="362" t="s">
        <v>737</v>
      </c>
      <c r="Q912" s="350"/>
      <c r="R912" s="350"/>
      <c r="S912" s="350"/>
      <c r="T912" s="350"/>
      <c r="U912" s="350"/>
      <c r="V912" s="350"/>
      <c r="W912" s="350"/>
      <c r="X912" s="350"/>
      <c r="Y912" s="351">
        <v>0.9</v>
      </c>
      <c r="Z912" s="352"/>
      <c r="AA912" s="352"/>
      <c r="AB912" s="353"/>
      <c r="AC912" s="363" t="s">
        <v>634</v>
      </c>
      <c r="AD912" s="371"/>
      <c r="AE912" s="371"/>
      <c r="AF912" s="371"/>
      <c r="AG912" s="371"/>
      <c r="AH912" s="372" t="s">
        <v>661</v>
      </c>
      <c r="AI912" s="373"/>
      <c r="AJ912" s="373"/>
      <c r="AK912" s="373"/>
      <c r="AL912" s="357" t="s">
        <v>570</v>
      </c>
      <c r="AM912" s="358"/>
      <c r="AN912" s="358"/>
      <c r="AO912" s="359"/>
      <c r="AP912" s="360" t="s">
        <v>565</v>
      </c>
      <c r="AQ912" s="360"/>
      <c r="AR912" s="360"/>
      <c r="AS912" s="360"/>
      <c r="AT912" s="360"/>
      <c r="AU912" s="360"/>
      <c r="AV912" s="360"/>
      <c r="AW912" s="360"/>
      <c r="AX912" s="360"/>
    </row>
    <row r="913" spans="1:50" ht="30" customHeight="1" x14ac:dyDescent="0.15">
      <c r="A913" s="376">
        <v>10</v>
      </c>
      <c r="B913" s="376">
        <v>1</v>
      </c>
      <c r="C913" s="361" t="s">
        <v>660</v>
      </c>
      <c r="D913" s="347"/>
      <c r="E913" s="347"/>
      <c r="F913" s="347"/>
      <c r="G913" s="347"/>
      <c r="H913" s="347"/>
      <c r="I913" s="347"/>
      <c r="J913" s="348">
        <v>4280005002142</v>
      </c>
      <c r="K913" s="349"/>
      <c r="L913" s="349"/>
      <c r="M913" s="349"/>
      <c r="N913" s="349"/>
      <c r="O913" s="349"/>
      <c r="P913" s="362" t="s">
        <v>737</v>
      </c>
      <c r="Q913" s="350"/>
      <c r="R913" s="350"/>
      <c r="S913" s="350"/>
      <c r="T913" s="350"/>
      <c r="U913" s="350"/>
      <c r="V913" s="350"/>
      <c r="W913" s="350"/>
      <c r="X913" s="350"/>
      <c r="Y913" s="351">
        <v>0.9</v>
      </c>
      <c r="Z913" s="352"/>
      <c r="AA913" s="352"/>
      <c r="AB913" s="353"/>
      <c r="AC913" s="363" t="s">
        <v>634</v>
      </c>
      <c r="AD913" s="371"/>
      <c r="AE913" s="371"/>
      <c r="AF913" s="371"/>
      <c r="AG913" s="371"/>
      <c r="AH913" s="372" t="s">
        <v>661</v>
      </c>
      <c r="AI913" s="373"/>
      <c r="AJ913" s="373"/>
      <c r="AK913" s="373"/>
      <c r="AL913" s="357" t="s">
        <v>570</v>
      </c>
      <c r="AM913" s="358"/>
      <c r="AN913" s="358"/>
      <c r="AO913" s="359"/>
      <c r="AP913" s="360" t="s">
        <v>565</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61" t="s">
        <v>719</v>
      </c>
      <c r="D937" s="347"/>
      <c r="E937" s="347"/>
      <c r="F937" s="347"/>
      <c r="G937" s="347"/>
      <c r="H937" s="347"/>
      <c r="I937" s="347"/>
      <c r="J937" s="348">
        <v>3010005004538</v>
      </c>
      <c r="K937" s="349"/>
      <c r="L937" s="349"/>
      <c r="M937" s="349"/>
      <c r="N937" s="349"/>
      <c r="O937" s="349"/>
      <c r="P937" s="362" t="s">
        <v>720</v>
      </c>
      <c r="Q937" s="350"/>
      <c r="R937" s="350"/>
      <c r="S937" s="350"/>
      <c r="T937" s="350"/>
      <c r="U937" s="350"/>
      <c r="V937" s="350"/>
      <c r="W937" s="350"/>
      <c r="X937" s="350"/>
      <c r="Y937" s="351">
        <v>17</v>
      </c>
      <c r="Z937" s="352"/>
      <c r="AA937" s="352"/>
      <c r="AB937" s="353"/>
      <c r="AC937" s="363" t="s">
        <v>380</v>
      </c>
      <c r="AD937" s="371"/>
      <c r="AE937" s="371"/>
      <c r="AF937" s="371"/>
      <c r="AG937" s="371"/>
      <c r="AH937" s="372" t="s">
        <v>410</v>
      </c>
      <c r="AI937" s="373"/>
      <c r="AJ937" s="373"/>
      <c r="AK937" s="373"/>
      <c r="AL937" s="357">
        <v>100</v>
      </c>
      <c r="AM937" s="358"/>
      <c r="AN937" s="358"/>
      <c r="AO937" s="359"/>
      <c r="AP937" s="360" t="s">
        <v>410</v>
      </c>
      <c r="AQ937" s="360"/>
      <c r="AR937" s="360"/>
      <c r="AS937" s="360"/>
      <c r="AT937" s="360"/>
      <c r="AU937" s="360"/>
      <c r="AV937" s="360"/>
      <c r="AW937" s="360"/>
      <c r="AX937" s="360"/>
    </row>
    <row r="938" spans="1:50" ht="30" customHeight="1" x14ac:dyDescent="0.15">
      <c r="A938" s="376">
        <v>2</v>
      </c>
      <c r="B938" s="376">
        <v>1</v>
      </c>
      <c r="C938" s="361" t="s">
        <v>721</v>
      </c>
      <c r="D938" s="347"/>
      <c r="E938" s="347"/>
      <c r="F938" s="347"/>
      <c r="G938" s="347"/>
      <c r="H938" s="347"/>
      <c r="I938" s="347"/>
      <c r="J938" s="348">
        <v>6011101018180</v>
      </c>
      <c r="K938" s="349"/>
      <c r="L938" s="349"/>
      <c r="M938" s="349"/>
      <c r="N938" s="349"/>
      <c r="O938" s="349"/>
      <c r="P938" s="362" t="s">
        <v>722</v>
      </c>
      <c r="Q938" s="350"/>
      <c r="R938" s="350"/>
      <c r="S938" s="350"/>
      <c r="T938" s="350"/>
      <c r="U938" s="350"/>
      <c r="V938" s="350"/>
      <c r="W938" s="350"/>
      <c r="X938" s="350"/>
      <c r="Y938" s="351">
        <v>14</v>
      </c>
      <c r="Z938" s="352"/>
      <c r="AA938" s="352"/>
      <c r="AB938" s="353"/>
      <c r="AC938" s="363" t="s">
        <v>380</v>
      </c>
      <c r="AD938" s="371"/>
      <c r="AE938" s="371"/>
      <c r="AF938" s="371"/>
      <c r="AG938" s="371"/>
      <c r="AH938" s="372" t="s">
        <v>410</v>
      </c>
      <c r="AI938" s="373"/>
      <c r="AJ938" s="373"/>
      <c r="AK938" s="373"/>
      <c r="AL938" s="357">
        <v>100</v>
      </c>
      <c r="AM938" s="358"/>
      <c r="AN938" s="358"/>
      <c r="AO938" s="359"/>
      <c r="AP938" s="360" t="s">
        <v>410</v>
      </c>
      <c r="AQ938" s="360"/>
      <c r="AR938" s="360"/>
      <c r="AS938" s="360"/>
      <c r="AT938" s="360"/>
      <c r="AU938" s="360"/>
      <c r="AV938" s="360"/>
      <c r="AW938" s="360"/>
      <c r="AX938" s="360"/>
    </row>
    <row r="939" spans="1:50" ht="30" customHeight="1" x14ac:dyDescent="0.15">
      <c r="A939" s="376">
        <v>3</v>
      </c>
      <c r="B939" s="376">
        <v>1</v>
      </c>
      <c r="C939" s="361" t="s">
        <v>723</v>
      </c>
      <c r="D939" s="347"/>
      <c r="E939" s="347"/>
      <c r="F939" s="347"/>
      <c r="G939" s="347"/>
      <c r="H939" s="347"/>
      <c r="I939" s="347"/>
      <c r="J939" s="348">
        <v>8010005002330</v>
      </c>
      <c r="K939" s="349"/>
      <c r="L939" s="349"/>
      <c r="M939" s="349"/>
      <c r="N939" s="349"/>
      <c r="O939" s="349"/>
      <c r="P939" s="362" t="s">
        <v>724</v>
      </c>
      <c r="Q939" s="350"/>
      <c r="R939" s="350"/>
      <c r="S939" s="350"/>
      <c r="T939" s="350"/>
      <c r="U939" s="350"/>
      <c r="V939" s="350"/>
      <c r="W939" s="350"/>
      <c r="X939" s="350"/>
      <c r="Y939" s="351">
        <v>4</v>
      </c>
      <c r="Z939" s="352"/>
      <c r="AA939" s="352"/>
      <c r="AB939" s="353"/>
      <c r="AC939" s="363" t="s">
        <v>380</v>
      </c>
      <c r="AD939" s="371"/>
      <c r="AE939" s="371"/>
      <c r="AF939" s="371"/>
      <c r="AG939" s="371"/>
      <c r="AH939" s="355" t="s">
        <v>410</v>
      </c>
      <c r="AI939" s="356"/>
      <c r="AJ939" s="356"/>
      <c r="AK939" s="356"/>
      <c r="AL939" s="357">
        <v>100</v>
      </c>
      <c r="AM939" s="358"/>
      <c r="AN939" s="358"/>
      <c r="AO939" s="359"/>
      <c r="AP939" s="360" t="s">
        <v>410</v>
      </c>
      <c r="AQ939" s="360"/>
      <c r="AR939" s="360"/>
      <c r="AS939" s="360"/>
      <c r="AT939" s="360"/>
      <c r="AU939" s="360"/>
      <c r="AV939" s="360"/>
      <c r="AW939" s="360"/>
      <c r="AX939" s="360"/>
    </row>
    <row r="940" spans="1:50" ht="30" customHeight="1" x14ac:dyDescent="0.15">
      <c r="A940" s="376">
        <v>4</v>
      </c>
      <c r="B940" s="376">
        <v>1</v>
      </c>
      <c r="C940" s="361" t="s">
        <v>725</v>
      </c>
      <c r="D940" s="347"/>
      <c r="E940" s="347"/>
      <c r="F940" s="347"/>
      <c r="G940" s="347"/>
      <c r="H940" s="347"/>
      <c r="I940" s="347"/>
      <c r="J940" s="348" t="s">
        <v>410</v>
      </c>
      <c r="K940" s="349"/>
      <c r="L940" s="349"/>
      <c r="M940" s="349"/>
      <c r="N940" s="349"/>
      <c r="O940" s="349"/>
      <c r="P940" s="362" t="s">
        <v>726</v>
      </c>
      <c r="Q940" s="350"/>
      <c r="R940" s="350"/>
      <c r="S940" s="350"/>
      <c r="T940" s="350"/>
      <c r="U940" s="350"/>
      <c r="V940" s="350"/>
      <c r="W940" s="350"/>
      <c r="X940" s="350"/>
      <c r="Y940" s="351">
        <v>0.3</v>
      </c>
      <c r="Z940" s="352"/>
      <c r="AA940" s="352"/>
      <c r="AB940" s="353"/>
      <c r="AC940" s="363" t="s">
        <v>380</v>
      </c>
      <c r="AD940" s="371"/>
      <c r="AE940" s="371"/>
      <c r="AF940" s="371"/>
      <c r="AG940" s="371"/>
      <c r="AH940" s="355" t="s">
        <v>410</v>
      </c>
      <c r="AI940" s="356"/>
      <c r="AJ940" s="356"/>
      <c r="AK940" s="356"/>
      <c r="AL940" s="357">
        <v>100</v>
      </c>
      <c r="AM940" s="358"/>
      <c r="AN940" s="358"/>
      <c r="AO940" s="359"/>
      <c r="AP940" s="360" t="s">
        <v>410</v>
      </c>
      <c r="AQ940" s="360"/>
      <c r="AR940" s="360"/>
      <c r="AS940" s="360"/>
      <c r="AT940" s="360"/>
      <c r="AU940" s="360"/>
      <c r="AV940" s="360"/>
      <c r="AW940" s="360"/>
      <c r="AX940" s="360"/>
    </row>
    <row r="941" spans="1:50" ht="30" customHeight="1" x14ac:dyDescent="0.15">
      <c r="A941" s="376">
        <v>5</v>
      </c>
      <c r="B941" s="376">
        <v>1</v>
      </c>
      <c r="C941" s="361" t="s">
        <v>727</v>
      </c>
      <c r="D941" s="347"/>
      <c r="E941" s="347"/>
      <c r="F941" s="347"/>
      <c r="G941" s="347"/>
      <c r="H941" s="347"/>
      <c r="I941" s="347"/>
      <c r="J941" s="348">
        <v>6012705001563</v>
      </c>
      <c r="K941" s="349"/>
      <c r="L941" s="349"/>
      <c r="M941" s="349"/>
      <c r="N941" s="349"/>
      <c r="O941" s="349"/>
      <c r="P941" s="362" t="s">
        <v>726</v>
      </c>
      <c r="Q941" s="350"/>
      <c r="R941" s="350"/>
      <c r="S941" s="350"/>
      <c r="T941" s="350"/>
      <c r="U941" s="350"/>
      <c r="V941" s="350"/>
      <c r="W941" s="350"/>
      <c r="X941" s="350"/>
      <c r="Y941" s="351">
        <v>0.3</v>
      </c>
      <c r="Z941" s="352"/>
      <c r="AA941" s="352"/>
      <c r="AB941" s="353"/>
      <c r="AC941" s="363" t="s">
        <v>380</v>
      </c>
      <c r="AD941" s="371"/>
      <c r="AE941" s="371"/>
      <c r="AF941" s="371"/>
      <c r="AG941" s="371"/>
      <c r="AH941" s="355" t="s">
        <v>410</v>
      </c>
      <c r="AI941" s="356"/>
      <c r="AJ941" s="356"/>
      <c r="AK941" s="356"/>
      <c r="AL941" s="357">
        <v>100</v>
      </c>
      <c r="AM941" s="358"/>
      <c r="AN941" s="358"/>
      <c r="AO941" s="359"/>
      <c r="AP941" s="360" t="s">
        <v>410</v>
      </c>
      <c r="AQ941" s="360"/>
      <c r="AR941" s="360"/>
      <c r="AS941" s="360"/>
      <c r="AT941" s="360"/>
      <c r="AU941" s="360"/>
      <c r="AV941" s="360"/>
      <c r="AW941" s="360"/>
      <c r="AX941" s="360"/>
    </row>
    <row r="942" spans="1:50" ht="30" customHeight="1" x14ac:dyDescent="0.15">
      <c r="A942" s="376">
        <v>6</v>
      </c>
      <c r="B942" s="376">
        <v>1</v>
      </c>
      <c r="C942" s="361" t="s">
        <v>728</v>
      </c>
      <c r="D942" s="347"/>
      <c r="E942" s="347"/>
      <c r="F942" s="347"/>
      <c r="G942" s="347"/>
      <c r="H942" s="347"/>
      <c r="I942" s="347"/>
      <c r="J942" s="348">
        <v>2010005002559</v>
      </c>
      <c r="K942" s="349"/>
      <c r="L942" s="349"/>
      <c r="M942" s="349"/>
      <c r="N942" s="349"/>
      <c r="O942" s="349"/>
      <c r="P942" s="362" t="s">
        <v>726</v>
      </c>
      <c r="Q942" s="350"/>
      <c r="R942" s="350"/>
      <c r="S942" s="350"/>
      <c r="T942" s="350"/>
      <c r="U942" s="350"/>
      <c r="V942" s="350"/>
      <c r="W942" s="350"/>
      <c r="X942" s="350"/>
      <c r="Y942" s="351">
        <v>0.2</v>
      </c>
      <c r="Z942" s="352"/>
      <c r="AA942" s="352"/>
      <c r="AB942" s="353"/>
      <c r="AC942" s="363" t="s">
        <v>380</v>
      </c>
      <c r="AD942" s="371"/>
      <c r="AE942" s="371"/>
      <c r="AF942" s="371"/>
      <c r="AG942" s="371"/>
      <c r="AH942" s="355" t="s">
        <v>410</v>
      </c>
      <c r="AI942" s="356"/>
      <c r="AJ942" s="356"/>
      <c r="AK942" s="356"/>
      <c r="AL942" s="357">
        <v>100</v>
      </c>
      <c r="AM942" s="358"/>
      <c r="AN942" s="358"/>
      <c r="AO942" s="359"/>
      <c r="AP942" s="360" t="s">
        <v>410</v>
      </c>
      <c r="AQ942" s="360"/>
      <c r="AR942" s="360"/>
      <c r="AS942" s="360"/>
      <c r="AT942" s="360"/>
      <c r="AU942" s="360"/>
      <c r="AV942" s="360"/>
      <c r="AW942" s="360"/>
      <c r="AX942" s="360"/>
    </row>
    <row r="943" spans="1:50" ht="48" customHeight="1" x14ac:dyDescent="0.15">
      <c r="A943" s="376">
        <v>7</v>
      </c>
      <c r="B943" s="376">
        <v>1</v>
      </c>
      <c r="C943" s="361" t="s">
        <v>729</v>
      </c>
      <c r="D943" s="347"/>
      <c r="E943" s="347"/>
      <c r="F943" s="347"/>
      <c r="G943" s="347"/>
      <c r="H943" s="347"/>
      <c r="I943" s="347"/>
      <c r="J943" s="348">
        <v>8011405001442</v>
      </c>
      <c r="K943" s="349"/>
      <c r="L943" s="349"/>
      <c r="M943" s="349"/>
      <c r="N943" s="349"/>
      <c r="O943" s="349"/>
      <c r="P943" s="362" t="s">
        <v>726</v>
      </c>
      <c r="Q943" s="350"/>
      <c r="R943" s="350"/>
      <c r="S943" s="350"/>
      <c r="T943" s="350"/>
      <c r="U943" s="350"/>
      <c r="V943" s="350"/>
      <c r="W943" s="350"/>
      <c r="X943" s="350"/>
      <c r="Y943" s="351">
        <v>0.2</v>
      </c>
      <c r="Z943" s="352"/>
      <c r="AA943" s="352"/>
      <c r="AB943" s="353"/>
      <c r="AC943" s="363" t="s">
        <v>380</v>
      </c>
      <c r="AD943" s="371"/>
      <c r="AE943" s="371"/>
      <c r="AF943" s="371"/>
      <c r="AG943" s="371"/>
      <c r="AH943" s="355" t="s">
        <v>410</v>
      </c>
      <c r="AI943" s="356"/>
      <c r="AJ943" s="356"/>
      <c r="AK943" s="356"/>
      <c r="AL943" s="357">
        <v>100</v>
      </c>
      <c r="AM943" s="358"/>
      <c r="AN943" s="358"/>
      <c r="AO943" s="359"/>
      <c r="AP943" s="360" t="s">
        <v>410</v>
      </c>
      <c r="AQ943" s="360"/>
      <c r="AR943" s="360"/>
      <c r="AS943" s="360"/>
      <c r="AT943" s="360"/>
      <c r="AU943" s="360"/>
      <c r="AV943" s="360"/>
      <c r="AW943" s="360"/>
      <c r="AX943" s="360"/>
    </row>
    <row r="944" spans="1:50" ht="30" customHeight="1" x14ac:dyDescent="0.15">
      <c r="A944" s="376">
        <v>8</v>
      </c>
      <c r="B944" s="376">
        <v>1</v>
      </c>
      <c r="C944" s="361" t="s">
        <v>730</v>
      </c>
      <c r="D944" s="347"/>
      <c r="E944" s="347"/>
      <c r="F944" s="347"/>
      <c r="G944" s="347"/>
      <c r="H944" s="347"/>
      <c r="I944" s="347"/>
      <c r="J944" s="348" t="s">
        <v>410</v>
      </c>
      <c r="K944" s="349"/>
      <c r="L944" s="349"/>
      <c r="M944" s="349"/>
      <c r="N944" s="349"/>
      <c r="O944" s="349"/>
      <c r="P944" s="362" t="s">
        <v>726</v>
      </c>
      <c r="Q944" s="350"/>
      <c r="R944" s="350"/>
      <c r="S944" s="350"/>
      <c r="T944" s="350"/>
      <c r="U944" s="350"/>
      <c r="V944" s="350"/>
      <c r="W944" s="350"/>
      <c r="X944" s="350"/>
      <c r="Y944" s="351">
        <v>0.2</v>
      </c>
      <c r="Z944" s="352"/>
      <c r="AA944" s="352"/>
      <c r="AB944" s="353"/>
      <c r="AC944" s="363" t="s">
        <v>380</v>
      </c>
      <c r="AD944" s="371"/>
      <c r="AE944" s="371"/>
      <c r="AF944" s="371"/>
      <c r="AG944" s="371"/>
      <c r="AH944" s="355" t="s">
        <v>410</v>
      </c>
      <c r="AI944" s="356"/>
      <c r="AJ944" s="356"/>
      <c r="AK944" s="356"/>
      <c r="AL944" s="357">
        <v>100</v>
      </c>
      <c r="AM944" s="358"/>
      <c r="AN944" s="358"/>
      <c r="AO944" s="359"/>
      <c r="AP944" s="360" t="s">
        <v>410</v>
      </c>
      <c r="AQ944" s="360"/>
      <c r="AR944" s="360"/>
      <c r="AS944" s="360"/>
      <c r="AT944" s="360"/>
      <c r="AU944" s="360"/>
      <c r="AV944" s="360"/>
      <c r="AW944" s="360"/>
      <c r="AX944" s="360"/>
    </row>
    <row r="945" spans="1:50" ht="30" customHeight="1" x14ac:dyDescent="0.15">
      <c r="A945" s="376">
        <v>9</v>
      </c>
      <c r="B945" s="376">
        <v>1</v>
      </c>
      <c r="C945" s="361" t="s">
        <v>731</v>
      </c>
      <c r="D945" s="347"/>
      <c r="E945" s="347"/>
      <c r="F945" s="347"/>
      <c r="G945" s="347"/>
      <c r="H945" s="347"/>
      <c r="I945" s="347"/>
      <c r="J945" s="348" t="s">
        <v>410</v>
      </c>
      <c r="K945" s="349"/>
      <c r="L945" s="349"/>
      <c r="M945" s="349"/>
      <c r="N945" s="349"/>
      <c r="O945" s="349"/>
      <c r="P945" s="362" t="s">
        <v>726</v>
      </c>
      <c r="Q945" s="350"/>
      <c r="R945" s="350"/>
      <c r="S945" s="350"/>
      <c r="T945" s="350"/>
      <c r="U945" s="350"/>
      <c r="V945" s="350"/>
      <c r="W945" s="350"/>
      <c r="X945" s="350"/>
      <c r="Y945" s="351">
        <v>0.2</v>
      </c>
      <c r="Z945" s="352"/>
      <c r="AA945" s="352"/>
      <c r="AB945" s="353"/>
      <c r="AC945" s="363" t="s">
        <v>380</v>
      </c>
      <c r="AD945" s="371"/>
      <c r="AE945" s="371"/>
      <c r="AF945" s="371"/>
      <c r="AG945" s="371"/>
      <c r="AH945" s="355" t="s">
        <v>410</v>
      </c>
      <c r="AI945" s="356"/>
      <c r="AJ945" s="356"/>
      <c r="AK945" s="356"/>
      <c r="AL945" s="357">
        <v>100</v>
      </c>
      <c r="AM945" s="358"/>
      <c r="AN945" s="358"/>
      <c r="AO945" s="359"/>
      <c r="AP945" s="360" t="s">
        <v>410</v>
      </c>
      <c r="AQ945" s="360"/>
      <c r="AR945" s="360"/>
      <c r="AS945" s="360"/>
      <c r="AT945" s="360"/>
      <c r="AU945" s="360"/>
      <c r="AV945" s="360"/>
      <c r="AW945" s="360"/>
      <c r="AX945" s="360"/>
    </row>
    <row r="946" spans="1:50" ht="30" customHeight="1" x14ac:dyDescent="0.15">
      <c r="A946" s="376">
        <v>10</v>
      </c>
      <c r="B946" s="376">
        <v>1</v>
      </c>
      <c r="C946" s="361" t="s">
        <v>732</v>
      </c>
      <c r="D946" s="347"/>
      <c r="E946" s="347"/>
      <c r="F946" s="347"/>
      <c r="G946" s="347"/>
      <c r="H946" s="347"/>
      <c r="I946" s="347"/>
      <c r="J946" s="348" t="s">
        <v>410</v>
      </c>
      <c r="K946" s="349"/>
      <c r="L946" s="349"/>
      <c r="M946" s="349"/>
      <c r="N946" s="349"/>
      <c r="O946" s="349"/>
      <c r="P946" s="362" t="s">
        <v>726</v>
      </c>
      <c r="Q946" s="350"/>
      <c r="R946" s="350"/>
      <c r="S946" s="350"/>
      <c r="T946" s="350"/>
      <c r="U946" s="350"/>
      <c r="V946" s="350"/>
      <c r="W946" s="350"/>
      <c r="X946" s="350"/>
      <c r="Y946" s="351">
        <v>0.2</v>
      </c>
      <c r="Z946" s="352"/>
      <c r="AA946" s="352"/>
      <c r="AB946" s="353"/>
      <c r="AC946" s="363" t="s">
        <v>380</v>
      </c>
      <c r="AD946" s="371"/>
      <c r="AE946" s="371"/>
      <c r="AF946" s="371"/>
      <c r="AG946" s="371"/>
      <c r="AH946" s="355" t="s">
        <v>410</v>
      </c>
      <c r="AI946" s="356"/>
      <c r="AJ946" s="356"/>
      <c r="AK946" s="356"/>
      <c r="AL946" s="357">
        <v>100</v>
      </c>
      <c r="AM946" s="358"/>
      <c r="AN946" s="358"/>
      <c r="AO946" s="359"/>
      <c r="AP946" s="360" t="s">
        <v>410</v>
      </c>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61" t="s">
        <v>733</v>
      </c>
      <c r="D970" s="347"/>
      <c r="E970" s="347"/>
      <c r="F970" s="347"/>
      <c r="G970" s="347"/>
      <c r="H970" s="347"/>
      <c r="I970" s="347"/>
      <c r="J970" s="348">
        <v>1020001071491</v>
      </c>
      <c r="K970" s="349"/>
      <c r="L970" s="349"/>
      <c r="M970" s="349"/>
      <c r="N970" s="349"/>
      <c r="O970" s="349"/>
      <c r="P970" s="362" t="s">
        <v>734</v>
      </c>
      <c r="Q970" s="350"/>
      <c r="R970" s="350"/>
      <c r="S970" s="350"/>
      <c r="T970" s="350"/>
      <c r="U970" s="350"/>
      <c r="V970" s="350"/>
      <c r="W970" s="350"/>
      <c r="X970" s="350"/>
      <c r="Y970" s="351">
        <v>6.1</v>
      </c>
      <c r="Z970" s="352"/>
      <c r="AA970" s="352"/>
      <c r="AB970" s="353"/>
      <c r="AC970" s="363" t="s">
        <v>380</v>
      </c>
      <c r="AD970" s="371"/>
      <c r="AE970" s="371"/>
      <c r="AF970" s="371"/>
      <c r="AG970" s="371"/>
      <c r="AH970" s="372" t="s">
        <v>410</v>
      </c>
      <c r="AI970" s="373"/>
      <c r="AJ970" s="373"/>
      <c r="AK970" s="373"/>
      <c r="AL970" s="357">
        <v>100</v>
      </c>
      <c r="AM970" s="358"/>
      <c r="AN970" s="358"/>
      <c r="AO970" s="359"/>
      <c r="AP970" s="360" t="s">
        <v>735</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345</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331</v>
      </c>
      <c r="AQ1102" s="370"/>
      <c r="AR1102" s="370"/>
      <c r="AS1102" s="370"/>
      <c r="AT1102" s="370"/>
      <c r="AU1102" s="370"/>
      <c r="AV1102" s="370"/>
      <c r="AW1102" s="370"/>
      <c r="AX1102" s="370"/>
    </row>
    <row r="1103" spans="1:50" ht="30" customHeight="1" x14ac:dyDescent="0.15">
      <c r="A1103" s="376">
        <v>1</v>
      </c>
      <c r="B1103" s="376">
        <v>1</v>
      </c>
      <c r="C1103" s="374"/>
      <c r="D1103" s="374"/>
      <c r="E1103" s="146" t="s">
        <v>667</v>
      </c>
      <c r="F1103" s="375"/>
      <c r="G1103" s="375"/>
      <c r="H1103" s="375"/>
      <c r="I1103" s="375"/>
      <c r="J1103" s="348" t="s">
        <v>668</v>
      </c>
      <c r="K1103" s="349"/>
      <c r="L1103" s="349"/>
      <c r="M1103" s="349"/>
      <c r="N1103" s="349"/>
      <c r="O1103" s="349"/>
      <c r="P1103" s="362" t="s">
        <v>570</v>
      </c>
      <c r="Q1103" s="350"/>
      <c r="R1103" s="350"/>
      <c r="S1103" s="350"/>
      <c r="T1103" s="350"/>
      <c r="U1103" s="350"/>
      <c r="V1103" s="350"/>
      <c r="W1103" s="350"/>
      <c r="X1103" s="350"/>
      <c r="Y1103" s="351" t="s">
        <v>593</v>
      </c>
      <c r="Z1103" s="352"/>
      <c r="AA1103" s="352"/>
      <c r="AB1103" s="353"/>
      <c r="AC1103" s="354"/>
      <c r="AD1103" s="354"/>
      <c r="AE1103" s="354"/>
      <c r="AF1103" s="354"/>
      <c r="AG1103" s="354"/>
      <c r="AH1103" s="355" t="s">
        <v>669</v>
      </c>
      <c r="AI1103" s="356"/>
      <c r="AJ1103" s="356"/>
      <c r="AK1103" s="356"/>
      <c r="AL1103" s="357" t="s">
        <v>570</v>
      </c>
      <c r="AM1103" s="358"/>
      <c r="AN1103" s="358"/>
      <c r="AO1103" s="359"/>
      <c r="AP1103" s="360" t="s">
        <v>565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83">
    <cfRule type="expression" dxfId="2807" priority="13905">
      <formula>IF(RIGHT(TEXT(Y783,"0.#"),1)=".",FALSE,TRUE)</formula>
    </cfRule>
    <cfRule type="expression" dxfId="2806" priority="13906">
      <formula>IF(RIGHT(TEXT(Y783,"0.#"),1)=".",TRUE,FALSE)</formula>
    </cfRule>
  </conditionalFormatting>
  <conditionalFormatting sqref="Y792">
    <cfRule type="expression" dxfId="2805" priority="13901">
      <formula>IF(RIGHT(TEXT(Y792,"0.#"),1)=".",FALSE,TRUE)</formula>
    </cfRule>
    <cfRule type="expression" dxfId="2804" priority="13902">
      <formula>IF(RIGHT(TEXT(Y792,"0.#"),1)=".",TRUE,FALSE)</formula>
    </cfRule>
  </conditionalFormatting>
  <conditionalFormatting sqref="Y823:Y830 Y821 Y810:Y817 Y797:Y804 Y795">
    <cfRule type="expression" dxfId="2803" priority="13683">
      <formula>IF(RIGHT(TEXT(Y795,"0.#"),1)=".",FALSE,TRUE)</formula>
    </cfRule>
    <cfRule type="expression" dxfId="2802" priority="13684">
      <formula>IF(RIGHT(TEXT(Y795,"0.#"),1)=".",TRUE,FALSE)</formula>
    </cfRule>
  </conditionalFormatting>
  <conditionalFormatting sqref="P16:AQ17 P15:AX15 P13:AX13">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AQ101">
    <cfRule type="expression" dxfId="2797" priority="13721">
      <formula>IF(RIGHT(TEXT(AE101,"0.#"),1)=".",FALSE,TRUE)</formula>
    </cfRule>
    <cfRule type="expression" dxfId="2796" priority="13722">
      <formula>IF(RIGHT(TEXT(AE101,"0.#"),1)=".",TRUE,FALSE)</formula>
    </cfRule>
  </conditionalFormatting>
  <conditionalFormatting sqref="Y784:Y791 Y782">
    <cfRule type="expression" dxfId="2795" priority="13707">
      <formula>IF(RIGHT(TEXT(Y782,"0.#"),1)=".",FALSE,TRUE)</formula>
    </cfRule>
    <cfRule type="expression" dxfId="2794" priority="13708">
      <formula>IF(RIGHT(TEXT(Y782,"0.#"),1)=".",TRUE,FALSE)</formula>
    </cfRule>
  </conditionalFormatting>
  <conditionalFormatting sqref="AU783">
    <cfRule type="expression" dxfId="2793" priority="13705">
      <formula>IF(RIGHT(TEXT(AU783,"0.#"),1)=".",FALSE,TRUE)</formula>
    </cfRule>
    <cfRule type="expression" dxfId="2792" priority="13706">
      <formula>IF(RIGHT(TEXT(AU783,"0.#"),1)=".",TRUE,FALSE)</formula>
    </cfRule>
  </conditionalFormatting>
  <conditionalFormatting sqref="AU792">
    <cfRule type="expression" dxfId="2791" priority="13703">
      <formula>IF(RIGHT(TEXT(AU792,"0.#"),1)=".",FALSE,TRUE)</formula>
    </cfRule>
    <cfRule type="expression" dxfId="2790" priority="13704">
      <formula>IF(RIGHT(TEXT(AU792,"0.#"),1)=".",TRUE,FALSE)</formula>
    </cfRule>
  </conditionalFormatting>
  <conditionalFormatting sqref="AU784:AU791 AU782">
    <cfRule type="expression" dxfId="2789" priority="13701">
      <formula>IF(RIGHT(TEXT(AU782,"0.#"),1)=".",FALSE,TRUE)</formula>
    </cfRule>
    <cfRule type="expression" dxfId="2788" priority="13702">
      <formula>IF(RIGHT(TEXT(AU782,"0.#"),1)=".",TRUE,FALSE)</formula>
    </cfRule>
  </conditionalFormatting>
  <conditionalFormatting sqref="Y822 Y809 Y796">
    <cfRule type="expression" dxfId="2787" priority="13687">
      <formula>IF(RIGHT(TEXT(Y796,"0.#"),1)=".",FALSE,TRUE)</formula>
    </cfRule>
    <cfRule type="expression" dxfId="2786" priority="13688">
      <formula>IF(RIGHT(TEXT(Y796,"0.#"),1)=".",TRUE,FALSE)</formula>
    </cfRule>
  </conditionalFormatting>
  <conditionalFormatting sqref="Y831 Y818 Y805">
    <cfRule type="expression" dxfId="2785" priority="13685">
      <formula>IF(RIGHT(TEXT(Y805,"0.#"),1)=".",FALSE,TRUE)</formula>
    </cfRule>
    <cfRule type="expression" dxfId="2784" priority="13686">
      <formula>IF(RIGHT(TEXT(Y805,"0.#"),1)=".",TRUE,FALSE)</formula>
    </cfRule>
  </conditionalFormatting>
  <conditionalFormatting sqref="AU822 AU809 AU796">
    <cfRule type="expression" dxfId="2783" priority="13681">
      <formula>IF(RIGHT(TEXT(AU796,"0.#"),1)=".",FALSE,TRUE)</formula>
    </cfRule>
    <cfRule type="expression" dxfId="2782" priority="13682">
      <formula>IF(RIGHT(TEXT(AU796,"0.#"),1)=".",TRUE,FALSE)</formula>
    </cfRule>
  </conditionalFormatting>
  <conditionalFormatting sqref="AU831 AU818 AU805">
    <cfRule type="expression" dxfId="2781" priority="13679">
      <formula>IF(RIGHT(TEXT(AU805,"0.#"),1)=".",FALSE,TRUE)</formula>
    </cfRule>
    <cfRule type="expression" dxfId="2780" priority="13680">
      <formula>IF(RIGHT(TEXT(AU805,"0.#"),1)=".",TRUE,FALSE)</formula>
    </cfRule>
  </conditionalFormatting>
  <conditionalFormatting sqref="AU823:AU830 AU821 AU810:AU817 AU808 AU797:AU804">
    <cfRule type="expression" dxfId="2779" priority="13677">
      <formula>IF(RIGHT(TEXT(AU797,"0.#"),1)=".",FALSE,TRUE)</formula>
    </cfRule>
    <cfRule type="expression" dxfId="2778" priority="13678">
      <formula>IF(RIGHT(TEXT(AU797,"0.#"),1)=".",TRUE,FALSE)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E104">
    <cfRule type="expression" dxfId="2655" priority="13241">
      <formula>IF(RIGHT(TEXT(AE104,"0.#"),1)=".",FALSE,TRUE)</formula>
    </cfRule>
    <cfRule type="expression" dxfId="2654" priority="13242">
      <formula>IF(RIGHT(TEXT(AE104,"0.#"),1)=".",TRUE,FALSE)</formula>
    </cfRule>
  </conditionalFormatting>
  <conditionalFormatting sqref="AI104">
    <cfRule type="expression" dxfId="2653" priority="13239">
      <formula>IF(RIGHT(TEXT(AI104,"0.#"),1)=".",FALSE,TRUE)</formula>
    </cfRule>
    <cfRule type="expression" dxfId="2652" priority="13240">
      <formula>IF(RIGHT(TEXT(AI104,"0.#"),1)=".",TRUE,FALSE)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E105">
    <cfRule type="expression" dxfId="2649" priority="13235">
      <formula>IF(RIGHT(TEXT(AE105,"0.#"),1)=".",FALSE,TRUE)</formula>
    </cfRule>
    <cfRule type="expression" dxfId="2648" priority="13236">
      <formula>IF(RIGHT(TEXT(AE105,"0.#"),1)=".",TRUE,FALSE)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M116">
    <cfRule type="expression" dxfId="2609" priority="13181">
      <formula>IF(RIGHT(TEXT(AM116,"0.#"),1)=".",FALSE,TRUE)</formula>
    </cfRule>
    <cfRule type="expression" dxfId="2608" priority="13182">
      <formula>IF(RIGHT(TEXT(AM116,"0.#"),1)=".",TRUE,FALSE)</formula>
    </cfRule>
  </conditionalFormatting>
  <conditionalFormatting sqref="AE117 AM117">
    <cfRule type="expression" dxfId="2607" priority="13179">
      <formula>IF(RIGHT(TEXT(AE117,"0.#"),1)=".",FALSE,TRUE)</formula>
    </cfRule>
    <cfRule type="expression" dxfId="2606" priority="13180">
      <formula>IF(RIGHT(TEXT(AE117,"0.#"),1)=".",TRUE,FALSE)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40:AO867">
    <cfRule type="expression" dxfId="2521" priority="6655">
      <formula>IF(AND(AL840&gt;=0, RIGHT(TEXT(AL840,"0.#"),1)&lt;&gt;"."),TRUE,FALSE)</formula>
    </cfRule>
    <cfRule type="expression" dxfId="2520" priority="6656">
      <formula>IF(AND(AL840&gt;=0, RIGHT(TEXT(AL840,"0.#"),1)="."),TRUE,FALSE)</formula>
    </cfRule>
    <cfRule type="expression" dxfId="2519" priority="6657">
      <formula>IF(AND(AL840&lt;0, RIGHT(TEXT(AL840,"0.#"),1)&lt;&gt;"."),TRUE,FALSE)</formula>
    </cfRule>
    <cfRule type="expression" dxfId="2518" priority="6658">
      <formula>IF(AND(AL840&lt;0, RIGHT(TEXT(AL840,"0.#"),1)="."),TRUE,FALSE)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40:Y867">
    <cfRule type="expression" dxfId="2447" priority="2983">
      <formula>IF(RIGHT(TEXT(Y840,"0.#"),1)=".",FALSE,TRUE)</formula>
    </cfRule>
    <cfRule type="expression" dxfId="2446" priority="2984">
      <formula>IF(RIGHT(TEXT(Y840,"0.#"),1)=".",TRUE,FALSE)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03:AO1132">
    <cfRule type="expression" dxfId="2417" priority="2889">
      <formula>IF(AND(AL1103&gt;=0, RIGHT(TEXT(AL1103,"0.#"),1)&lt;&gt;"."),TRUE,FALSE)</formula>
    </cfRule>
    <cfRule type="expression" dxfId="2416" priority="2890">
      <formula>IF(AND(AL1103&gt;=0, RIGHT(TEXT(AL1103,"0.#"),1)="."),TRUE,FALSE)</formula>
    </cfRule>
    <cfRule type="expression" dxfId="2415" priority="2891">
      <formula>IF(AND(AL1103&lt;0, RIGHT(TEXT(AL1103,"0.#"),1)&lt;&gt;"."),TRUE,FALSE)</formula>
    </cfRule>
    <cfRule type="expression" dxfId="2414" priority="2892">
      <formula>IF(AND(AL1103&lt;0, RIGHT(TEXT(AL1103,"0.#"),1)="."),TRUE,FALSE)</formula>
    </cfRule>
  </conditionalFormatting>
  <conditionalFormatting sqref="Y1103:Y1132">
    <cfRule type="expression" dxfId="2413" priority="2887">
      <formula>IF(RIGHT(TEXT(Y1103,"0.#"),1)=".",FALSE,TRUE)</formula>
    </cfRule>
    <cfRule type="expression" dxfId="2412" priority="2888">
      <formula>IF(RIGHT(TEXT(Y1103,"0.#"),1)=".",TRUE,FALSE)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L838:AO839">
    <cfRule type="expression" dxfId="2403" priority="2841">
      <formula>IF(AND(AL838&gt;=0, RIGHT(TEXT(AL838,"0.#"),1)&lt;&gt;"."),TRUE,FALSE)</formula>
    </cfRule>
    <cfRule type="expression" dxfId="2402" priority="2842">
      <formula>IF(AND(AL838&gt;=0, RIGHT(TEXT(AL838,"0.#"),1)="."),TRUE,FALSE)</formula>
    </cfRule>
    <cfRule type="expression" dxfId="2401" priority="2843">
      <formula>IF(AND(AL838&lt;0, RIGHT(TEXT(AL838,"0.#"),1)&lt;&gt;"."),TRUE,FALSE)</formula>
    </cfRule>
    <cfRule type="expression" dxfId="2400" priority="2844">
      <formula>IF(AND(AL838&lt;0, RIGHT(TEXT(AL838,"0.#"),1)="."),TRUE,FALSE)</formula>
    </cfRule>
  </conditionalFormatting>
  <conditionalFormatting sqref="Y838:Y839">
    <cfRule type="expression" dxfId="2399" priority="2839">
      <formula>IF(RIGHT(TEXT(Y838,"0.#"),1)=".",FALSE,TRUE)</formula>
    </cfRule>
    <cfRule type="expression" dxfId="2398" priority="2840">
      <formula>IF(RIGHT(TEXT(Y838,"0.#"),1)=".",TRUE,FALSE)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3:Y900">
    <cfRule type="expression" dxfId="2081" priority="2099">
      <formula>IF(RIGHT(TEXT(Y873,"0.#"),1)=".",FALSE,TRUE)</formula>
    </cfRule>
    <cfRule type="expression" dxfId="2080" priority="2100">
      <formula>IF(RIGHT(TEXT(Y873,"0.#"),1)=".",TRUE,FALSE)</formula>
    </cfRule>
  </conditionalFormatting>
  <conditionalFormatting sqref="Y871:Y872">
    <cfRule type="expression" dxfId="2079" priority="2093">
      <formula>IF(RIGHT(TEXT(Y871,"0.#"),1)=".",FALSE,TRUE)</formula>
    </cfRule>
    <cfRule type="expression" dxfId="2078" priority="2094">
      <formula>IF(RIGHT(TEXT(Y871,"0.#"),1)=".",TRUE,FALSE)</formula>
    </cfRule>
  </conditionalFormatting>
  <conditionalFormatting sqref="Y906:Y933">
    <cfRule type="expression" dxfId="2077" priority="2087">
      <formula>IF(RIGHT(TEXT(Y906,"0.#"),1)=".",FALSE,TRUE)</formula>
    </cfRule>
    <cfRule type="expression" dxfId="2076" priority="2088">
      <formula>IF(RIGHT(TEXT(Y906,"0.#"),1)=".",TRUE,FALSE)</formula>
    </cfRule>
  </conditionalFormatting>
  <conditionalFormatting sqref="Y904:Y905">
    <cfRule type="expression" dxfId="2075" priority="2081">
      <formula>IF(RIGHT(TEXT(Y904,"0.#"),1)=".",FALSE,TRUE)</formula>
    </cfRule>
    <cfRule type="expression" dxfId="2074" priority="2082">
      <formula>IF(RIGHT(TEXT(Y904,"0.#"),1)=".",TRUE,FALSE)</formula>
    </cfRule>
  </conditionalFormatting>
  <conditionalFormatting sqref="Y947:Y966">
    <cfRule type="expression" dxfId="2073" priority="2075">
      <formula>IF(RIGHT(TEXT(Y947,"0.#"),1)=".",FALSE,TRUE)</formula>
    </cfRule>
    <cfRule type="expression" dxfId="2072" priority="2076">
      <formula>IF(RIGHT(TEXT(Y947,"0.#"),1)=".",TRUE,FALSE)</formula>
    </cfRule>
  </conditionalFormatting>
  <conditionalFormatting sqref="Y972:Y999">
    <cfRule type="expression" dxfId="2071" priority="2063">
      <formula>IF(RIGHT(TEXT(Y972,"0.#"),1)=".",FALSE,TRUE)</formula>
    </cfRule>
    <cfRule type="expression" dxfId="2070" priority="2064">
      <formula>IF(RIGHT(TEXT(Y972,"0.#"),1)=".",TRUE,FALSE)</formula>
    </cfRule>
  </conditionalFormatting>
  <conditionalFormatting sqref="Y971">
    <cfRule type="expression" dxfId="2069" priority="2057">
      <formula>IF(RIGHT(TEXT(Y971,"0.#"),1)=".",FALSE,TRUE)</formula>
    </cfRule>
    <cfRule type="expression" dxfId="2068" priority="2058">
      <formula>IF(RIGHT(TEXT(Y971,"0.#"),1)=".",TRUE,FALSE)</formula>
    </cfRule>
  </conditionalFormatting>
  <conditionalFormatting sqref="Y1005:Y1032">
    <cfRule type="expression" dxfId="2067" priority="2051">
      <formula>IF(RIGHT(TEXT(Y1005,"0.#"),1)=".",FALSE,TRUE)</formula>
    </cfRule>
    <cfRule type="expression" dxfId="2066" priority="2052">
      <formula>IF(RIGHT(TEXT(Y1005,"0.#"),1)=".",TRUE,FALSE)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81:AO900">
    <cfRule type="expression" dxfId="1985" priority="2101">
      <formula>IF(AND(AL881&gt;=0, RIGHT(TEXT(AL881,"0.#"),1)&lt;&gt;"."),TRUE,FALSE)</formula>
    </cfRule>
    <cfRule type="expression" dxfId="1984" priority="2102">
      <formula>IF(AND(AL881&gt;=0, RIGHT(TEXT(AL881,"0.#"),1)="."),TRUE,FALSE)</formula>
    </cfRule>
    <cfRule type="expression" dxfId="1983" priority="2103">
      <formula>IF(AND(AL881&lt;0, RIGHT(TEXT(AL881,"0.#"),1)&lt;&gt;"."),TRUE,FALSE)</formula>
    </cfRule>
    <cfRule type="expression" dxfId="1982" priority="2104">
      <formula>IF(AND(AL881&lt;0, RIGHT(TEXT(AL881,"0.#"),1)="."),TRUE,FALSE)</formula>
    </cfRule>
  </conditionalFormatting>
  <conditionalFormatting sqref="AL871:AO880">
    <cfRule type="expression" dxfId="1981" priority="2095">
      <formula>IF(AND(AL871&gt;=0, RIGHT(TEXT(AL871,"0.#"),1)&lt;&gt;"."),TRUE,FALSE)</formula>
    </cfRule>
    <cfRule type="expression" dxfId="1980" priority="2096">
      <formula>IF(AND(AL871&gt;=0, RIGHT(TEXT(AL871,"0.#"),1)="."),TRUE,FALSE)</formula>
    </cfRule>
    <cfRule type="expression" dxfId="1979" priority="2097">
      <formula>IF(AND(AL871&lt;0, RIGHT(TEXT(AL871,"0.#"),1)&lt;&gt;"."),TRUE,FALSE)</formula>
    </cfRule>
    <cfRule type="expression" dxfId="1978" priority="2098">
      <formula>IF(AND(AL871&lt;0, RIGHT(TEXT(AL871,"0.#"),1)="."),TRUE,FALSE)</formula>
    </cfRule>
  </conditionalFormatting>
  <conditionalFormatting sqref="AL914:AO933">
    <cfRule type="expression" dxfId="1977" priority="2089">
      <formula>IF(AND(AL914&gt;=0, RIGHT(TEXT(AL914,"0.#"),1)&lt;&gt;"."),TRUE,FALSE)</formula>
    </cfRule>
    <cfRule type="expression" dxfId="1976" priority="2090">
      <formula>IF(AND(AL914&gt;=0, RIGHT(TEXT(AL914,"0.#"),1)="."),TRUE,FALSE)</formula>
    </cfRule>
    <cfRule type="expression" dxfId="1975" priority="2091">
      <formula>IF(AND(AL914&lt;0, RIGHT(TEXT(AL914,"0.#"),1)&lt;&gt;"."),TRUE,FALSE)</formula>
    </cfRule>
    <cfRule type="expression" dxfId="1974" priority="2092">
      <formula>IF(AND(AL914&lt;0, RIGHT(TEXT(AL914,"0.#"),1)="."),TRUE,FALSE)</formula>
    </cfRule>
  </conditionalFormatting>
  <conditionalFormatting sqref="AL904:AO913">
    <cfRule type="expression" dxfId="1973" priority="2083">
      <formula>IF(AND(AL904&gt;=0, RIGHT(TEXT(AL904,"0.#"),1)&lt;&gt;"."),TRUE,FALSE)</formula>
    </cfRule>
    <cfRule type="expression" dxfId="1972" priority="2084">
      <formula>IF(AND(AL904&gt;=0, RIGHT(TEXT(AL904,"0.#"),1)="."),TRUE,FALSE)</formula>
    </cfRule>
    <cfRule type="expression" dxfId="1971" priority="2085">
      <formula>IF(AND(AL904&lt;0, RIGHT(TEXT(AL904,"0.#"),1)&lt;&gt;"."),TRUE,FALSE)</formula>
    </cfRule>
    <cfRule type="expression" dxfId="1970" priority="2086">
      <formula>IF(AND(AL904&lt;0, RIGHT(TEXT(AL904,"0.#"),1)="."),TRUE,FALSE)</formula>
    </cfRule>
  </conditionalFormatting>
  <conditionalFormatting sqref="AL947:AO966">
    <cfRule type="expression" dxfId="1969" priority="2077">
      <formula>IF(AND(AL947&gt;=0, RIGHT(TEXT(AL947,"0.#"),1)&lt;&gt;"."),TRUE,FALSE)</formula>
    </cfRule>
    <cfRule type="expression" dxfId="1968" priority="2078">
      <formula>IF(AND(AL947&gt;=0, RIGHT(TEXT(AL947,"0.#"),1)="."),TRUE,FALSE)</formula>
    </cfRule>
    <cfRule type="expression" dxfId="1967" priority="2079">
      <formula>IF(AND(AL947&lt;0, RIGHT(TEXT(AL947,"0.#"),1)&lt;&gt;"."),TRUE,FALSE)</formula>
    </cfRule>
    <cfRule type="expression" dxfId="1966" priority="2080">
      <formula>IF(AND(AL947&lt;0, RIGHT(TEXT(AL947,"0.#"),1)="."),TRUE,FALSE)</formula>
    </cfRule>
  </conditionalFormatting>
  <conditionalFormatting sqref="AL972:AO999">
    <cfRule type="expression" dxfId="1965" priority="2065">
      <formula>IF(AND(AL972&gt;=0, RIGHT(TEXT(AL972,"0.#"),1)&lt;&gt;"."),TRUE,FALSE)</formula>
    </cfRule>
    <cfRule type="expression" dxfId="1964" priority="2066">
      <formula>IF(AND(AL972&gt;=0, RIGHT(TEXT(AL972,"0.#"),1)="."),TRUE,FALSE)</formula>
    </cfRule>
    <cfRule type="expression" dxfId="1963" priority="2067">
      <formula>IF(AND(AL972&lt;0, RIGHT(TEXT(AL972,"0.#"),1)&lt;&gt;"."),TRUE,FALSE)</formula>
    </cfRule>
    <cfRule type="expression" dxfId="1962" priority="2068">
      <formula>IF(AND(AL972&lt;0, RIGHT(TEXT(AL972,"0.#"),1)="."),TRUE,FALSE)</formula>
    </cfRule>
  </conditionalFormatting>
  <conditionalFormatting sqref="AL971:AO971">
    <cfRule type="expression" dxfId="1961" priority="2059">
      <formula>IF(AND(AL971&gt;=0, RIGHT(TEXT(AL971,"0.#"),1)&lt;&gt;"."),TRUE,FALSE)</formula>
    </cfRule>
    <cfRule type="expression" dxfId="1960" priority="2060">
      <formula>IF(AND(AL971&gt;=0, RIGHT(TEXT(AL971,"0.#"),1)="."),TRUE,FALSE)</formula>
    </cfRule>
    <cfRule type="expression" dxfId="1959" priority="2061">
      <formula>IF(AND(AL971&lt;0, RIGHT(TEXT(AL971,"0.#"),1)&lt;&gt;"."),TRUE,FALSE)</formula>
    </cfRule>
    <cfRule type="expression" dxfId="1958" priority="2062">
      <formula>IF(AND(AL971&lt;0, RIGHT(TEXT(AL971,"0.#"),1)="."),TRUE,FALSE)</formula>
    </cfRule>
  </conditionalFormatting>
  <conditionalFormatting sqref="AL1005:AO1032">
    <cfRule type="expression" dxfId="1957" priority="2053">
      <formula>IF(AND(AL1005&gt;=0, RIGHT(TEXT(AL1005,"0.#"),1)&lt;&gt;"."),TRUE,FALSE)</formula>
    </cfRule>
    <cfRule type="expression" dxfId="1956" priority="2054">
      <formula>IF(AND(AL1005&gt;=0, RIGHT(TEXT(AL1005,"0.#"),1)="."),TRUE,FALSE)</formula>
    </cfRule>
    <cfRule type="expression" dxfId="1955" priority="2055">
      <formula>IF(AND(AL1005&lt;0, RIGHT(TEXT(AL1005,"0.#"),1)&lt;&gt;"."),TRUE,FALSE)</formula>
    </cfRule>
    <cfRule type="expression" dxfId="1954" priority="2056">
      <formula>IF(AND(AL1005&lt;0, RIGHT(TEXT(AL1005,"0.#"),1)="."),TRUE,FALSE)</formula>
    </cfRule>
  </conditionalFormatting>
  <conditionalFormatting sqref="AL1003:AO1004">
    <cfRule type="expression" dxfId="1953" priority="2047">
      <formula>IF(AND(AL1003&gt;=0, RIGHT(TEXT(AL1003,"0.#"),1)&lt;&gt;"."),TRUE,FALSE)</formula>
    </cfRule>
    <cfRule type="expression" dxfId="1952" priority="2048">
      <formula>IF(AND(AL1003&gt;=0, RIGHT(TEXT(AL1003,"0.#"),1)="."),TRUE,FALSE)</formula>
    </cfRule>
    <cfRule type="expression" dxfId="1951" priority="2049">
      <formula>IF(AND(AL1003&lt;0, RIGHT(TEXT(AL1003,"0.#"),1)&lt;&gt;"."),TRUE,FALSE)</formula>
    </cfRule>
    <cfRule type="expression" dxfId="1950" priority="2050">
      <formula>IF(AND(AL1003&lt;0, RIGHT(TEXT(AL1003,"0.#"),1)="."),TRUE,FALSE)</formula>
    </cfRule>
  </conditionalFormatting>
  <conditionalFormatting sqref="Y1003:Y1004">
    <cfRule type="expression" dxfId="1949" priority="2045">
      <formula>IF(RIGHT(TEXT(Y1003,"0.#"),1)=".",FALSE,TRUE)</formula>
    </cfRule>
    <cfRule type="expression" dxfId="1948" priority="2046">
      <formula>IF(RIGHT(TEXT(Y1003,"0.#"),1)=".",TRUE,FALSE)</formula>
    </cfRule>
  </conditionalFormatting>
  <conditionalFormatting sqref="AL1038:AO1065">
    <cfRule type="expression" dxfId="1947" priority="2041">
      <formula>IF(AND(AL1038&gt;=0, RIGHT(TEXT(AL1038,"0.#"),1)&lt;&gt;"."),TRUE,FALSE)</formula>
    </cfRule>
    <cfRule type="expression" dxfId="1946" priority="2042">
      <formula>IF(AND(AL1038&gt;=0, RIGHT(TEXT(AL1038,"0.#"),1)="."),TRUE,FALSE)</formula>
    </cfRule>
    <cfRule type="expression" dxfId="1945" priority="2043">
      <formula>IF(AND(AL1038&lt;0, RIGHT(TEXT(AL1038,"0.#"),1)&lt;&gt;"."),TRUE,FALSE)</formula>
    </cfRule>
    <cfRule type="expression" dxfId="1944" priority="2044">
      <formula>IF(AND(AL1038&lt;0, RIGHT(TEXT(AL1038,"0.#"),1)="."),TRUE,FALSE)</formula>
    </cfRule>
  </conditionalFormatting>
  <conditionalFormatting sqref="Y1038:Y1065">
    <cfRule type="expression" dxfId="1943" priority="2039">
      <formula>IF(RIGHT(TEXT(Y1038,"0.#"),1)=".",FALSE,TRUE)</formula>
    </cfRule>
    <cfRule type="expression" dxfId="1942" priority="2040">
      <formula>IF(RIGHT(TEXT(Y1038,"0.#"),1)=".",TRUE,FALSE)</formula>
    </cfRule>
  </conditionalFormatting>
  <conditionalFormatting sqref="AL1036:AO1037">
    <cfRule type="expression" dxfId="1941" priority="2035">
      <formula>IF(AND(AL1036&gt;=0, RIGHT(TEXT(AL1036,"0.#"),1)&lt;&gt;"."),TRUE,FALSE)</formula>
    </cfRule>
    <cfRule type="expression" dxfId="1940" priority="2036">
      <formula>IF(AND(AL1036&gt;=0, RIGHT(TEXT(AL1036,"0.#"),1)="."),TRUE,FALSE)</formula>
    </cfRule>
    <cfRule type="expression" dxfId="1939" priority="2037">
      <formula>IF(AND(AL1036&lt;0, RIGHT(TEXT(AL1036,"0.#"),1)&lt;&gt;"."),TRUE,FALSE)</formula>
    </cfRule>
    <cfRule type="expression" dxfId="1938" priority="2038">
      <formula>IF(AND(AL1036&lt;0, RIGHT(TEXT(AL1036,"0.#"),1)="."),TRUE,FALSE)</formula>
    </cfRule>
  </conditionalFormatting>
  <conditionalFormatting sqref="Y1036:Y1037">
    <cfRule type="expression" dxfId="1937" priority="2033">
      <formula>IF(RIGHT(TEXT(Y1036,"0.#"),1)=".",FALSE,TRUE)</formula>
    </cfRule>
    <cfRule type="expression" dxfId="1936" priority="2034">
      <formula>IF(RIGHT(TEXT(Y1036,"0.#"),1)=".",TRUE,FALSE)</formula>
    </cfRule>
  </conditionalFormatting>
  <conditionalFormatting sqref="AL1071:AO1098">
    <cfRule type="expression" dxfId="1935" priority="2029">
      <formula>IF(AND(AL1071&gt;=0, RIGHT(TEXT(AL1071,"0.#"),1)&lt;&gt;"."),TRUE,FALSE)</formula>
    </cfRule>
    <cfRule type="expression" dxfId="1934" priority="2030">
      <formula>IF(AND(AL1071&gt;=0, RIGHT(TEXT(AL1071,"0.#"),1)="."),TRUE,FALSE)</formula>
    </cfRule>
    <cfRule type="expression" dxfId="1933" priority="2031">
      <formula>IF(AND(AL1071&lt;0, RIGHT(TEXT(AL1071,"0.#"),1)&lt;&gt;"."),TRUE,FALSE)</formula>
    </cfRule>
    <cfRule type="expression" dxfId="1932" priority="2032">
      <formula>IF(AND(AL1071&lt;0, RIGHT(TEXT(AL1071,"0.#"),1)="."),TRUE,FALSE)</formula>
    </cfRule>
  </conditionalFormatting>
  <conditionalFormatting sqref="Y1071:Y1098">
    <cfRule type="expression" dxfId="1931" priority="2027">
      <formula>IF(RIGHT(TEXT(Y1071,"0.#"),1)=".",FALSE,TRUE)</formula>
    </cfRule>
    <cfRule type="expression" dxfId="1930" priority="2028">
      <formula>IF(RIGHT(TEXT(Y1071,"0.#"),1)=".",TRUE,FALSE)</formula>
    </cfRule>
  </conditionalFormatting>
  <conditionalFormatting sqref="AL1069:AO1070">
    <cfRule type="expression" dxfId="1929" priority="2023">
      <formula>IF(AND(AL1069&gt;=0, RIGHT(TEXT(AL1069,"0.#"),1)&lt;&gt;"."),TRUE,FALSE)</formula>
    </cfRule>
    <cfRule type="expression" dxfId="1928" priority="2024">
      <formula>IF(AND(AL1069&gt;=0, RIGHT(TEXT(AL1069,"0.#"),1)="."),TRUE,FALSE)</formula>
    </cfRule>
    <cfRule type="expression" dxfId="1927" priority="2025">
      <formula>IF(AND(AL1069&lt;0, RIGHT(TEXT(AL1069,"0.#"),1)&lt;&gt;"."),TRUE,FALSE)</formula>
    </cfRule>
    <cfRule type="expression" dxfId="1926" priority="2026">
      <formula>IF(AND(AL1069&lt;0, RIGHT(TEXT(AL1069,"0.#"),1)="."),TRUE,FALSE)</formula>
    </cfRule>
  </conditionalFormatting>
  <conditionalFormatting sqref="Y1069:Y1070">
    <cfRule type="expression" dxfId="1925" priority="2021">
      <formula>IF(RIGHT(TEXT(Y1069,"0.#"),1)=".",FALSE,TRUE)</formula>
    </cfRule>
    <cfRule type="expression" dxfId="1924" priority="2022">
      <formula>IF(RIGHT(TEXT(Y1069,"0.#"),1)=".",TRUE,FALSE)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U795">
    <cfRule type="expression" dxfId="721" priority="21">
      <formula>IF(RIGHT(TEXT(AU795,"0.#"),1)=".",FALSE,TRUE)</formula>
    </cfRule>
    <cfRule type="expression" dxfId="720" priority="22">
      <formula>IF(RIGHT(TEXT(AU795,"0.#"),1)=".",TRUE,FALSE)</formula>
    </cfRule>
  </conditionalFormatting>
  <conditionalFormatting sqref="Y808">
    <cfRule type="expression" dxfId="719" priority="19">
      <formula>IF(RIGHT(TEXT(Y808,"0.#"),1)=".",FALSE,TRUE)</formula>
    </cfRule>
    <cfRule type="expression" dxfId="718" priority="20">
      <formula>IF(RIGHT(TEXT(Y808,"0.#"),1)=".",TRUE,FALSE)</formula>
    </cfRule>
  </conditionalFormatting>
  <conditionalFormatting sqref="Y939:Y946">
    <cfRule type="expression" dxfId="717" priority="13">
      <formula>IF(RIGHT(TEXT(Y939,"0.#"),1)=".",FALSE,TRUE)</formula>
    </cfRule>
    <cfRule type="expression" dxfId="716" priority="14">
      <formula>IF(RIGHT(TEXT(Y939,"0.#"),1)=".",TRUE,FALSE)</formula>
    </cfRule>
  </conditionalFormatting>
  <conditionalFormatting sqref="Y937:Y938">
    <cfRule type="expression" dxfId="715" priority="7">
      <formula>IF(RIGHT(TEXT(Y937,"0.#"),1)=".",FALSE,TRUE)</formula>
    </cfRule>
    <cfRule type="expression" dxfId="714" priority="8">
      <formula>IF(RIGHT(TEXT(Y937,"0.#"),1)=".",TRUE,FALSE)</formula>
    </cfRule>
  </conditionalFormatting>
  <conditionalFormatting sqref="AL939:AO946">
    <cfRule type="expression" dxfId="713" priority="15">
      <formula>IF(AND(AL939&gt;=0, RIGHT(TEXT(AL939,"0.#"),1)&lt;&gt;"."),TRUE,FALSE)</formula>
    </cfRule>
    <cfRule type="expression" dxfId="712" priority="16">
      <formula>IF(AND(AL939&gt;=0, RIGHT(TEXT(AL939,"0.#"),1)="."),TRUE,FALSE)</formula>
    </cfRule>
    <cfRule type="expression" dxfId="711" priority="17">
      <formula>IF(AND(AL939&lt;0, RIGHT(TEXT(AL939,"0.#"),1)&lt;&gt;"."),TRUE,FALSE)</formula>
    </cfRule>
    <cfRule type="expression" dxfId="710" priority="18">
      <formula>IF(AND(AL939&lt;0, RIGHT(TEXT(AL939,"0.#"),1)="."),TRUE,FALSE)</formula>
    </cfRule>
  </conditionalFormatting>
  <conditionalFormatting sqref="AL937:AO938">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Y970">
    <cfRule type="expression" dxfId="705" priority="1">
      <formula>IF(RIGHT(TEXT(Y970,"0.#"),1)=".",FALSE,TRUE)</formula>
    </cfRule>
    <cfRule type="expression" dxfId="704" priority="2">
      <formula>IF(RIGHT(TEXT(Y970,"0.#"),1)=".",TRUE,FALSE)</formula>
    </cfRule>
  </conditionalFormatting>
  <conditionalFormatting sqref="AL970:AO970">
    <cfRule type="expression" dxfId="703" priority="3">
      <formula>IF(AND(AL970&gt;=0, RIGHT(TEXT(AL970,"0.#"),1)&lt;&gt;"."),TRUE,FALSE)</formula>
    </cfRule>
    <cfRule type="expression" dxfId="702" priority="4">
      <formula>IF(AND(AL970&gt;=0, RIGHT(TEXT(AL970,"0.#"),1)="."),TRUE,FALSE)</formula>
    </cfRule>
    <cfRule type="expression" dxfId="701" priority="5">
      <formula>IF(AND(AL970&lt;0, RIGHT(TEXT(AL970,"0.#"),1)&lt;&gt;"."),TRUE,FALSE)</formula>
    </cfRule>
    <cfRule type="expression" dxfId="700" priority="6">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40" max="49" man="1"/>
    <brk id="805" max="49" man="1"/>
    <brk id="901"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社会保障</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350</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394</v>
      </c>
      <c r="AF2" s="248"/>
      <c r="AG2" s="248"/>
      <c r="AH2" s="248"/>
      <c r="AI2" s="248" t="s">
        <v>392</v>
      </c>
      <c r="AJ2" s="248"/>
      <c r="AK2" s="248"/>
      <c r="AL2" s="248"/>
      <c r="AM2" s="248" t="s">
        <v>421</v>
      </c>
      <c r="AN2" s="248"/>
      <c r="AO2" s="248"/>
      <c r="AP2" s="242"/>
      <c r="AQ2" s="158" t="s">
        <v>235</v>
      </c>
      <c r="AR2" s="129"/>
      <c r="AS2" s="129"/>
      <c r="AT2" s="130"/>
      <c r="AU2" s="537" t="s">
        <v>134</v>
      </c>
      <c r="AV2" s="537"/>
      <c r="AW2" s="537"/>
      <c r="AX2" s="538"/>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350</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394</v>
      </c>
      <c r="AF9" s="248"/>
      <c r="AG9" s="248"/>
      <c r="AH9" s="248"/>
      <c r="AI9" s="248" t="s">
        <v>392</v>
      </c>
      <c r="AJ9" s="248"/>
      <c r="AK9" s="248"/>
      <c r="AL9" s="248"/>
      <c r="AM9" s="248" t="s">
        <v>421</v>
      </c>
      <c r="AN9" s="248"/>
      <c r="AO9" s="248"/>
      <c r="AP9" s="242"/>
      <c r="AQ9" s="158" t="s">
        <v>235</v>
      </c>
      <c r="AR9" s="129"/>
      <c r="AS9" s="129"/>
      <c r="AT9" s="130"/>
      <c r="AU9" s="537" t="s">
        <v>134</v>
      </c>
      <c r="AV9" s="537"/>
      <c r="AW9" s="537"/>
      <c r="AX9" s="538"/>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350</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394</v>
      </c>
      <c r="AF16" s="248"/>
      <c r="AG16" s="248"/>
      <c r="AH16" s="248"/>
      <c r="AI16" s="248" t="s">
        <v>392</v>
      </c>
      <c r="AJ16" s="248"/>
      <c r="AK16" s="248"/>
      <c r="AL16" s="248"/>
      <c r="AM16" s="248" t="s">
        <v>421</v>
      </c>
      <c r="AN16" s="248"/>
      <c r="AO16" s="248"/>
      <c r="AP16" s="242"/>
      <c r="AQ16" s="158" t="s">
        <v>235</v>
      </c>
      <c r="AR16" s="129"/>
      <c r="AS16" s="129"/>
      <c r="AT16" s="130"/>
      <c r="AU16" s="537" t="s">
        <v>134</v>
      </c>
      <c r="AV16" s="537"/>
      <c r="AW16" s="537"/>
      <c r="AX16" s="538"/>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350</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394</v>
      </c>
      <c r="AF23" s="248"/>
      <c r="AG23" s="248"/>
      <c r="AH23" s="248"/>
      <c r="AI23" s="248" t="s">
        <v>392</v>
      </c>
      <c r="AJ23" s="248"/>
      <c r="AK23" s="248"/>
      <c r="AL23" s="248"/>
      <c r="AM23" s="248" t="s">
        <v>421</v>
      </c>
      <c r="AN23" s="248"/>
      <c r="AO23" s="248"/>
      <c r="AP23" s="242"/>
      <c r="AQ23" s="158" t="s">
        <v>235</v>
      </c>
      <c r="AR23" s="129"/>
      <c r="AS23" s="129"/>
      <c r="AT23" s="130"/>
      <c r="AU23" s="537" t="s">
        <v>134</v>
      </c>
      <c r="AV23" s="537"/>
      <c r="AW23" s="537"/>
      <c r="AX23" s="538"/>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350</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394</v>
      </c>
      <c r="AF30" s="248"/>
      <c r="AG30" s="248"/>
      <c r="AH30" s="248"/>
      <c r="AI30" s="248" t="s">
        <v>392</v>
      </c>
      <c r="AJ30" s="248"/>
      <c r="AK30" s="248"/>
      <c r="AL30" s="248"/>
      <c r="AM30" s="248" t="s">
        <v>421</v>
      </c>
      <c r="AN30" s="248"/>
      <c r="AO30" s="248"/>
      <c r="AP30" s="242"/>
      <c r="AQ30" s="158" t="s">
        <v>235</v>
      </c>
      <c r="AR30" s="129"/>
      <c r="AS30" s="129"/>
      <c r="AT30" s="130"/>
      <c r="AU30" s="537" t="s">
        <v>134</v>
      </c>
      <c r="AV30" s="537"/>
      <c r="AW30" s="537"/>
      <c r="AX30" s="538"/>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350</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394</v>
      </c>
      <c r="AF37" s="248"/>
      <c r="AG37" s="248"/>
      <c r="AH37" s="248"/>
      <c r="AI37" s="248" t="s">
        <v>392</v>
      </c>
      <c r="AJ37" s="248"/>
      <c r="AK37" s="248"/>
      <c r="AL37" s="248"/>
      <c r="AM37" s="248" t="s">
        <v>421</v>
      </c>
      <c r="AN37" s="248"/>
      <c r="AO37" s="248"/>
      <c r="AP37" s="242"/>
      <c r="AQ37" s="158" t="s">
        <v>235</v>
      </c>
      <c r="AR37" s="129"/>
      <c r="AS37" s="129"/>
      <c r="AT37" s="130"/>
      <c r="AU37" s="537" t="s">
        <v>134</v>
      </c>
      <c r="AV37" s="537"/>
      <c r="AW37" s="537"/>
      <c r="AX37" s="538"/>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350</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394</v>
      </c>
      <c r="AF44" s="248"/>
      <c r="AG44" s="248"/>
      <c r="AH44" s="248"/>
      <c r="AI44" s="248" t="s">
        <v>392</v>
      </c>
      <c r="AJ44" s="248"/>
      <c r="AK44" s="248"/>
      <c r="AL44" s="248"/>
      <c r="AM44" s="248" t="s">
        <v>421</v>
      </c>
      <c r="AN44" s="248"/>
      <c r="AO44" s="248"/>
      <c r="AP44" s="242"/>
      <c r="AQ44" s="158" t="s">
        <v>235</v>
      </c>
      <c r="AR44" s="129"/>
      <c r="AS44" s="129"/>
      <c r="AT44" s="130"/>
      <c r="AU44" s="537" t="s">
        <v>134</v>
      </c>
      <c r="AV44" s="537"/>
      <c r="AW44" s="537"/>
      <c r="AX44" s="538"/>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350</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394</v>
      </c>
      <c r="AF51" s="248"/>
      <c r="AG51" s="248"/>
      <c r="AH51" s="248"/>
      <c r="AI51" s="248" t="s">
        <v>392</v>
      </c>
      <c r="AJ51" s="248"/>
      <c r="AK51" s="248"/>
      <c r="AL51" s="248"/>
      <c r="AM51" s="248" t="s">
        <v>421</v>
      </c>
      <c r="AN51" s="248"/>
      <c r="AO51" s="248"/>
      <c r="AP51" s="242"/>
      <c r="AQ51" s="158" t="s">
        <v>235</v>
      </c>
      <c r="AR51" s="129"/>
      <c r="AS51" s="129"/>
      <c r="AT51" s="130"/>
      <c r="AU51" s="537" t="s">
        <v>134</v>
      </c>
      <c r="AV51" s="537"/>
      <c r="AW51" s="537"/>
      <c r="AX51" s="538"/>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350</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394</v>
      </c>
      <c r="AF58" s="248"/>
      <c r="AG58" s="248"/>
      <c r="AH58" s="248"/>
      <c r="AI58" s="248" t="s">
        <v>392</v>
      </c>
      <c r="AJ58" s="248"/>
      <c r="AK58" s="248"/>
      <c r="AL58" s="248"/>
      <c r="AM58" s="248" t="s">
        <v>421</v>
      </c>
      <c r="AN58" s="248"/>
      <c r="AO58" s="248"/>
      <c r="AP58" s="242"/>
      <c r="AQ58" s="158" t="s">
        <v>235</v>
      </c>
      <c r="AR58" s="129"/>
      <c r="AS58" s="129"/>
      <c r="AT58" s="130"/>
      <c r="AU58" s="537" t="s">
        <v>134</v>
      </c>
      <c r="AV58" s="537"/>
      <c r="AW58" s="537"/>
      <c r="AX58" s="538"/>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350</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394</v>
      </c>
      <c r="AF65" s="248"/>
      <c r="AG65" s="248"/>
      <c r="AH65" s="248"/>
      <c r="AI65" s="248" t="s">
        <v>392</v>
      </c>
      <c r="AJ65" s="248"/>
      <c r="AK65" s="248"/>
      <c r="AL65" s="248"/>
      <c r="AM65" s="248" t="s">
        <v>421</v>
      </c>
      <c r="AN65" s="248"/>
      <c r="AO65" s="248"/>
      <c r="AP65" s="242"/>
      <c r="AQ65" s="158" t="s">
        <v>235</v>
      </c>
      <c r="AR65" s="129"/>
      <c r="AS65" s="129"/>
      <c r="AT65" s="130"/>
      <c r="AU65" s="537" t="s">
        <v>134</v>
      </c>
      <c r="AV65" s="537"/>
      <c r="AW65" s="537"/>
      <c r="AX65" s="538"/>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2020-10-07T10:15:33Z</cp:lastPrinted>
  <dcterms:created xsi:type="dcterms:W3CDTF">2012-03-13T00:50:25Z</dcterms:created>
  <dcterms:modified xsi:type="dcterms:W3CDTF">2020-11-16T04:46:08Z</dcterms:modified>
</cp:coreProperties>
</file>