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R2年度\"/>
    </mc:Choice>
  </mc:AlternateContent>
  <bookViews>
    <workbookView xWindow="89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<sst xmlns="http://schemas.openxmlformats.org/spreadsheetml/2006/main" count="2942" uniqueCount="677">
  <si>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</si>
  <si>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</si>
  <si>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</si>
  <si>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</si>
  <si>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</si>
  <si>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</si>
  <si>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</si>
  <si>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</si>
  <si>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</si>
  <si>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</si>
  <si>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</si>
  <si>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</si>
  <si>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</si>
  <si>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</si>
  <si>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</si>
  <si>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</si>
  <si>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</si>
  <si>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</si>
  <si>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</si>
  <si>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</si>
  <si>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</si>
  <si>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</si>
  <si>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</si>
  <si>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</si>
  <si>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</si>
  <si>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</si>
  <si>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</si>
  <si>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</si>
  <si>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</si>
  <si>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</si>
  <si>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</si>
  <si>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</si>
  <si>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</si>
  <si>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</si>
  <si>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</si>
  <si>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</si>
  <si>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</si>
  <si>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</si>
  <si>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</si>
  <si>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</si>
  <si>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</si>
  <si>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</si>
  <si>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</si>
  <si>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</si>
  <si>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</si>
  <si>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</si>
  <si>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</si>
  <si>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</si>
  <si>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</si>
  <si>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</si>
  <si>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</si>
  <si>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</si>
  <si>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</si>
  <si>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</si>
  <si>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</si>
  <si>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</si>
  <si>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</si>
  <si>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</si>
  <si>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</si>
  <si>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</si>
  <si>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</si>
  <si>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</si>
  <si>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</si>
  <si>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</si>
  <si>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</si>
  <si>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</si>
  <si>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</si>
  <si>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</si>
  <si>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</si>
  <si>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</si>
  <si>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</si>
  <si>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</si>
  <si>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</si>
  <si>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</si>
  <si>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</si>
  <si>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</si>
  <si>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</si>
  <si>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</si>
  <si>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</si>
  <si>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</si>
  <si>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</si>
  <si>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</si>
  <si>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</si>
  <si>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</si>
  <si>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</si>
  <si>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</si>
  <si>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</si>
  <si>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</si>
  <si>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</si>
  <si>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</si>
  <si>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</si>
  <si>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</si>
  <si>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</si>
  <si>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</si>
  <si>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</si>
  <si>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</si>
  <si>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</si>
  <si>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</si>
  <si>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</si>
  <si>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</si>
  <si>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</si>
  <si>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</si>
  <si>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</si>
  <si>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</si>
  <si>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</si>
  <si>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</si>
  <si>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</si>
  <si>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</si>
  <si>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</si>
  <si>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</si>
  <si>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</si>
  <si>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</si>
  <si>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</si>
  <si>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</si>
  <si>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</si>
  <si>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</si>
  <si>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</si>
  <si>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</si>
  <si>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</si>
  <si>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</si>
  <si>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</si>
  <si>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</si>
  <si>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</si>
  <si>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</si>
  <si>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</si>
  <si>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</si>
  <si>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</si>
  <si>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</si>
  <si>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</si>
  <si>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</si>
  <si>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</si>
  <si>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</si>
  <si>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</si>
  <si>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</si>
  <si>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</si>
  <si>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</si>
  <si>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</si>
  <si>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</si>
  <si>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</si>
  <si>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</si>
  <si>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</si>
  <si>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</si>
  <si>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</si>
  <si>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</si>
  <si>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</si>
  <si>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</si>
  <si>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</si>
  <si>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</si>
  <si>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</si>
  <si>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</si>
  <si>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</si>
  <si>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</si>
  <si>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</si>
  <si>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</si>
  <si>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</si>
  <si>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</si>
  <si>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</si>
  <si>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</si>
  <si>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</si>
  <si>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</si>
  <si>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</si>
  <si>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</si>
  <si>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</si>
  <si>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</si>
  <si>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</si>
  <si>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</si>
  <si>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</si>
  <si>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</si>
  <si>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</si>
  <si>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</si>
  <si>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</si>
  <si>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</si>
  <si>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</si>
  <si>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</si>
  <si>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</si>
  <si>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</si>
  <si>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</si>
  <si>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</si>
  <si>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</si>
  <si>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</si>
  <si>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</si>
  <si>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</si>
  <si>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</si>
  <si>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</si>
  <si>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</si>
  <si>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</si>
  <si>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</si>
  <si>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</si>
  <si>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</si>
  <si>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</si>
  <si>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</si>
  <si>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</si>
  <si>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</si>
  <si>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</si>
  <si>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</si>
  <si>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</si>
  <si>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</si>
  <si>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</si>
  <si>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</si>
  <si>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</si>
  <si>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</si>
  <si>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</si>
  <si>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</si>
  <si>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</si>
  <si>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</si>
  <si>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</si>
  <si>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</si>
  <si>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</si>
  <si>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</si>
  <si>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</si>
  <si>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</si>
  <si>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</si>
  <si>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</si>
  <si>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</si>
  <si>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</si>
  <si>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</si>
  <si>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</si>
  <si>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</si>
  <si>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</si>
  <si>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</si>
  <si>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</si>
  <si>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</si>
  <si>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</si>
  <si>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</si>
  <si>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</si>
  <si>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</si>
  <si>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</si>
  <si>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</si>
  <si>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</si>
  <si>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</si>
  <si>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</si>
  <si>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</si>
  <si>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</si>
  <si>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</si>
  <si>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</si>
  <si>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</si>
  <si>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</si>
  <si>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</si>
  <si>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</si>
  <si>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</si>
  <si>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</si>
  <si>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</si>
  <si>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</si>
  <si>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</si>
  <si>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</si>
  <si>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</si>
  <si>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</si>
  <si>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</si>
  <si>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</si>
  <si>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</si>
  <si>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</si>
  <si>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</si>
  <si>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</si>
  <si>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</si>
  <si>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</si>
  <si>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</si>
  <si>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</si>
  <si>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</si>
  <si>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</si>
  <si>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</si>
  <si>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</si>
  <si>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</si>
  <si>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</si>
  <si>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</si>
  <si>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</si>
  <si>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</si>
  <si>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</si>
  <si>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</si>
  <si>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</si>
  <si>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</si>
  <si>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</si>
  <si>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</si>
  <si>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</si>
  <si>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</si>
  <si>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</si>
  <si>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</si>
  <si>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</si>
  <si>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</si>
  <si>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</si>
  <si>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</si>
  <si>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</si>
  <si>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</si>
  <si>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</si>
  <si>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</si>
  <si>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</si>
  <si>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</si>
  <si>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</si>
  <si>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</si>
  <si>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</si>
  <si>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</si>
  <si>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</si>
  <si>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</si>
  <si>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</si>
  <si>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</si>
  <si>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</si>
  <si>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</si>
  <si>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</si>
  <si>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</si>
  <si>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</si>
  <si>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</si>
  <si>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</si>
  <si>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</si>
  <si>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</si>
  <si>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</si>
  <si>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</si>
  <si>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</si>
  <si>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</si>
  <si>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</si>
  <si>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</si>
  <si>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</si>
  <si>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</si>
  <si>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</si>
  <si>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</si>
  <si>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</si>
  <si>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</si>
  <si>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</si>
  <si>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</si>
  <si>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</si>
  <si>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</si>
  <si>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</si>
  <si>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</si>
  <si>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</si>
  <si>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</si>
  <si>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</si>
  <si>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</si>
  <si>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</si>
  <si>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</si>
  <si>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</si>
  <si>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</si>
  <si>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</si>
  <si>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</si>
  <si>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</si>
  <si>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</si>
  <si>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</si>
  <si>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</si>
  <si>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</si>
  <si>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</si>
  <si>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</si>
  <si>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</si>
  <si>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</si>
  <si>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</si>
  <si>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</si>
  <si>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</si>
  <si>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</si>
  <si>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</si>
  <si>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</si>
  <si>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</si>
  <si>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</si>
  <si>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</si>
  <si>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</si>
  <si>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</si>
  <si>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</si>
  <si>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</si>
  <si>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</si>
  <si>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</si>
  <si>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</si>
  <si>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</si>
  <si>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</si>
  <si>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</si>
  <si>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</si>
  <si>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</si>
  <si>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</si>
  <si>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</si>
  <si>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</si>
  <si>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</si>
  <si>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</si>
  <si>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</si>
  <si>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</si>
  <si>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</si>
  <si>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</si>
  <si>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</si>
  <si>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</si>
  <si>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</si>
  <si>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</si>
  <si>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</si>
  <si>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</si>
  <si>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</si>
  <si>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</si>
  <si>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</si>
  <si>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</si>
  <si>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</si>
  <si>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</si>
  <si>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</si>
  <si>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</si>
  <si>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</si>
  <si>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</si>
  <si>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</si>
  <si>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</si>
  <si>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</si>
  <si>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</si>
  <si>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</si>
  <si>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</si>
  <si>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</si>
  <si>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</si>
  <si>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</si>
  <si>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</si>
  <si>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</si>
  <si>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</si>
  <si>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</si>
  <si>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</si>
  <si>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</si>
  <si>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</si>
  <si>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</si>
  <si>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</si>
  <si>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</si>
  <si>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</si>
  <si>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</si>
  <si>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</si>
  <si>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</si>
  <si>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</si>
  <si>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</si>
  <si>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</si>
  <si>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</si>
  <si>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</si>
  <si>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</si>
  <si>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</si>
  <si>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</si>
  <si>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</si>
  <si>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</si>
  <si>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</si>
  <si>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</si>
  <si>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</si>
  <si>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</si>
  <si>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</si>
  <si>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</si>
  <si>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</si>
  <si>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</si>
  <si>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</si>
  <si>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</si>
  <si>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</si>
  <si>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</si>
  <si>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</si>
  <si>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</si>
  <si>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</si>
  <si>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</si>
  <si>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</si>
  <si>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</si>
  <si>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</si>
  <si>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</si>
  <si>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</si>
  <si>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</si>
  <si>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</si>
  <si>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</si>
  <si>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</si>
  <si>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</si>
  <si>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</si>
  <si>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</si>
  <si>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</si>
  <si>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</si>
  <si>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</si>
  <si>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</si>
  <si>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</si>
  <si>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</si>
  <si>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</si>
  <si>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</si>
  <si>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</si>
  <si>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</si>
  <si>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</si>
  <si>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</si>
  <si>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</si>
  <si>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</si>
  <si>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</si>
  <si>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</si>
  <si>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</si>
  <si>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</si>
  <si>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</si>
  <si>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</si>
  <si>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</si>
  <si>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</si>
  <si>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</si>
  <si>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</si>
  <si>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</si>
  <si>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</si>
  <si>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</si>
  <si>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</si>
  <si>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</si>
  <si>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</si>
  <si>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</si>
  <si>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</si>
  <si>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</si>
  <si>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</si>
  <si>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</si>
  <si>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</si>
  <si>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</si>
  <si>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</si>
  <si>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</si>
  <si>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</si>
  <si>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</si>
  <si>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</si>
  <si>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</si>
  <si>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</si>
  <si>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</si>
  <si>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</si>
  <si>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</si>
  <si>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</si>
  <si>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</si>
  <si>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</si>
  <si>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</si>
  <si>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</si>
  <si>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</si>
  <si>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</si>
  <si>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</si>
  <si>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</si>
  <si>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</si>
  <si>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</si>
  <si>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</si>
  <si>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</si>
  <si>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</si>
  <si>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</si>
  <si>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</si>
  <si>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</si>
  <si>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</si>
  <si>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</si>
  <si>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</si>
  <si>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</si>
  <si>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</si>
  <si>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</si>
  <si>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</si>
  <si>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</si>
  <si>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</si>
  <si>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</si>
  <si>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</si>
  <si>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</si>
  <si>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</si>
  <si>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</si>
  <si>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</si>
  <si>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</si>
  <si>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</si>
  <si>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</si>
  <si>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</si>
  <si>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</si>
  <si>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</si>
  <si>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</si>
  <si>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</si>
  <si>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</si>
  <si>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</si>
  <si>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</si>
  <si>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</si>
  <si>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</si>
  <si>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</si>
  <si>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</si>
  <si>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</si>
  <si>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</si>
  <si>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</si>
  <si>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</si>
  <si>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</si>
  <si>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</si>
  <si>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</si>
  <si>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</si>
  <si>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</si>
  <si>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</si>
  <si>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</si>
  <si>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</si>
  <si>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</si>
  <si>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</si>
  <si>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</si>
  <si>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</si>
  <si>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</si>
  <si>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</si>
  <si>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</si>
  <si>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</si>
  <si>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</si>
  <si>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</si>
  <si>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</si>
  <si>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リウマチ・アレルギー特別対策事業</t>
    <rPh sb="10" eb="12">
      <t>トクベツ</t>
    </rPh>
    <rPh sb="12" eb="14">
      <t>タイサク</t>
    </rPh>
    <rPh sb="14" eb="16">
      <t>ジギョウ</t>
    </rPh>
    <phoneticPr fontId="5"/>
  </si>
  <si>
    <t>健康局</t>
    <rPh sb="0" eb="3">
      <t>ケンコウキョク</t>
    </rPh>
    <phoneticPr fontId="5"/>
  </si>
  <si>
    <t>がん・疾病対策課</t>
    <rPh sb="3" eb="5">
      <t>シッペイ</t>
    </rPh>
    <rPh sb="5" eb="8">
      <t>タイサクカ</t>
    </rPh>
    <phoneticPr fontId="5"/>
  </si>
  <si>
    <t>○</t>
  </si>
  <si>
    <t>-</t>
    <phoneticPr fontId="5"/>
  </si>
  <si>
    <t>「都道府県におけるアレルギー疾患の医療提供体制の整備について」（平成29年健発第１号健康局長通知）</t>
    <rPh sb="1" eb="5">
      <t>トドウフケン</t>
    </rPh>
    <rPh sb="14" eb="16">
      <t>シッカン</t>
    </rPh>
    <rPh sb="17" eb="19">
      <t>イリョウ</t>
    </rPh>
    <rPh sb="19" eb="21">
      <t>テイキョウ</t>
    </rPh>
    <rPh sb="21" eb="23">
      <t>タイセイ</t>
    </rPh>
    <rPh sb="24" eb="26">
      <t>セイビ</t>
    </rPh>
    <rPh sb="32" eb="34">
      <t>ヘイセイ</t>
    </rPh>
    <rPh sb="36" eb="37">
      <t>ネン</t>
    </rPh>
    <rPh sb="37" eb="38">
      <t>ケン</t>
    </rPh>
    <rPh sb="38" eb="39">
      <t>ハツ</t>
    </rPh>
    <rPh sb="39" eb="40">
      <t>ダイ</t>
    </rPh>
    <rPh sb="41" eb="42">
      <t>ゴウ</t>
    </rPh>
    <rPh sb="42" eb="44">
      <t>ケンコウ</t>
    </rPh>
    <rPh sb="44" eb="46">
      <t>キョクチョウ</t>
    </rPh>
    <rPh sb="46" eb="48">
      <t>ツウチ</t>
    </rPh>
    <phoneticPr fontId="5"/>
  </si>
  <si>
    <t>リウマチ及びアレルギー疾患の新規患者数を減少させるとともに、地域住民への情報提供や病診連携の構築等が行われることなどにより、アレルギー疾患等の重症化の予防及び症状の軽減等が図られる。</t>
    <rPh sb="4" eb="5">
      <t>オヨ</t>
    </rPh>
    <rPh sb="11" eb="13">
      <t>シッカン</t>
    </rPh>
    <rPh sb="14" eb="16">
      <t>シンキ</t>
    </rPh>
    <rPh sb="16" eb="19">
      <t>カンジャスウ</t>
    </rPh>
    <rPh sb="20" eb="22">
      <t>ゲンショウ</t>
    </rPh>
    <rPh sb="30" eb="32">
      <t>チイキ</t>
    </rPh>
    <rPh sb="32" eb="34">
      <t>ジュウミン</t>
    </rPh>
    <rPh sb="36" eb="38">
      <t>ジョウホウ</t>
    </rPh>
    <rPh sb="38" eb="40">
      <t>テイキョウ</t>
    </rPh>
    <rPh sb="41" eb="43">
      <t>ビョウシン</t>
    </rPh>
    <rPh sb="43" eb="45">
      <t>レンケイ</t>
    </rPh>
    <rPh sb="46" eb="48">
      <t>コウチク</t>
    </rPh>
    <rPh sb="48" eb="49">
      <t>トウ</t>
    </rPh>
    <rPh sb="50" eb="51">
      <t>オコナ</t>
    </rPh>
    <rPh sb="67" eb="69">
      <t>シッカン</t>
    </rPh>
    <rPh sb="69" eb="70">
      <t>トウ</t>
    </rPh>
    <rPh sb="71" eb="74">
      <t>ジュウショウカ</t>
    </rPh>
    <rPh sb="75" eb="77">
      <t>ヨボウ</t>
    </rPh>
    <rPh sb="77" eb="78">
      <t>オヨ</t>
    </rPh>
    <rPh sb="79" eb="81">
      <t>ショウジョウ</t>
    </rPh>
    <rPh sb="82" eb="84">
      <t>ケイゲン</t>
    </rPh>
    <rPh sb="84" eb="85">
      <t>トウ</t>
    </rPh>
    <rPh sb="86" eb="87">
      <t>ハカ</t>
    </rPh>
    <phoneticPr fontId="5"/>
  </si>
  <si>
    <t>-</t>
    <phoneticPr fontId="5"/>
  </si>
  <si>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</si>
  <si>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</si>
  <si>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</si>
  <si>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前年度実績同数以下</t>
    <rPh sb="0" eb="3">
      <t>ゼンネンド</t>
    </rPh>
    <rPh sb="3" eb="5">
      <t>ジッセキ</t>
    </rPh>
    <rPh sb="5" eb="6">
      <t>ドウ</t>
    </rPh>
    <rPh sb="6" eb="7">
      <t>スウ</t>
    </rPh>
    <rPh sb="7" eb="9">
      <t>イカ</t>
    </rPh>
    <phoneticPr fontId="5"/>
  </si>
  <si>
    <t>人</t>
    <rPh sb="0" eb="1">
      <t>ヒト</t>
    </rPh>
    <phoneticPr fontId="5"/>
  </si>
  <si>
    <t>-</t>
    <phoneticPr fontId="5"/>
  </si>
  <si>
    <t>事業実施自治体数</t>
    <rPh sb="0" eb="2">
      <t>ジギョウ</t>
    </rPh>
    <rPh sb="2" eb="4">
      <t>ジッシ</t>
    </rPh>
    <rPh sb="4" eb="7">
      <t>ジチタイ</t>
    </rPh>
    <rPh sb="7" eb="8">
      <t>スウ</t>
    </rPh>
    <phoneticPr fontId="5"/>
  </si>
  <si>
    <t>件</t>
    <rPh sb="0" eb="1">
      <t>ケン</t>
    </rPh>
    <phoneticPr fontId="5"/>
  </si>
  <si>
    <t>-</t>
    <phoneticPr fontId="5"/>
  </si>
  <si>
    <t>単位あたりコスト=X／Y
X:「執行額」
Y :「事業実績自治体数」　　　　　　　　　　　　　　</t>
    <rPh sb="0" eb="2">
      <t>タンイ</t>
    </rPh>
    <rPh sb="17" eb="19">
      <t>シッコウ</t>
    </rPh>
    <rPh sb="19" eb="20">
      <t>ガク</t>
    </rPh>
    <rPh sb="26" eb="28">
      <t>ジギョウ</t>
    </rPh>
    <rPh sb="28" eb="30">
      <t>ジッセキ</t>
    </rPh>
    <rPh sb="30" eb="33">
      <t>ジチタイ</t>
    </rPh>
    <rPh sb="33" eb="34">
      <t>スウ</t>
    </rPh>
    <phoneticPr fontId="5"/>
  </si>
  <si>
    <t>円</t>
    <rPh sb="0" eb="1">
      <t>エン</t>
    </rPh>
    <phoneticPr fontId="5"/>
  </si>
  <si>
    <t>　　X/Y</t>
    <phoneticPr fontId="5"/>
  </si>
  <si>
    <t>Ⅰ－５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2">
      <t>カンセン</t>
    </rPh>
    <rPh sb="32" eb="33">
      <t>シャ</t>
    </rPh>
    <rPh sb="33" eb="34">
      <t>トウ</t>
    </rPh>
    <rPh sb="35" eb="37">
      <t>ヒツヨウ</t>
    </rPh>
    <rPh sb="38" eb="40">
      <t>イリョウ</t>
    </rPh>
    <rPh sb="40" eb="41">
      <t>トウ</t>
    </rPh>
    <rPh sb="42" eb="44">
      <t>カクホ</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</si>
  <si>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</si>
  <si>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t>
    <phoneticPr fontId="5"/>
  </si>
  <si>
    <t>-</t>
    <phoneticPr fontId="5"/>
  </si>
  <si>
    <t>リウマチ・アレルギーの予防・治療を推進し、目的達成に寄与する。</t>
    <rPh sb="11" eb="13">
      <t>ヨボウ</t>
    </rPh>
    <rPh sb="14" eb="16">
      <t>チリョウ</t>
    </rPh>
    <rPh sb="17" eb="19">
      <t>スイシン</t>
    </rPh>
    <rPh sb="21" eb="23">
      <t>モクテキ</t>
    </rPh>
    <rPh sb="23" eb="25">
      <t>タッセイ</t>
    </rPh>
    <rPh sb="26" eb="28">
      <t>キヨ</t>
    </rPh>
    <phoneticPr fontId="5"/>
  </si>
  <si>
    <t>予防・健康づくりの推進</t>
    <rPh sb="0" eb="2">
      <t>ヨボウ</t>
    </rPh>
    <rPh sb="3" eb="5">
      <t>ケンコウ</t>
    </rPh>
    <rPh sb="9" eb="11">
      <t>スイシン</t>
    </rPh>
    <phoneticPr fontId="5"/>
  </si>
  <si>
    <t>都道府県が実施する患者への啓発及び医療従事者等への研修事業を実施した都道府県数</t>
    <rPh sb="0" eb="4">
      <t>トドウフケン</t>
    </rPh>
    <rPh sb="5" eb="7">
      <t>ジッシ</t>
    </rPh>
    <rPh sb="9" eb="11">
      <t>カンジャ</t>
    </rPh>
    <rPh sb="13" eb="15">
      <t>ケイハツ</t>
    </rPh>
    <rPh sb="15" eb="16">
      <t>オヨ</t>
    </rPh>
    <rPh sb="17" eb="19">
      <t>イリョウ</t>
    </rPh>
    <rPh sb="19" eb="22">
      <t>ジュウジシャ</t>
    </rPh>
    <rPh sb="22" eb="23">
      <t>トウ</t>
    </rPh>
    <rPh sb="25" eb="27">
      <t>ケンシュウ</t>
    </rPh>
    <rPh sb="27" eb="29">
      <t>ジギョウ</t>
    </rPh>
    <rPh sb="30" eb="32">
      <t>ジッシ</t>
    </rPh>
    <rPh sb="34" eb="38">
      <t>トドウフケン</t>
    </rPh>
    <rPh sb="38" eb="39">
      <t>スウ</t>
    </rPh>
    <phoneticPr fontId="5"/>
  </si>
  <si>
    <t>-</t>
    <phoneticPr fontId="5"/>
  </si>
  <si>
    <t>-</t>
    <phoneticPr fontId="5"/>
  </si>
  <si>
    <t>リウマチ・アレルギー疾患患者に対する様々な事業を実施し、悩みや不安の解消を図るという政策目的達成に向けて、優先度の高い事業である。</t>
    <rPh sb="10" eb="12">
      <t>シッカン</t>
    </rPh>
    <rPh sb="12" eb="14">
      <t>カンジャ</t>
    </rPh>
    <rPh sb="15" eb="16">
      <t>タイ</t>
    </rPh>
    <rPh sb="18" eb="20">
      <t>サマザマ</t>
    </rPh>
    <rPh sb="21" eb="23">
      <t>ジギョウ</t>
    </rPh>
    <rPh sb="24" eb="26">
      <t>ジッシ</t>
    </rPh>
    <rPh sb="28" eb="29">
      <t>ナヤ</t>
    </rPh>
    <rPh sb="31" eb="33">
      <t>フアン</t>
    </rPh>
    <rPh sb="34" eb="36">
      <t>カイショウ</t>
    </rPh>
    <rPh sb="37" eb="38">
      <t>ハカ</t>
    </rPh>
    <rPh sb="42" eb="44">
      <t>セイサク</t>
    </rPh>
    <rPh sb="44" eb="46">
      <t>モクテキ</t>
    </rPh>
    <rPh sb="46" eb="48">
      <t>タッセイ</t>
    </rPh>
    <rPh sb="49" eb="50">
      <t>ム</t>
    </rPh>
    <rPh sb="53" eb="56">
      <t>ユウセンド</t>
    </rPh>
    <rPh sb="57" eb="58">
      <t>タカ</t>
    </rPh>
    <rPh sb="59" eb="61">
      <t>ジギョウ</t>
    </rPh>
    <phoneticPr fontId="5"/>
  </si>
  <si>
    <t>無</t>
  </si>
  <si>
    <t>自治体向け補助金として、支出先の選定は妥当である。</t>
    <rPh sb="0" eb="3">
      <t>ジチタイ</t>
    </rPh>
    <rPh sb="3" eb="4">
      <t>ム</t>
    </rPh>
    <rPh sb="5" eb="8">
      <t>ホジョキン</t>
    </rPh>
    <rPh sb="12" eb="15">
      <t>シシュツサキ</t>
    </rPh>
    <rPh sb="16" eb="18">
      <t>センテイ</t>
    </rPh>
    <rPh sb="19" eb="21">
      <t>ダトウ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</si>
  <si>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</si>
  <si>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単位当たりコストの水準は妥当である。</t>
    <rPh sb="0" eb="2">
      <t>タンイ</t>
    </rPh>
    <rPh sb="2" eb="3">
      <t>ア</t>
    </rPh>
    <rPh sb="9" eb="11">
      <t>スイジュン</t>
    </rPh>
    <rPh sb="12" eb="14">
      <t>ダトウ</t>
    </rPh>
    <phoneticPr fontId="5"/>
  </si>
  <si>
    <t>‐</t>
  </si>
  <si>
    <t>-</t>
    <phoneticPr fontId="5"/>
  </si>
  <si>
    <t>費目・使途は事業目的に即している。</t>
    <rPh sb="0" eb="2">
      <t>ヒモク</t>
    </rPh>
    <rPh sb="3" eb="5">
      <t>シト</t>
    </rPh>
    <rPh sb="6" eb="8">
      <t>ジギョウ</t>
    </rPh>
    <rPh sb="8" eb="10">
      <t>モクテキ</t>
    </rPh>
    <rPh sb="11" eb="12">
      <t>ソク</t>
    </rPh>
    <phoneticPr fontId="5"/>
  </si>
  <si>
    <t>自治体向け補助金として地域の実情にあわせた実効性の高い手段となっている。</t>
    <rPh sb="0" eb="3">
      <t>ジチタイ</t>
    </rPh>
    <rPh sb="3" eb="4">
      <t>ム</t>
    </rPh>
    <rPh sb="5" eb="8">
      <t>ホジョキン</t>
    </rPh>
    <rPh sb="11" eb="13">
      <t>チイキ</t>
    </rPh>
    <rPh sb="14" eb="16">
      <t>ジツジョウ</t>
    </rPh>
    <rPh sb="21" eb="24">
      <t>ジッコウセイ</t>
    </rPh>
    <rPh sb="25" eb="26">
      <t>タカ</t>
    </rPh>
    <rPh sb="27" eb="29">
      <t>シュダン</t>
    </rPh>
    <phoneticPr fontId="5"/>
  </si>
  <si>
    <t>達成している。</t>
    <rPh sb="0" eb="2">
      <t>タッセイ</t>
    </rPh>
    <phoneticPr fontId="5"/>
  </si>
  <si>
    <t>-</t>
    <phoneticPr fontId="5"/>
  </si>
  <si>
    <t>リウマチ・アレルギー対策費</t>
    <rPh sb="10" eb="13">
      <t>タイサクヒ</t>
    </rPh>
    <phoneticPr fontId="5"/>
  </si>
  <si>
    <t>160</t>
    <phoneticPr fontId="5"/>
  </si>
  <si>
    <t>138</t>
    <phoneticPr fontId="5"/>
  </si>
  <si>
    <t>157</t>
    <phoneticPr fontId="5"/>
  </si>
  <si>
    <t>137</t>
    <phoneticPr fontId="5"/>
  </si>
  <si>
    <t>145</t>
    <phoneticPr fontId="5"/>
  </si>
  <si>
    <t>110</t>
    <phoneticPr fontId="5"/>
  </si>
  <si>
    <t>127</t>
    <phoneticPr fontId="5"/>
  </si>
  <si>
    <t>149</t>
    <phoneticPr fontId="5"/>
  </si>
  <si>
    <t>-</t>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</si>
  <si>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</si>
  <si>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</si>
  <si>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</si>
  <si>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</si>
  <si>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岐阜県</t>
    <rPh sb="0" eb="3">
      <t>ギフケン</t>
    </rPh>
    <phoneticPr fontId="5"/>
  </si>
  <si>
    <t>愛知県</t>
    <rPh sb="0" eb="3">
      <t>アイチケン</t>
    </rPh>
    <phoneticPr fontId="5"/>
  </si>
  <si>
    <t>大阪府</t>
    <rPh sb="0" eb="3">
      <t>オオサカフ</t>
    </rPh>
    <phoneticPr fontId="5"/>
  </si>
  <si>
    <t>兵庫県</t>
    <rPh sb="0" eb="3">
      <t>ヒョウゴケン</t>
    </rPh>
    <phoneticPr fontId="5"/>
  </si>
  <si>
    <t>静岡県</t>
    <rPh sb="0" eb="3">
      <t>シズオカケン</t>
    </rPh>
    <phoneticPr fontId="5"/>
  </si>
  <si>
    <t>山梨県</t>
    <rPh sb="0" eb="2">
      <t>ヤマナシ</t>
    </rPh>
    <rPh sb="2" eb="3">
      <t>ケン</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</si>
  <si>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</si>
  <si>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</si>
  <si>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</si>
  <si>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</si>
  <si>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</si>
  <si>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</si>
  <si>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</si>
  <si>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</si>
  <si>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</si>
  <si>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</si>
  <si>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</si>
  <si>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</si>
  <si>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</si>
  <si>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</si>
  <si>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</si>
  <si>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県民に対する情報提供事業、人材育成事業</t>
    <rPh sb="0" eb="2">
      <t>ケンミン</t>
    </rPh>
    <rPh sb="3" eb="4">
      <t>タイ</t>
    </rPh>
    <rPh sb="6" eb="8">
      <t>ジョウホウ</t>
    </rPh>
    <rPh sb="8" eb="10">
      <t>テイキョウ</t>
    </rPh>
    <rPh sb="10" eb="12">
      <t>ジギョウ</t>
    </rPh>
    <rPh sb="13" eb="15">
      <t>ジンザイ</t>
    </rPh>
    <rPh sb="15" eb="17">
      <t>イクセイ</t>
    </rPh>
    <rPh sb="17" eb="19">
      <t>ジギョウ</t>
    </rPh>
    <phoneticPr fontId="5"/>
  </si>
  <si>
    <t>協議会の開催、配布の作成、研修会の開催、情報提供</t>
    <rPh sb="0" eb="3">
      <t>キョウギカイ</t>
    </rPh>
    <rPh sb="4" eb="6">
      <t>カイサイ</t>
    </rPh>
    <rPh sb="7" eb="9">
      <t>ハイフ</t>
    </rPh>
    <rPh sb="10" eb="12">
      <t>サクセイ</t>
    </rPh>
    <rPh sb="13" eb="16">
      <t>ケンシュウカイ</t>
    </rPh>
    <rPh sb="17" eb="19">
      <t>カイサイ</t>
    </rPh>
    <rPh sb="20" eb="22">
      <t>ジョウホウ</t>
    </rPh>
    <rPh sb="22" eb="24">
      <t>テイキョウ</t>
    </rPh>
    <phoneticPr fontId="5"/>
  </si>
  <si>
    <t>協議会の開催、配布の作成、研修会の開催、情報提供関係者の人材育成、委託事業の実施</t>
    <rPh sb="0" eb="3">
      <t>キョウギカイ</t>
    </rPh>
    <rPh sb="4" eb="6">
      <t>カイサイ</t>
    </rPh>
    <rPh sb="7" eb="9">
      <t>ハイフ</t>
    </rPh>
    <rPh sb="10" eb="12">
      <t>サクセイ</t>
    </rPh>
    <rPh sb="13" eb="16">
      <t>ケンシュウカイ</t>
    </rPh>
    <rPh sb="17" eb="19">
      <t>カイサイ</t>
    </rPh>
    <rPh sb="20" eb="22">
      <t>ジョウホウ</t>
    </rPh>
    <rPh sb="22" eb="24">
      <t>テイキョウ</t>
    </rPh>
    <rPh sb="24" eb="26">
      <t>カンケイ</t>
    </rPh>
    <rPh sb="26" eb="27">
      <t>シャ</t>
    </rPh>
    <rPh sb="28" eb="30">
      <t>ジンザイ</t>
    </rPh>
    <rPh sb="30" eb="32">
      <t>イクセイ</t>
    </rPh>
    <rPh sb="33" eb="35">
      <t>イタク</t>
    </rPh>
    <rPh sb="35" eb="37">
      <t>ジギョウ</t>
    </rPh>
    <rPh sb="38" eb="40">
      <t>ジッシ</t>
    </rPh>
    <phoneticPr fontId="5"/>
  </si>
  <si>
    <t>協議会の開催、調査、医療従事者向けの研修</t>
    <rPh sb="0" eb="3">
      <t>キョウギカイ</t>
    </rPh>
    <rPh sb="4" eb="6">
      <t>カイサイ</t>
    </rPh>
    <rPh sb="7" eb="9">
      <t>チョウサ</t>
    </rPh>
    <rPh sb="10" eb="12">
      <t>イリョウ</t>
    </rPh>
    <rPh sb="12" eb="15">
      <t>ジュウジシャ</t>
    </rPh>
    <rPh sb="15" eb="16">
      <t>ム</t>
    </rPh>
    <rPh sb="18" eb="20">
      <t>ケンシュウ</t>
    </rPh>
    <phoneticPr fontId="5"/>
  </si>
  <si>
    <t>従事者向けの講習会の開催、医療従事者、一般県民向けの研修会の開催、協議会の開催</t>
    <rPh sb="0" eb="3">
      <t>ジュウジシャ</t>
    </rPh>
    <rPh sb="3" eb="4">
      <t>ム</t>
    </rPh>
    <rPh sb="6" eb="9">
      <t>コウシュウカイ</t>
    </rPh>
    <rPh sb="10" eb="12">
      <t>カイサイ</t>
    </rPh>
    <rPh sb="13" eb="15">
      <t>イリョウ</t>
    </rPh>
    <rPh sb="15" eb="18">
      <t>ジュウジシャ</t>
    </rPh>
    <rPh sb="19" eb="21">
      <t>イッパン</t>
    </rPh>
    <rPh sb="21" eb="23">
      <t>ケンミン</t>
    </rPh>
    <rPh sb="23" eb="24">
      <t>ム</t>
    </rPh>
    <rPh sb="26" eb="29">
      <t>ケンシュウカイ</t>
    </rPh>
    <rPh sb="30" eb="32">
      <t>カイサイ</t>
    </rPh>
    <rPh sb="33" eb="36">
      <t>キョウギカイ</t>
    </rPh>
    <rPh sb="37" eb="39">
      <t>カイサイ</t>
    </rPh>
    <phoneticPr fontId="5"/>
  </si>
  <si>
    <t>協議会の開催、アレルギー疾患患者及び家族を対象とした講習会の開催</t>
    <rPh sb="0" eb="3">
      <t>キョウギカイ</t>
    </rPh>
    <rPh sb="4" eb="6">
      <t>カイサイ</t>
    </rPh>
    <rPh sb="12" eb="14">
      <t>シッカン</t>
    </rPh>
    <rPh sb="14" eb="16">
      <t>カンジャ</t>
    </rPh>
    <rPh sb="16" eb="17">
      <t>オヨ</t>
    </rPh>
    <rPh sb="18" eb="20">
      <t>カゾク</t>
    </rPh>
    <rPh sb="21" eb="23">
      <t>タイショウ</t>
    </rPh>
    <rPh sb="26" eb="29">
      <t>コウシュウカイ</t>
    </rPh>
    <rPh sb="30" eb="32">
      <t>カイサイ</t>
    </rPh>
    <phoneticPr fontId="5"/>
  </si>
  <si>
    <t>協議会の開催、人材育成事業、連携体制整備事業</t>
    <rPh sb="0" eb="3">
      <t>キョウギカイ</t>
    </rPh>
    <rPh sb="4" eb="6">
      <t>カイサイ</t>
    </rPh>
    <rPh sb="7" eb="9">
      <t>ジンザイ</t>
    </rPh>
    <rPh sb="9" eb="11">
      <t>イクセイ</t>
    </rPh>
    <rPh sb="11" eb="13">
      <t>ジギョウ</t>
    </rPh>
    <rPh sb="14" eb="16">
      <t>レンケイ</t>
    </rPh>
    <rPh sb="16" eb="18">
      <t>タイセイ</t>
    </rPh>
    <rPh sb="18" eb="20">
      <t>セイビ</t>
    </rPh>
    <rPh sb="20" eb="22">
      <t>ジギョウ</t>
    </rPh>
    <phoneticPr fontId="5"/>
  </si>
  <si>
    <t>協議会の開催、人材育成、情報提供、地域住民を対象とした啓発活動</t>
    <rPh sb="0" eb="3">
      <t>キョウギカイ</t>
    </rPh>
    <rPh sb="4" eb="6">
      <t>カイサイ</t>
    </rPh>
    <rPh sb="7" eb="9">
      <t>ジンザイ</t>
    </rPh>
    <rPh sb="9" eb="11">
      <t>イクセイ</t>
    </rPh>
    <rPh sb="12" eb="14">
      <t>ジョウホウ</t>
    </rPh>
    <rPh sb="14" eb="16">
      <t>テイキョウ</t>
    </rPh>
    <rPh sb="17" eb="19">
      <t>チイキ</t>
    </rPh>
    <rPh sb="19" eb="21">
      <t>ジュウミン</t>
    </rPh>
    <rPh sb="22" eb="24">
      <t>タイショウ</t>
    </rPh>
    <rPh sb="27" eb="29">
      <t>ケイハツ</t>
    </rPh>
    <rPh sb="29" eb="31">
      <t>カツドウ</t>
    </rPh>
    <phoneticPr fontId="5"/>
  </si>
  <si>
    <t>対策協議会、ポスター配布、医療拠点病院事業</t>
    <rPh sb="0" eb="2">
      <t>タイサク</t>
    </rPh>
    <rPh sb="2" eb="5">
      <t>キョウギカイ</t>
    </rPh>
    <rPh sb="10" eb="12">
      <t>ハイフ</t>
    </rPh>
    <rPh sb="13" eb="15">
      <t>イリョウ</t>
    </rPh>
    <rPh sb="15" eb="17">
      <t>キョテン</t>
    </rPh>
    <rPh sb="17" eb="19">
      <t>ビョウイン</t>
    </rPh>
    <rPh sb="19" eb="21">
      <t>ジギョウ</t>
    </rPh>
    <phoneticPr fontId="5"/>
  </si>
  <si>
    <t>①アレルギー疾患医療連絡協議会の開催(地域施策の策定)
②医療従事者、保健師・助産師、福祉施設従事者向け研修及びエピペン講習会の実施
③正しい知識の普及啓発事業の実施
④その他(実態調査、医療相談等）の実施
【補助率１／２】</t>
    <rPh sb="6" eb="8">
      <t>シッカン</t>
    </rPh>
    <rPh sb="8" eb="10">
      <t>イリョウ</t>
    </rPh>
    <rPh sb="10" eb="12">
      <t>レンラク</t>
    </rPh>
    <rPh sb="12" eb="15">
      <t>キョウギカイ</t>
    </rPh>
    <rPh sb="16" eb="18">
      <t>カイサイ</t>
    </rPh>
    <rPh sb="19" eb="21">
      <t>チイキ</t>
    </rPh>
    <rPh sb="21" eb="23">
      <t>シサク</t>
    </rPh>
    <rPh sb="24" eb="26">
      <t>サクテイ</t>
    </rPh>
    <rPh sb="29" eb="31">
      <t>イリョウ</t>
    </rPh>
    <rPh sb="31" eb="34">
      <t>ジュウジシャ</t>
    </rPh>
    <rPh sb="35" eb="38">
      <t>ホケンシ</t>
    </rPh>
    <rPh sb="39" eb="42">
      <t>ジョサンシ</t>
    </rPh>
    <rPh sb="43" eb="45">
      <t>フクシ</t>
    </rPh>
    <rPh sb="45" eb="47">
      <t>シセツ</t>
    </rPh>
    <rPh sb="47" eb="50">
      <t>ジュウジシャ</t>
    </rPh>
    <rPh sb="50" eb="51">
      <t>ム</t>
    </rPh>
    <rPh sb="52" eb="54">
      <t>ケンシュウ</t>
    </rPh>
    <rPh sb="54" eb="55">
      <t>オヨ</t>
    </rPh>
    <rPh sb="60" eb="63">
      <t>コウシュウカイ</t>
    </rPh>
    <rPh sb="64" eb="66">
      <t>ジッシ</t>
    </rPh>
    <rPh sb="68" eb="69">
      <t>タダ</t>
    </rPh>
    <rPh sb="71" eb="73">
      <t>チシキ</t>
    </rPh>
    <rPh sb="74" eb="76">
      <t>フキュウ</t>
    </rPh>
    <rPh sb="76" eb="78">
      <t>ケイハツ</t>
    </rPh>
    <rPh sb="78" eb="80">
      <t>ジギョウ</t>
    </rPh>
    <rPh sb="81" eb="83">
      <t>ジッシ</t>
    </rPh>
    <rPh sb="87" eb="88">
      <t>タ</t>
    </rPh>
    <rPh sb="89" eb="91">
      <t>ジッタイ</t>
    </rPh>
    <rPh sb="91" eb="93">
      <t>チョウサ</t>
    </rPh>
    <rPh sb="94" eb="96">
      <t>イリョウ</t>
    </rPh>
    <rPh sb="96" eb="98">
      <t>ソウダン</t>
    </rPh>
    <rPh sb="98" eb="99">
      <t>トウ</t>
    </rPh>
    <rPh sb="101" eb="103">
      <t>ジッシ</t>
    </rPh>
    <rPh sb="105" eb="108">
      <t>ホジョリツ</t>
    </rPh>
    <phoneticPr fontId="5"/>
  </si>
  <si>
    <t>気管支喘息死者数の減少</t>
    <rPh sb="0" eb="3">
      <t>キカンシ</t>
    </rPh>
    <rPh sb="3" eb="5">
      <t>ゼンソク</t>
    </rPh>
    <rPh sb="5" eb="8">
      <t>シシャスウ</t>
    </rPh>
    <rPh sb="9" eb="11">
      <t>ゲンショウ</t>
    </rPh>
    <phoneticPr fontId="5"/>
  </si>
  <si>
    <t>民間療法を含め膨大な情報が氾濫しており、国が主導し確かな情報を発信する必要があるため、民間等に委ねることができない。</t>
    <rPh sb="0" eb="2">
      <t>ミンカン</t>
    </rPh>
    <rPh sb="2" eb="4">
      <t>リョウホウ</t>
    </rPh>
    <rPh sb="5" eb="6">
      <t>フク</t>
    </rPh>
    <rPh sb="7" eb="9">
      <t>ボウダイ</t>
    </rPh>
    <rPh sb="10" eb="12">
      <t>ジョウホウ</t>
    </rPh>
    <rPh sb="13" eb="15">
      <t>ハンラン</t>
    </rPh>
    <rPh sb="20" eb="21">
      <t>クニ</t>
    </rPh>
    <rPh sb="22" eb="24">
      <t>シュドウ</t>
    </rPh>
    <rPh sb="25" eb="26">
      <t>タシ</t>
    </rPh>
    <rPh sb="28" eb="30">
      <t>ジョウホウ</t>
    </rPh>
    <rPh sb="31" eb="33">
      <t>ハッシン</t>
    </rPh>
    <rPh sb="35" eb="37">
      <t>ヒツヨウ</t>
    </rPh>
    <rPh sb="43" eb="45">
      <t>ミンカン</t>
    </rPh>
    <rPh sb="45" eb="46">
      <t>トウ</t>
    </rPh>
    <rPh sb="47" eb="48">
      <t>ユダ</t>
    </rPh>
    <phoneticPr fontId="5"/>
  </si>
  <si>
    <t>人口動態統計</t>
    <rPh sb="0" eb="2">
      <t>ジンコウ</t>
    </rPh>
    <rPh sb="2" eb="4">
      <t>ドウタイ</t>
    </rPh>
    <rPh sb="4" eb="6">
      <t>トウケイ</t>
    </rPh>
    <phoneticPr fontId="5"/>
  </si>
  <si>
    <t>2,000,000/7</t>
    <phoneticPr fontId="5"/>
  </si>
  <si>
    <t>13,481,000/39</t>
    <phoneticPr fontId="5"/>
  </si>
  <si>
    <t>食物によるアナフィラキシーショック死亡者数ゼロ【2028年度まで】</t>
    <rPh sb="0" eb="2">
      <t>ショクモツ</t>
    </rPh>
    <rPh sb="17" eb="21">
      <t>シボウシャスウ</t>
    </rPh>
    <rPh sb="28" eb="30">
      <t>ネンド</t>
    </rPh>
    <phoneticPr fontId="5"/>
  </si>
  <si>
    <t>リウマチ・アレルギー疾患患者やその家族、ひいては国民一般からの悩みや不安の解消を図るための事業であり、国費を投入しなければ事業目的が達成できない。</t>
    <rPh sb="10" eb="12">
      <t>シッカン</t>
    </rPh>
    <rPh sb="12" eb="14">
      <t>カンジャ</t>
    </rPh>
    <rPh sb="17" eb="19">
      <t>カゾク</t>
    </rPh>
    <rPh sb="24" eb="26">
      <t>コクミン</t>
    </rPh>
    <rPh sb="26" eb="28">
      <t>イッパン</t>
    </rPh>
    <rPh sb="31" eb="32">
      <t>ナヤ</t>
    </rPh>
    <rPh sb="34" eb="36">
      <t>フアン</t>
    </rPh>
    <rPh sb="37" eb="39">
      <t>カイショウ</t>
    </rPh>
    <rPh sb="40" eb="41">
      <t>ハカ</t>
    </rPh>
    <rPh sb="45" eb="47">
      <t>ジギョウ</t>
    </rPh>
    <rPh sb="51" eb="53">
      <t>コクヒ</t>
    </rPh>
    <rPh sb="54" eb="56">
      <t>トウニュウ</t>
    </rPh>
    <rPh sb="61" eb="63">
      <t>ジギョウ</t>
    </rPh>
    <rPh sb="63" eb="65">
      <t>モクテキ</t>
    </rPh>
    <rPh sb="66" eb="68">
      <t>タッセイ</t>
    </rPh>
    <phoneticPr fontId="5"/>
  </si>
  <si>
    <t>集計中。</t>
    <rPh sb="0" eb="3">
      <t>シュウケイチュウ</t>
    </rPh>
    <phoneticPr fontId="5"/>
  </si>
  <si>
    <t>△</t>
  </si>
  <si>
    <t>富裕自治体に対して金額の調整等を行い、不用が生じたため。</t>
    <rPh sb="0" eb="2">
      <t>フユウ</t>
    </rPh>
    <rPh sb="2" eb="5">
      <t>ジチタイ</t>
    </rPh>
    <rPh sb="6" eb="7">
      <t>タイ</t>
    </rPh>
    <rPh sb="9" eb="11">
      <t>キンガク</t>
    </rPh>
    <rPh sb="12" eb="14">
      <t>チョウセイ</t>
    </rPh>
    <rPh sb="14" eb="15">
      <t>トウ</t>
    </rPh>
    <rPh sb="16" eb="17">
      <t>オコナ</t>
    </rPh>
    <rPh sb="19" eb="21">
      <t>フヨウ</t>
    </rPh>
    <rPh sb="22" eb="23">
      <t>ショウ</t>
    </rPh>
    <phoneticPr fontId="5"/>
  </si>
  <si>
    <t>リウマチ・アレルギー特別対策事業については平成30年度よりも事業実施自治体数が増加したことから、当事業の改善が進んでいる。</t>
    <rPh sb="10" eb="12">
      <t>トクベツ</t>
    </rPh>
    <rPh sb="12" eb="14">
      <t>タイサク</t>
    </rPh>
    <rPh sb="14" eb="16">
      <t>ジギョウ</t>
    </rPh>
    <rPh sb="21" eb="23">
      <t>ヘイセイ</t>
    </rPh>
    <rPh sb="25" eb="27">
      <t>ネンド</t>
    </rPh>
    <rPh sb="30" eb="32">
      <t>ジギョウ</t>
    </rPh>
    <rPh sb="32" eb="34">
      <t>ジッシ</t>
    </rPh>
    <rPh sb="34" eb="37">
      <t>ジチタイ</t>
    </rPh>
    <rPh sb="37" eb="38">
      <t>スウ</t>
    </rPh>
    <rPh sb="39" eb="41">
      <t>ゾウカ</t>
    </rPh>
    <rPh sb="48" eb="49">
      <t>トウ</t>
    </rPh>
    <rPh sb="49" eb="51">
      <t>ジギョウ</t>
    </rPh>
    <rPh sb="52" eb="54">
      <t>カイゼン</t>
    </rPh>
    <rPh sb="55" eb="56">
      <t>スス</t>
    </rPh>
    <phoneticPr fontId="5"/>
  </si>
  <si>
    <t>当事業は、各自治体に対して経費等を補助し、リウマチ・アレルギー性疾患に関する正しい知識の啓発活動や重症化防止を図る有意義な事業である。そのため、事業実施自治体をさらに増加させる必要性があることから各自治体に対して当事業の周知をさらに行っていくようにする。</t>
    <rPh sb="0" eb="1">
      <t>トウ</t>
    </rPh>
    <rPh sb="1" eb="3">
      <t>ジギョウ</t>
    </rPh>
    <rPh sb="5" eb="6">
      <t>カク</t>
    </rPh>
    <rPh sb="6" eb="9">
      <t>ジチタイ</t>
    </rPh>
    <rPh sb="10" eb="11">
      <t>タイ</t>
    </rPh>
    <rPh sb="13" eb="15">
      <t>ケイヒ</t>
    </rPh>
    <rPh sb="15" eb="16">
      <t>トウ</t>
    </rPh>
    <rPh sb="17" eb="19">
      <t>ホジョ</t>
    </rPh>
    <rPh sb="31" eb="32">
      <t>セイ</t>
    </rPh>
    <rPh sb="32" eb="34">
      <t>シッカン</t>
    </rPh>
    <rPh sb="35" eb="36">
      <t>カン</t>
    </rPh>
    <rPh sb="38" eb="39">
      <t>タダ</t>
    </rPh>
    <rPh sb="41" eb="43">
      <t>チシキ</t>
    </rPh>
    <rPh sb="44" eb="46">
      <t>ケイハツ</t>
    </rPh>
    <rPh sb="46" eb="48">
      <t>カツドウ</t>
    </rPh>
    <rPh sb="49" eb="52">
      <t>ジュウショウカ</t>
    </rPh>
    <rPh sb="52" eb="54">
      <t>ボウシ</t>
    </rPh>
    <rPh sb="55" eb="56">
      <t>ハカ</t>
    </rPh>
    <rPh sb="57" eb="60">
      <t>ユウイギ</t>
    </rPh>
    <rPh sb="61" eb="63">
      <t>ジギョウ</t>
    </rPh>
    <rPh sb="72" eb="74">
      <t>ジギョウ</t>
    </rPh>
    <rPh sb="74" eb="76">
      <t>ジッシ</t>
    </rPh>
    <rPh sb="76" eb="79">
      <t>ジチタイ</t>
    </rPh>
    <rPh sb="83" eb="85">
      <t>ゾウカ</t>
    </rPh>
    <rPh sb="88" eb="91">
      <t>ヒツヨウセイ</t>
    </rPh>
    <rPh sb="98" eb="99">
      <t>カク</t>
    </rPh>
    <rPh sb="99" eb="102">
      <t>ジチタイ</t>
    </rPh>
    <rPh sb="103" eb="104">
      <t>タイ</t>
    </rPh>
    <rPh sb="106" eb="107">
      <t>トウ</t>
    </rPh>
    <rPh sb="107" eb="109">
      <t>ジギョウ</t>
    </rPh>
    <rPh sb="110" eb="112">
      <t>シュウチ</t>
    </rPh>
    <rPh sb="116" eb="117">
      <t>オコナ</t>
    </rPh>
    <phoneticPr fontId="5"/>
  </si>
  <si>
    <t>A.埼玉県</t>
    <rPh sb="2" eb="5">
      <t>サイタマケン</t>
    </rPh>
    <phoneticPr fontId="5"/>
  </si>
  <si>
    <t>委託費</t>
    <rPh sb="0" eb="3">
      <t>イタクヒ</t>
    </rPh>
    <phoneticPr fontId="5"/>
  </si>
  <si>
    <t>報償費</t>
    <rPh sb="0" eb="3">
      <t>ホウショウヒ</t>
    </rPh>
    <phoneticPr fontId="5"/>
  </si>
  <si>
    <t>消耗品費</t>
    <rPh sb="0" eb="3">
      <t>ショウモウヒン</t>
    </rPh>
    <rPh sb="3" eb="4">
      <t>ヒ</t>
    </rPh>
    <phoneticPr fontId="5"/>
  </si>
  <si>
    <t>アレルギー疾患治療専門研修</t>
    <rPh sb="5" eb="7">
      <t>シッカン</t>
    </rPh>
    <rPh sb="7" eb="9">
      <t>チリョウ</t>
    </rPh>
    <rPh sb="9" eb="11">
      <t>センモン</t>
    </rPh>
    <rPh sb="11" eb="13">
      <t>ケンシュウ</t>
    </rPh>
    <phoneticPr fontId="5"/>
  </si>
  <si>
    <t>会議費</t>
    <rPh sb="0" eb="3">
      <t>カイギヒ</t>
    </rPh>
    <phoneticPr fontId="5"/>
  </si>
  <si>
    <t>委員への報酬</t>
    <rPh sb="0" eb="2">
      <t>イイン</t>
    </rPh>
    <rPh sb="4" eb="6">
      <t>ホウシュウ</t>
    </rPh>
    <phoneticPr fontId="5"/>
  </si>
  <si>
    <t>がん・疾病対策課長
古元　重和</t>
    <rPh sb="3" eb="5">
      <t>シッペイ</t>
    </rPh>
    <rPh sb="5" eb="7">
      <t>タイサク</t>
    </rPh>
    <rPh sb="7" eb="9">
      <t>カチョウ</t>
    </rPh>
    <rPh sb="10" eb="12">
      <t>フルモト</t>
    </rPh>
    <rPh sb="13" eb="14">
      <t>シゲ</t>
    </rPh>
    <rPh sb="14" eb="15">
      <t>ワ</t>
    </rPh>
    <phoneticPr fontId="5"/>
  </si>
  <si>
    <t>-</t>
    <phoneticPr fontId="5"/>
  </si>
  <si>
    <t>90,827,000/44</t>
    <phoneticPr fontId="5"/>
  </si>
  <si>
    <t>点検対象外</t>
    <phoneticPr fontId="5"/>
  </si>
  <si>
    <t>アレルギー疾患等の重症化の予防及び症状の軽減等を図るために必要な事業であり、引き続き、必要な予算額を確保し、適正な執行に努めること。</t>
    <phoneticPr fontId="5"/>
  </si>
  <si>
    <t>-</t>
    <phoneticPr fontId="5"/>
  </si>
  <si>
    <t>本事業（事業番号172）は地域において喘息死を減少させること並びにリウマチ及びアレルギー対策を推進するためのものであり、事業番号178「リウマチ・アレルギー対策費」はリウマチ及びアレルギー対策を総合的・体系的に実施するための検討を行うものである。</t>
    <rPh sb="0" eb="1">
      <t>ホン</t>
    </rPh>
    <rPh sb="1" eb="3">
      <t>ジギョウ</t>
    </rPh>
    <rPh sb="4" eb="6">
      <t>ジギョウ</t>
    </rPh>
    <rPh sb="6" eb="8">
      <t>バンゴウ</t>
    </rPh>
    <rPh sb="13" eb="15">
      <t>チイキ</t>
    </rPh>
    <rPh sb="19" eb="21">
      <t>ゼンソク</t>
    </rPh>
    <rPh sb="21" eb="22">
      <t>シ</t>
    </rPh>
    <rPh sb="23" eb="25">
      <t>ゲンショウ</t>
    </rPh>
    <rPh sb="30" eb="31">
      <t>ナラ</t>
    </rPh>
    <rPh sb="37" eb="38">
      <t>オヨ</t>
    </rPh>
    <rPh sb="44" eb="46">
      <t>タイサク</t>
    </rPh>
    <rPh sb="47" eb="49">
      <t>スイシン</t>
    </rPh>
    <rPh sb="60" eb="62">
      <t>ジギョウ</t>
    </rPh>
    <rPh sb="62" eb="64">
      <t>バンゴウ</t>
    </rPh>
    <rPh sb="78" eb="80">
      <t>タイサク</t>
    </rPh>
    <rPh sb="80" eb="81">
      <t>ヒ</t>
    </rPh>
    <rPh sb="87" eb="88">
      <t>オヨ</t>
    </rPh>
    <rPh sb="94" eb="96">
      <t>タイサク</t>
    </rPh>
    <rPh sb="97" eb="100">
      <t>ソウゴウテキ</t>
    </rPh>
    <rPh sb="101" eb="104">
      <t>タイケイテキ</t>
    </rPh>
    <rPh sb="105" eb="107">
      <t>ジッシ</t>
    </rPh>
    <rPh sb="112" eb="114">
      <t>ケントウ</t>
    </rPh>
    <rPh sb="115" eb="116">
      <t>オコナ</t>
    </rPh>
    <phoneticPr fontId="5"/>
  </si>
  <si>
    <t>29,974,000/44</t>
    <phoneticPr fontId="5"/>
  </si>
  <si>
    <t>検討委員会の設置、医療従事者向けの研修事業、連絡協議会の設置</t>
    <rPh sb="0" eb="2">
      <t>ケントウ</t>
    </rPh>
    <rPh sb="2" eb="5">
      <t>イインカイ</t>
    </rPh>
    <rPh sb="6" eb="8">
      <t>セッチ</t>
    </rPh>
    <rPh sb="9" eb="11">
      <t>イリョウ</t>
    </rPh>
    <rPh sb="11" eb="14">
      <t>ジュウジシャ</t>
    </rPh>
    <rPh sb="14" eb="15">
      <t>ム</t>
    </rPh>
    <rPh sb="17" eb="19">
      <t>ケンシュウ</t>
    </rPh>
    <rPh sb="19" eb="21">
      <t>ジギョウ</t>
    </rPh>
    <rPh sb="22" eb="24">
      <t>レンラク</t>
    </rPh>
    <rPh sb="24" eb="27">
      <t>キョウギカイ</t>
    </rPh>
    <rPh sb="28" eb="30">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</si>
</sst>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141588</xdr:colOff>
      <xdr:row>742</xdr:row>
      <xdr:rowOff>231689</xdr:rowOff>
    </xdr:from>
    <xdr:to>
      <xdr:col>41</xdr:col>
      <xdr:colOff>38615</xdr:colOff>
      <xdr:row>745</xdr:row>
      <xdr:rowOff>90101</xdr:rowOff>
    </xdr:to>
    <xdr:sp macro="" textlink="">
      <xdr:nvSpPr>
        <xdr:cNvPr id="2" name="正方形/長方形 1"/>
        <xdr:cNvSpPr/>
      </xdr:nvSpPr>
      <xdr:spPr>
        <a:xfrm>
          <a:off x="3642669" y="39232703"/>
          <a:ext cx="4839730" cy="901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３０百万円</a:t>
          </a:r>
          <a:endParaRPr kumimoji="1" lang="en-US" altLang="ja-JP" sz="1400"/>
        </a:p>
        <a:p>
          <a:pPr algn="l"/>
          <a:endParaRPr kumimoji="1" lang="ja-JP" altLang="en-US" sz="1100"/>
        </a:p>
      </xdr:txBody>
    </xdr:sp>
    <xdr:clientData/>
  </xdr:twoCellAnchor>
  <xdr:twoCellAnchor>
    <xdr:from>
      <xdr:col>17</xdr:col>
      <xdr:colOff>141588</xdr:colOff>
      <xdr:row>746</xdr:row>
      <xdr:rowOff>308919</xdr:rowOff>
    </xdr:from>
    <xdr:to>
      <xdr:col>41</xdr:col>
      <xdr:colOff>51486</xdr:colOff>
      <xdr:row>748</xdr:row>
      <xdr:rowOff>257433</xdr:rowOff>
    </xdr:to>
    <xdr:sp macro="" textlink="">
      <xdr:nvSpPr>
        <xdr:cNvPr id="3" name="大かっこ 2"/>
        <xdr:cNvSpPr/>
      </xdr:nvSpPr>
      <xdr:spPr>
        <a:xfrm>
          <a:off x="3642669" y="40738683"/>
          <a:ext cx="4852601" cy="643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交付申請書の内容審査、交付決定　等</a:t>
          </a:r>
        </a:p>
      </xdr:txBody>
    </xdr:sp>
    <xdr:clientData/>
  </xdr:twoCellAnchor>
  <xdr:twoCellAnchor>
    <xdr:from>
      <xdr:col>28</xdr:col>
      <xdr:colOff>154460</xdr:colOff>
      <xdr:row>750</xdr:row>
      <xdr:rowOff>12872</xdr:rowOff>
    </xdr:from>
    <xdr:to>
      <xdr:col>28</xdr:col>
      <xdr:colOff>154460</xdr:colOff>
      <xdr:row>753</xdr:row>
      <xdr:rowOff>205946</xdr:rowOff>
    </xdr:to>
    <xdr:cxnSp macro="">
      <xdr:nvCxnSpPr>
        <xdr:cNvPr id="5" name="直線矢印コネクタ 4"/>
        <xdr:cNvCxnSpPr/>
      </xdr:nvCxnSpPr>
      <xdr:spPr>
        <a:xfrm>
          <a:off x="5920946" y="41794156"/>
          <a:ext cx="0" cy="12356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12871</xdr:colOff>
      <xdr:row>753</xdr:row>
      <xdr:rowOff>102973</xdr:rowOff>
    </xdr:from>
    <xdr:to>
      <xdr:col>34</xdr:col>
      <xdr:colOff>128716</xdr:colOff>
      <xdr:row>755</xdr:row>
      <xdr:rowOff>141588</xdr:rowOff>
    </xdr:to>
    <xdr:sp macro="" textlink="">
      <xdr:nvSpPr>
        <xdr:cNvPr id="6" name="正方形/長方形 5"/>
        <xdr:cNvSpPr/>
      </xdr:nvSpPr>
      <xdr:spPr>
        <a:xfrm>
          <a:off x="4749628" y="42926858"/>
          <a:ext cx="2381250" cy="73368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77230</xdr:colOff>
      <xdr:row>755</xdr:row>
      <xdr:rowOff>167331</xdr:rowOff>
    </xdr:from>
    <xdr:to>
      <xdr:col>35</xdr:col>
      <xdr:colOff>90101</xdr:colOff>
      <xdr:row>757</xdr:row>
      <xdr:rowOff>411892</xdr:rowOff>
    </xdr:to>
    <xdr:sp macro="" textlink="">
      <xdr:nvSpPr>
        <xdr:cNvPr id="7" name="正方形/長方形 6"/>
        <xdr:cNvSpPr/>
      </xdr:nvSpPr>
      <xdr:spPr>
        <a:xfrm>
          <a:off x="4608041" y="43686284"/>
          <a:ext cx="2690168" cy="9396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都道府県（４４）</a:t>
          </a:r>
          <a:endParaRPr kumimoji="1" lang="en-US" altLang="ja-JP" sz="1400"/>
        </a:p>
        <a:p>
          <a:pPr algn="ctr"/>
          <a:r>
            <a:rPr kumimoji="1" lang="ja-JP" altLang="en-US" sz="1400"/>
            <a:t>　３０百万円</a:t>
          </a:r>
        </a:p>
      </xdr:txBody>
    </xdr:sp>
    <xdr:clientData/>
  </xdr:twoCellAnchor>
  <xdr:twoCellAnchor>
    <xdr:from>
      <xdr:col>14</xdr:col>
      <xdr:colOff>154460</xdr:colOff>
      <xdr:row>757</xdr:row>
      <xdr:rowOff>656451</xdr:rowOff>
    </xdr:from>
    <xdr:to>
      <xdr:col>44</xdr:col>
      <xdr:colOff>77230</xdr:colOff>
      <xdr:row>759</xdr:row>
      <xdr:rowOff>141587</xdr:rowOff>
    </xdr:to>
    <xdr:sp macro="" textlink="">
      <xdr:nvSpPr>
        <xdr:cNvPr id="8" name="大かっこ 7"/>
        <xdr:cNvSpPr/>
      </xdr:nvSpPr>
      <xdr:spPr>
        <a:xfrm>
          <a:off x="3037703" y="44909086"/>
          <a:ext cx="6101149" cy="823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・医療従事者向けの研修の実施</a:t>
          </a:r>
          <a:endParaRPr kumimoji="1" lang="en-US" altLang="ja-JP" sz="1100"/>
        </a:p>
        <a:p>
          <a:pPr algn="l"/>
          <a:r>
            <a:rPr kumimoji="1" lang="ja-JP" altLang="en-US" sz="1100"/>
            <a:t>・国民向けの正しい知識の普及啓発事業の実施</a:t>
          </a:r>
          <a:endParaRPr kumimoji="1" lang="en-US" altLang="ja-JP" sz="1100"/>
        </a:p>
        <a:p>
          <a:pPr algn="l"/>
          <a:r>
            <a:rPr kumimoji="1" lang="ja-JP" altLang="en-US" sz="1100"/>
            <a:t>・研修やホームページを活用した診療ガイドラインの普及の実施</a:t>
          </a:r>
        </a:p>
      </xdr:txBody>
    </xdr:sp>
    <xdr:clientData/>
  </xdr:twoCellAnchor>
  <xdr:twoCellAnchor>
    <xdr:from>
      <xdr:col>46</xdr:col>
      <xdr:colOff>51486</xdr:colOff>
      <xdr:row>32</xdr:row>
      <xdr:rowOff>12872</xdr:rowOff>
    </xdr:from>
    <xdr:to>
      <xdr:col>50</xdr:col>
      <xdr:colOff>152010</xdr:colOff>
      <xdr:row>33</xdr:row>
      <xdr:rowOff>128227</xdr:rowOff>
    </xdr:to>
    <xdr:sp macro="" textlink="">
      <xdr:nvSpPr>
        <xdr:cNvPr id="10" name="テキスト ボックス 9"/>
        <xdr:cNvSpPr txBox="1"/>
      </xdr:nvSpPr>
      <xdr:spPr>
        <a:xfrm>
          <a:off x="9525000" y="11095338"/>
          <a:ext cx="1220355" cy="41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前年度実績以下</a:t>
          </a:r>
          <a:endParaRPr kumimoji="1" lang="en-US" altLang="ja-JP" sz="900"/>
        </a:p>
        <a:p>
          <a:endParaRPr kumimoji="1" lang="ja-JP" altLang="en-US" sz="900"/>
        </a:p>
      </xdr:txBody>
    </xdr:sp>
    <xdr:clientData/>
  </xdr:twoCellAnchor>
  <xdr:twoCellAnchor>
    <xdr:from>
      <xdr:col>46</xdr:col>
      <xdr:colOff>38615</xdr:colOff>
      <xdr:row>100</xdr:row>
      <xdr:rowOff>296046</xdr:rowOff>
    </xdr:from>
    <xdr:to>
      <xdr:col>50</xdr:col>
      <xdr:colOff>90101</xdr:colOff>
      <xdr:row>101</xdr:row>
      <xdr:rowOff>244559</xdr:rowOff>
    </xdr:to>
    <xdr:sp macro="" textlink="">
      <xdr:nvSpPr>
        <xdr:cNvPr id="4" name="正方形/長方形 3"/>
        <xdr:cNvSpPr/>
      </xdr:nvSpPr>
      <xdr:spPr>
        <a:xfrm>
          <a:off x="9512129" y="12125066"/>
          <a:ext cx="1171317" cy="24456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900"/>
            <a:t>前年度実績以上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P844" sqref="P844:X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172</v>
      </c>
      <c r="AT2" s="219"/>
      <c r="AU2" s="219"/>
      <c r="AV2" s="51" t="str">
        <f>IF(AW2="", "", "-")</f>
        <v/>
      </c>
      <c r="AW2" s="403"/>
      <c r="AX2" s="403"/>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519</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668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1" t="s">
        <v>395</v>
      </c>
      <c r="Z7" s="301"/>
      <c r="AA7" s="301"/>
      <c r="AB7" s="301"/>
      <c r="AC7" s="301"/>
      <c r="AD7" s="402"/>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259</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社会保障</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648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v>5</v>
      </c>
      <c r="Q13" s="118"/>
      <c r="R13" s="118"/>
      <c r="S13" s="118"/>
      <c r="T13" s="118"/>
      <c r="U13" s="118"/>
      <c r="V13" s="119"/>
      <c r="W13" s="117">
        <v>14</v>
      </c>
      <c r="X13" s="118"/>
      <c r="Y13" s="118"/>
      <c r="Z13" s="118"/>
      <c r="AA13" s="118"/>
      <c r="AB13" s="118"/>
      <c r="AC13" s="119"/>
      <c r="AD13" s="117">
        <v>76</v>
      </c>
      <c r="AE13" s="118"/>
      <c r="AF13" s="118"/>
      <c r="AG13" s="118"/>
      <c r="AH13" s="118"/>
      <c r="AI13" s="118"/>
      <c r="AJ13" s="119"/>
      <c r="AK13" s="117">
        <v>91</v>
      </c>
      <c r="AL13" s="118"/>
      <c r="AM13" s="118"/>
      <c r="AN13" s="118"/>
      <c r="AO13" s="118"/>
      <c r="AP13" s="118"/>
      <c r="AQ13" s="119"/>
      <c r="AR13" s="114">
        <v>91</v>
      </c>
      <c r="AS13" s="115"/>
      <c r="AT13" s="115"/>
      <c r="AU13" s="115"/>
      <c r="AV13" s="115"/>
      <c r="AW13" s="115"/>
      <c r="AX13" s="400"/>
    </row>
    <row r="14" spans="1:50" ht="21" customHeight="1" x14ac:dyDescent="0.15">
      <c r="A14" s="147"/>
      <c r="B14" s="148"/>
      <c r="C14" s="148"/>
      <c r="D14" s="148"/>
      <c r="E14" s="148"/>
      <c r="F14" s="149"/>
      <c r="G14" s="749"/>
      <c r="H14" s="750"/>
      <c r="I14" s="577" t="s">
        <v>8</v>
      </c>
      <c r="J14" s="631"/>
      <c r="K14" s="631"/>
      <c r="L14" s="631"/>
      <c r="M14" s="631"/>
      <c r="N14" s="631"/>
      <c r="O14" s="632"/>
      <c r="P14" s="117" t="s">
        <v>571</v>
      </c>
      <c r="Q14" s="118"/>
      <c r="R14" s="118"/>
      <c r="S14" s="118"/>
      <c r="T14" s="118"/>
      <c r="U14" s="118"/>
      <c r="V14" s="119"/>
      <c r="W14" s="117" t="s">
        <v>572</v>
      </c>
      <c r="X14" s="118"/>
      <c r="Y14" s="118"/>
      <c r="Z14" s="118"/>
      <c r="AA14" s="118"/>
      <c r="AB14" s="118"/>
      <c r="AC14" s="119"/>
      <c r="AD14" s="117" t="s">
        <v>571</v>
      </c>
      <c r="AE14" s="118"/>
      <c r="AF14" s="118"/>
      <c r="AG14" s="118"/>
      <c r="AH14" s="118"/>
      <c r="AI14" s="118"/>
      <c r="AJ14" s="119"/>
      <c r="AK14" s="117" t="s">
        <v>571</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571</v>
      </c>
      <c r="Q15" s="118"/>
      <c r="R15" s="118"/>
      <c r="S15" s="118"/>
      <c r="T15" s="118"/>
      <c r="U15" s="118"/>
      <c r="V15" s="119"/>
      <c r="W15" s="117" t="s">
        <v>571</v>
      </c>
      <c r="X15" s="118"/>
      <c r="Y15" s="118"/>
      <c r="Z15" s="118"/>
      <c r="AA15" s="118"/>
      <c r="AB15" s="118"/>
      <c r="AC15" s="119"/>
      <c r="AD15" s="117" t="s">
        <v>571</v>
      </c>
      <c r="AE15" s="118"/>
      <c r="AF15" s="118"/>
      <c r="AG15" s="118"/>
      <c r="AH15" s="118"/>
      <c r="AI15" s="118"/>
      <c r="AJ15" s="119"/>
      <c r="AK15" s="117" t="s">
        <v>572</v>
      </c>
      <c r="AL15" s="118"/>
      <c r="AM15" s="118"/>
      <c r="AN15" s="118"/>
      <c r="AO15" s="118"/>
      <c r="AP15" s="118"/>
      <c r="AQ15" s="119"/>
      <c r="AR15" s="117" t="s">
        <v>673</v>
      </c>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571</v>
      </c>
      <c r="Q16" s="118"/>
      <c r="R16" s="118"/>
      <c r="S16" s="118"/>
      <c r="T16" s="118"/>
      <c r="U16" s="118"/>
      <c r="V16" s="119"/>
      <c r="W16" s="117" t="s">
        <v>573</v>
      </c>
      <c r="X16" s="118"/>
      <c r="Y16" s="118"/>
      <c r="Z16" s="118"/>
      <c r="AA16" s="118"/>
      <c r="AB16" s="118"/>
      <c r="AC16" s="119"/>
      <c r="AD16" s="117" t="s">
        <v>573</v>
      </c>
      <c r="AE16" s="118"/>
      <c r="AF16" s="118"/>
      <c r="AG16" s="118"/>
      <c r="AH16" s="118"/>
      <c r="AI16" s="118"/>
      <c r="AJ16" s="119"/>
      <c r="AK16" s="117" t="s">
        <v>572</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571</v>
      </c>
      <c r="Q17" s="118"/>
      <c r="R17" s="118"/>
      <c r="S17" s="118"/>
      <c r="T17" s="118"/>
      <c r="U17" s="118"/>
      <c r="V17" s="119"/>
      <c r="W17" s="117" t="s">
        <v>572</v>
      </c>
      <c r="X17" s="118"/>
      <c r="Y17" s="118"/>
      <c r="Z17" s="118"/>
      <c r="AA17" s="118"/>
      <c r="AB17" s="118"/>
      <c r="AC17" s="119"/>
      <c r="AD17" s="117" t="s">
        <v>573</v>
      </c>
      <c r="AE17" s="118"/>
      <c r="AF17" s="118"/>
      <c r="AG17" s="118"/>
      <c r="AH17" s="118"/>
      <c r="AI17" s="118"/>
      <c r="AJ17" s="119"/>
      <c r="AK17" s="117" t="s">
        <v>572</v>
      </c>
      <c r="AL17" s="118"/>
      <c r="AM17" s="118"/>
      <c r="AN17" s="118"/>
      <c r="AO17" s="118"/>
      <c r="AP17" s="118"/>
      <c r="AQ17" s="119"/>
      <c r="AR17" s="398"/>
      <c r="AS17" s="398"/>
      <c r="AT17" s="398"/>
      <c r="AU17" s="398"/>
      <c r="AV17" s="398"/>
      <c r="AW17" s="398"/>
      <c r="AX17" s="399"/>
    </row>
    <row r="18" spans="1:50" ht="24.75" customHeight="1" x14ac:dyDescent="0.15">
      <c r="A18" s="147"/>
      <c r="B18" s="148"/>
      <c r="C18" s="148"/>
      <c r="D18" s="148"/>
      <c r="E18" s="148"/>
      <c r="F18" s="149"/>
      <c r="G18" s="751"/>
      <c r="H18" s="752"/>
      <c r="I18" s="739" t="s">
        <v>20</v>
      </c>
      <c r="J18" s="740"/>
      <c r="K18" s="740"/>
      <c r="L18" s="740"/>
      <c r="M18" s="740"/>
      <c r="N18" s="740"/>
      <c r="O18" s="741"/>
      <c r="P18" s="123">
        <f>SUM(P13:V17)</f>
        <v>5</v>
      </c>
      <c r="Q18" s="124"/>
      <c r="R18" s="124"/>
      <c r="S18" s="124"/>
      <c r="T18" s="124"/>
      <c r="U18" s="124"/>
      <c r="V18" s="125"/>
      <c r="W18" s="123">
        <f>SUM(W13:AC17)</f>
        <v>14</v>
      </c>
      <c r="X18" s="124"/>
      <c r="Y18" s="124"/>
      <c r="Z18" s="124"/>
      <c r="AA18" s="124"/>
      <c r="AB18" s="124"/>
      <c r="AC18" s="125"/>
      <c r="AD18" s="123">
        <f>SUM(AD13:AJ17)</f>
        <v>76</v>
      </c>
      <c r="AE18" s="124"/>
      <c r="AF18" s="124"/>
      <c r="AG18" s="124"/>
      <c r="AH18" s="124"/>
      <c r="AI18" s="124"/>
      <c r="AJ18" s="125"/>
      <c r="AK18" s="123">
        <f>SUM(AK13:AQ17)</f>
        <v>91</v>
      </c>
      <c r="AL18" s="124"/>
      <c r="AM18" s="124"/>
      <c r="AN18" s="124"/>
      <c r="AO18" s="124"/>
      <c r="AP18" s="124"/>
      <c r="AQ18" s="125"/>
      <c r="AR18" s="123">
        <f>SUM(AR13:AX17)</f>
        <v>91</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2</v>
      </c>
      <c r="Q19" s="118"/>
      <c r="R19" s="118"/>
      <c r="S19" s="118"/>
      <c r="T19" s="118"/>
      <c r="U19" s="118"/>
      <c r="V19" s="119"/>
      <c r="W19" s="117">
        <v>13</v>
      </c>
      <c r="X19" s="118"/>
      <c r="Y19" s="118"/>
      <c r="Z19" s="118"/>
      <c r="AA19" s="118"/>
      <c r="AB19" s="118"/>
      <c r="AC19" s="119"/>
      <c r="AD19" s="117">
        <v>30</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0.4</v>
      </c>
      <c r="Q20" s="541"/>
      <c r="R20" s="541"/>
      <c r="S20" s="541"/>
      <c r="T20" s="541"/>
      <c r="U20" s="541"/>
      <c r="V20" s="541"/>
      <c r="W20" s="541">
        <f t="shared" ref="W20" si="0">IF(W18=0, "-", SUM(W19)/W18)</f>
        <v>0.9285714285714286</v>
      </c>
      <c r="X20" s="541"/>
      <c r="Y20" s="541"/>
      <c r="Z20" s="541"/>
      <c r="AA20" s="541"/>
      <c r="AB20" s="541"/>
      <c r="AC20" s="541"/>
      <c r="AD20" s="541">
        <f t="shared" ref="AD20" si="1">IF(AD18=0, "-", SUM(AD19)/AD18)</f>
        <v>0.39473684210526316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358</v>
      </c>
      <c r="H21" s="933"/>
      <c r="I21" s="933"/>
      <c r="J21" s="933"/>
      <c r="K21" s="933"/>
      <c r="L21" s="933"/>
      <c r="M21" s="933"/>
      <c r="N21" s="933"/>
      <c r="O21" s="933"/>
      <c r="P21" s="541">
        <f>IF(P19=0, "-", SUM(P19)/SUM(P13,P14))</f>
        <v>0.4</v>
      </c>
      <c r="Q21" s="541"/>
      <c r="R21" s="541"/>
      <c r="S21" s="541"/>
      <c r="T21" s="541"/>
      <c r="U21" s="541"/>
      <c r="V21" s="541"/>
      <c r="W21" s="541">
        <f t="shared" ref="W21" si="2">IF(W19=0, "-", SUM(W19)/SUM(W13,W14))</f>
        <v>0.9285714285714286</v>
      </c>
      <c r="X21" s="541"/>
      <c r="Y21" s="541"/>
      <c r="Z21" s="541"/>
      <c r="AA21" s="541"/>
      <c r="AB21" s="541"/>
      <c r="AC21" s="541"/>
      <c r="AD21" s="541">
        <f t="shared" ref="AD21" si="3">IF(AD19=0, "-", SUM(AD19)/SUM(AD13,AD14))</f>
        <v>0.39473684210526316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9.950000000000003" customHeight="1" x14ac:dyDescent="0.15">
      <c r="A23" s="200"/>
      <c r="B23" s="201"/>
      <c r="C23" s="201"/>
      <c r="D23" s="201"/>
      <c r="E23" s="201"/>
      <c r="F23" s="202"/>
      <c r="G23" s="191" t="s">
        <v>574</v>
      </c>
      <c r="H23" s="192"/>
      <c r="I23" s="192"/>
      <c r="J23" s="192"/>
      <c r="K23" s="192"/>
      <c r="L23" s="192"/>
      <c r="M23" s="192"/>
      <c r="N23" s="192"/>
      <c r="O23" s="193"/>
      <c r="P23" s="114">
        <v>91</v>
      </c>
      <c r="Q23" s="115"/>
      <c r="R23" s="115"/>
      <c r="S23" s="115"/>
      <c r="T23" s="115"/>
      <c r="U23" s="115"/>
      <c r="V23" s="116"/>
      <c r="W23" s="114">
        <v>91</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idden="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idden="1" x14ac:dyDescent="0.15">
      <c r="A25" s="200"/>
      <c r="B25" s="201"/>
      <c r="C25" s="201"/>
      <c r="D25" s="201"/>
      <c r="E25" s="201"/>
      <c r="F25" s="202"/>
      <c r="G25" s="194"/>
      <c r="H25" s="195"/>
      <c r="I25" s="195"/>
      <c r="J25" s="195"/>
      <c r="K25" s="195"/>
      <c r="L25" s="195"/>
      <c r="M25" s="195"/>
      <c r="N25" s="195"/>
      <c r="O25" s="196"/>
      <c r="P25" s="100"/>
      <c r="Q25" s="100"/>
      <c r="R25" s="100"/>
      <c r="S25" s="100"/>
      <c r="T25" s="100"/>
      <c r="U25" s="100"/>
      <c r="V25" s="100"/>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idden="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idden="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idden="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14.25" thickBot="1" x14ac:dyDescent="0.2">
      <c r="A29" s="203"/>
      <c r="B29" s="204"/>
      <c r="C29" s="204"/>
      <c r="D29" s="204"/>
      <c r="E29" s="204"/>
      <c r="F29" s="205"/>
      <c r="G29" s="233" t="s">
        <v>338</v>
      </c>
      <c r="H29" s="234"/>
      <c r="I29" s="234"/>
      <c r="J29" s="234"/>
      <c r="K29" s="234"/>
      <c r="L29" s="234"/>
      <c r="M29" s="234"/>
      <c r="N29" s="234"/>
      <c r="O29" s="235"/>
      <c r="P29" s="117">
        <f>AK13</f>
        <v>91</v>
      </c>
      <c r="Q29" s="118"/>
      <c r="R29" s="118"/>
      <c r="S29" s="118"/>
      <c r="T29" s="118"/>
      <c r="U29" s="118"/>
      <c r="V29" s="119"/>
      <c r="W29" s="223">
        <f>AR13</f>
        <v>91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643" t="s">
        <v>235</v>
      </c>
      <c r="AR30" s="644"/>
      <c r="AS30" s="644"/>
      <c r="AT30" s="645"/>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8"/>
      <c r="AC31" s="339"/>
      <c r="AD31" s="340"/>
      <c r="AE31" s="338"/>
      <c r="AF31" s="339"/>
      <c r="AG31" s="339"/>
      <c r="AH31" s="340"/>
      <c r="AI31" s="338"/>
      <c r="AJ31" s="339"/>
      <c r="AK31" s="339"/>
      <c r="AL31" s="340"/>
      <c r="AM31" s="382"/>
      <c r="AN31" s="382"/>
      <c r="AO31" s="382"/>
      <c r="AP31" s="338"/>
      <c r="AQ31" s="216" t="s">
        <v>577</v>
      </c>
      <c r="AR31" s="141"/>
      <c r="AS31" s="142" t="s">
        <v>236</v>
      </c>
      <c r="AT31" s="177"/>
      <c r="AU31" s="276">
        <v>2</v>
      </c>
      <c r="AV31" s="276"/>
      <c r="AW31" s="385" t="s">
        <v>181</v>
      </c>
      <c r="AX31" s="386"/>
    </row>
    <row r="32" spans="1:50" ht="23.25" customHeight="1" x14ac:dyDescent="0.15">
      <c r="A32" s="517"/>
      <c r="B32" s="515"/>
      <c r="C32" s="515"/>
      <c r="D32" s="515"/>
      <c r="E32" s="515"/>
      <c r="F32" s="516"/>
      <c r="G32" s="542" t="s">
        <v>575</v>
      </c>
      <c r="H32" s="543"/>
      <c r="I32" s="543"/>
      <c r="J32" s="543"/>
      <c r="K32" s="543"/>
      <c r="L32" s="543"/>
      <c r="M32" s="543"/>
      <c r="N32" s="543"/>
      <c r="O32" s="544"/>
      <c r="P32" s="166" t="s">
        <v>649</v>
      </c>
      <c r="Q32" s="166"/>
      <c r="R32" s="166"/>
      <c r="S32" s="166"/>
      <c r="T32" s="166"/>
      <c r="U32" s="166"/>
      <c r="V32" s="166"/>
      <c r="W32" s="166"/>
      <c r="X32" s="237"/>
      <c r="Y32" s="344" t="s">
        <v>12</v>
      </c>
      <c r="Z32" s="551"/>
      <c r="AA32" s="552"/>
      <c r="AB32" s="553" t="s">
        <v>576</v>
      </c>
      <c r="AC32" s="553"/>
      <c r="AD32" s="553"/>
      <c r="AE32" s="370">
        <v>1794</v>
      </c>
      <c r="AF32" s="371"/>
      <c r="AG32" s="371"/>
      <c r="AH32" s="371"/>
      <c r="AI32" s="370">
        <v>1617</v>
      </c>
      <c r="AJ32" s="371"/>
      <c r="AK32" s="371"/>
      <c r="AL32" s="371"/>
      <c r="AM32" s="370">
        <v>1481</v>
      </c>
      <c r="AN32" s="371"/>
      <c r="AO32" s="371"/>
      <c r="AP32" s="371"/>
      <c r="AQ32" s="120" t="s">
        <v>572</v>
      </c>
      <c r="AR32" s="121"/>
      <c r="AS32" s="121"/>
      <c r="AT32" s="122"/>
      <c r="AU32" s="371" t="s">
        <v>572</v>
      </c>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576</v>
      </c>
      <c r="AC33" s="524"/>
      <c r="AD33" s="524"/>
      <c r="AE33" s="370">
        <v>1454</v>
      </c>
      <c r="AF33" s="371"/>
      <c r="AG33" s="371"/>
      <c r="AH33" s="371"/>
      <c r="AI33" s="370">
        <v>1794</v>
      </c>
      <c r="AJ33" s="371"/>
      <c r="AK33" s="371"/>
      <c r="AL33" s="371"/>
      <c r="AM33" s="370">
        <v>1617</v>
      </c>
      <c r="AN33" s="371"/>
      <c r="AO33" s="371"/>
      <c r="AP33" s="371"/>
      <c r="AQ33" s="120" t="s">
        <v>572</v>
      </c>
      <c r="AR33" s="121"/>
      <c r="AS33" s="121"/>
      <c r="AT33" s="122"/>
      <c r="AU33" s="371"/>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70">
        <v>81</v>
      </c>
      <c r="AF34" s="371"/>
      <c r="AG34" s="371"/>
      <c r="AH34" s="371"/>
      <c r="AI34" s="370">
        <v>111</v>
      </c>
      <c r="AJ34" s="371"/>
      <c r="AK34" s="371"/>
      <c r="AL34" s="371"/>
      <c r="AM34" s="370">
        <v>109</v>
      </c>
      <c r="AN34" s="371"/>
      <c r="AO34" s="371"/>
      <c r="AP34" s="371"/>
      <c r="AQ34" s="120" t="s">
        <v>577</v>
      </c>
      <c r="AR34" s="121"/>
      <c r="AS34" s="121"/>
      <c r="AT34" s="122"/>
      <c r="AU34" s="371" t="s">
        <v>572</v>
      </c>
      <c r="AV34" s="371"/>
      <c r="AW34" s="371"/>
      <c r="AX34" s="373"/>
    </row>
    <row r="35" spans="1:50" ht="23.25" customHeight="1" x14ac:dyDescent="0.15">
      <c r="A35" s="902" t="s">
        <v>386</v>
      </c>
      <c r="B35" s="903"/>
      <c r="C35" s="903"/>
      <c r="D35" s="903"/>
      <c r="E35" s="903"/>
      <c r="F35" s="904"/>
      <c r="G35" s="908" t="s">
        <v>651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398</v>
      </c>
      <c r="AF37" s="375"/>
      <c r="AG37" s="375"/>
      <c r="AH37" s="376"/>
      <c r="AI37" s="374" t="s">
        <v>396</v>
      </c>
      <c r="AJ37" s="375"/>
      <c r="AK37" s="375"/>
      <c r="AL37" s="376"/>
      <c r="AM37" s="381" t="s">
        <v>425</v>
      </c>
      <c r="AN37" s="381"/>
      <c r="AO37" s="381"/>
      <c r="AP37" s="381"/>
      <c r="AQ37" s="272" t="s">
        <v>235</v>
      </c>
      <c r="AR37" s="273"/>
      <c r="AS37" s="273"/>
      <c r="AT37" s="274"/>
      <c r="AU37" s="387" t="s">
        <v>134</v>
      </c>
      <c r="AV37" s="387"/>
      <c r="AW37" s="387"/>
      <c r="AX37" s="388"/>
    </row>
    <row r="38" spans="1:50" ht="18.75" hidden="1"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4" t="s">
        <v>12</v>
      </c>
      <c r="Z39" s="551"/>
      <c r="AA39" s="552"/>
      <c r="AB39" s="553"/>
      <c r="AC39" s="553"/>
      <c r="AD39" s="553"/>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398</v>
      </c>
      <c r="AF44" s="375"/>
      <c r="AG44" s="375"/>
      <c r="AH44" s="376"/>
      <c r="AI44" s="374" t="s">
        <v>396</v>
      </c>
      <c r="AJ44" s="375"/>
      <c r="AK44" s="375"/>
      <c r="AL44" s="376"/>
      <c r="AM44" s="381" t="s">
        <v>425</v>
      </c>
      <c r="AN44" s="381"/>
      <c r="AO44" s="381"/>
      <c r="AP44" s="381"/>
      <c r="AQ44" s="272" t="s">
        <v>235</v>
      </c>
      <c r="AR44" s="273"/>
      <c r="AS44" s="273"/>
      <c r="AT44" s="274"/>
      <c r="AU44" s="387" t="s">
        <v>134</v>
      </c>
      <c r="AV44" s="387"/>
      <c r="AW44" s="387"/>
      <c r="AX44" s="388"/>
    </row>
    <row r="45" spans="1:50" ht="18.75" hidden="1"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4" t="s">
        <v>12</v>
      </c>
      <c r="Z46" s="551"/>
      <c r="AA46" s="552"/>
      <c r="AB46" s="553"/>
      <c r="AC46" s="553"/>
      <c r="AD46" s="553"/>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398</v>
      </c>
      <c r="AF51" s="375"/>
      <c r="AG51" s="375"/>
      <c r="AH51" s="376"/>
      <c r="AI51" s="374" t="s">
        <v>396</v>
      </c>
      <c r="AJ51" s="375"/>
      <c r="AK51" s="375"/>
      <c r="AL51" s="376"/>
      <c r="AM51" s="381" t="s">
        <v>425</v>
      </c>
      <c r="AN51" s="381"/>
      <c r="AO51" s="381"/>
      <c r="AP51" s="381"/>
      <c r="AQ51" s="272" t="s">
        <v>235</v>
      </c>
      <c r="AR51" s="273"/>
      <c r="AS51" s="273"/>
      <c r="AT51" s="274"/>
      <c r="AU51" s="383" t="s">
        <v>134</v>
      </c>
      <c r="AV51" s="383"/>
      <c r="AW51" s="383"/>
      <c r="AX51" s="384"/>
    </row>
    <row r="52" spans="1:50" ht="18.75" hidden="1"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4" t="s">
        <v>12</v>
      </c>
      <c r="Z53" s="551"/>
      <c r="AA53" s="552"/>
      <c r="AB53" s="553"/>
      <c r="AC53" s="553"/>
      <c r="AD53" s="553"/>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398</v>
      </c>
      <c r="AF58" s="375"/>
      <c r="AG58" s="375"/>
      <c r="AH58" s="376"/>
      <c r="AI58" s="374" t="s">
        <v>396</v>
      </c>
      <c r="AJ58" s="375"/>
      <c r="AK58" s="375"/>
      <c r="AL58" s="376"/>
      <c r="AM58" s="381" t="s">
        <v>425</v>
      </c>
      <c r="AN58" s="381"/>
      <c r="AO58" s="381"/>
      <c r="AP58" s="381"/>
      <c r="AQ58" s="272" t="s">
        <v>235</v>
      </c>
      <c r="AR58" s="273"/>
      <c r="AS58" s="273"/>
      <c r="AT58" s="274"/>
      <c r="AU58" s="383" t="s">
        <v>134</v>
      </c>
      <c r="AV58" s="383"/>
      <c r="AW58" s="383"/>
      <c r="AX58" s="384"/>
    </row>
    <row r="59" spans="1:50" ht="18.75" hidden="1"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4" t="s">
        <v>12</v>
      </c>
      <c r="Z60" s="551"/>
      <c r="AA60" s="552"/>
      <c r="AB60" s="553"/>
      <c r="AC60" s="553"/>
      <c r="AD60" s="553"/>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4" t="s">
        <v>398</v>
      </c>
      <c r="AF65" s="375"/>
      <c r="AG65" s="375"/>
      <c r="AH65" s="376"/>
      <c r="AI65" s="374" t="s">
        <v>396</v>
      </c>
      <c r="AJ65" s="375"/>
      <c r="AK65" s="375"/>
      <c r="AL65" s="376"/>
      <c r="AM65" s="381" t="s">
        <v>425</v>
      </c>
      <c r="AN65" s="381"/>
      <c r="AO65" s="381"/>
      <c r="AP65" s="381"/>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8"/>
      <c r="AF66" s="339"/>
      <c r="AG66" s="339"/>
      <c r="AH66" s="340"/>
      <c r="AI66" s="338"/>
      <c r="AJ66" s="339"/>
      <c r="AK66" s="339"/>
      <c r="AL66" s="340"/>
      <c r="AM66" s="382"/>
      <c r="AN66" s="382"/>
      <c r="AO66" s="382"/>
      <c r="AP66" s="382"/>
      <c r="AQ66" s="275"/>
      <c r="AR66" s="276"/>
      <c r="AS66" s="870" t="s">
        <v>236</v>
      </c>
      <c r="AT66" s="871"/>
      <c r="AU66" s="276"/>
      <c r="AV66" s="276"/>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376</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377</v>
      </c>
      <c r="AC69" s="981"/>
      <c r="AD69" s="981"/>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376</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377</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4" t="s">
        <v>398</v>
      </c>
      <c r="AF73" s="375"/>
      <c r="AG73" s="375"/>
      <c r="AH73" s="376"/>
      <c r="AI73" s="374" t="s">
        <v>396</v>
      </c>
      <c r="AJ73" s="375"/>
      <c r="AK73" s="375"/>
      <c r="AL73" s="376"/>
      <c r="AM73" s="381" t="s">
        <v>425</v>
      </c>
      <c r="AN73" s="381"/>
      <c r="AO73" s="381"/>
      <c r="AP73" s="381"/>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15">
      <c r="A78" s="917" t="s">
        <v>389</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4" t="s">
        <v>11</v>
      </c>
      <c r="AC85" s="375"/>
      <c r="AD85" s="376"/>
      <c r="AE85" s="374" t="s">
        <v>398</v>
      </c>
      <c r="AF85" s="375"/>
      <c r="AG85" s="375"/>
      <c r="AH85" s="376"/>
      <c r="AI85" s="374" t="s">
        <v>396</v>
      </c>
      <c r="AJ85" s="375"/>
      <c r="AK85" s="375"/>
      <c r="AL85" s="376"/>
      <c r="AM85" s="381" t="s">
        <v>425</v>
      </c>
      <c r="AN85" s="381"/>
      <c r="AO85" s="381"/>
      <c r="AP85" s="381"/>
      <c r="AQ85" s="181" t="s">
        <v>235</v>
      </c>
      <c r="AR85" s="174"/>
      <c r="AS85" s="174"/>
      <c r="AT85" s="175"/>
      <c r="AU85" s="379" t="s">
        <v>134</v>
      </c>
      <c r="AV85" s="379"/>
      <c r="AW85" s="379"/>
      <c r="AX85" s="380"/>
      <c r="AY85" s="10"/>
      <c r="AZ85" s="10"/>
      <c r="BA85" s="10"/>
      <c r="BB85" s="10"/>
      <c r="BC85" s="10"/>
    </row>
    <row r="86" spans="1:60" ht="18.75" hidden="1" customHeight="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4" t="s">
        <v>11</v>
      </c>
      <c r="AC90" s="375"/>
      <c r="AD90" s="376"/>
      <c r="AE90" s="374" t="s">
        <v>398</v>
      </c>
      <c r="AF90" s="375"/>
      <c r="AG90" s="375"/>
      <c r="AH90" s="376"/>
      <c r="AI90" s="374" t="s">
        <v>396</v>
      </c>
      <c r="AJ90" s="375"/>
      <c r="AK90" s="375"/>
      <c r="AL90" s="376"/>
      <c r="AM90" s="381" t="s">
        <v>425</v>
      </c>
      <c r="AN90" s="381"/>
      <c r="AO90" s="381"/>
      <c r="AP90" s="381"/>
      <c r="AQ90" s="181" t="s">
        <v>235</v>
      </c>
      <c r="AR90" s="174"/>
      <c r="AS90" s="174"/>
      <c r="AT90" s="175"/>
      <c r="AU90" s="379" t="s">
        <v>134</v>
      </c>
      <c r="AV90" s="379"/>
      <c r="AW90" s="379"/>
      <c r="AX90" s="380"/>
    </row>
    <row r="91" spans="1:60" ht="18.75" hidden="1" customHeight="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4" t="s">
        <v>11</v>
      </c>
      <c r="AC95" s="375"/>
      <c r="AD95" s="376"/>
      <c r="AE95" s="374" t="s">
        <v>398</v>
      </c>
      <c r="AF95" s="375"/>
      <c r="AG95" s="375"/>
      <c r="AH95" s="376"/>
      <c r="AI95" s="374" t="s">
        <v>396</v>
      </c>
      <c r="AJ95" s="375"/>
      <c r="AK95" s="375"/>
      <c r="AL95" s="376"/>
      <c r="AM95" s="381" t="s">
        <v>425</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6" t="s">
        <v>578</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579</v>
      </c>
      <c r="AC101" s="553"/>
      <c r="AD101" s="553"/>
      <c r="AE101" s="370">
        <v>7</v>
      </c>
      <c r="AF101" s="371"/>
      <c r="AG101" s="371"/>
      <c r="AH101" s="372"/>
      <c r="AI101" s="370">
        <v>39</v>
      </c>
      <c r="AJ101" s="371"/>
      <c r="AK101" s="371"/>
      <c r="AL101" s="372"/>
      <c r="AM101" s="370">
        <v>44</v>
      </c>
      <c r="AN101" s="371"/>
      <c r="AO101" s="371"/>
      <c r="AP101" s="372"/>
      <c r="AQ101" s="370" t="s">
        <v>580</v>
      </c>
      <c r="AR101" s="371"/>
      <c r="AS101" s="371"/>
      <c r="AT101" s="372"/>
      <c r="AU101" s="370" t="s">
        <v>669</v>
      </c>
      <c r="AV101" s="371"/>
      <c r="AW101" s="371"/>
      <c r="AX101" s="372"/>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5"/>
      <c r="AA102" s="346"/>
      <c r="AB102" s="553" t="s">
        <v>579</v>
      </c>
      <c r="AC102" s="553"/>
      <c r="AD102" s="553"/>
      <c r="AE102" s="364">
        <v>7</v>
      </c>
      <c r="AF102" s="364"/>
      <c r="AG102" s="364"/>
      <c r="AH102" s="364"/>
      <c r="AI102" s="364">
        <v>7</v>
      </c>
      <c r="AJ102" s="364"/>
      <c r="AK102" s="364"/>
      <c r="AL102" s="364"/>
      <c r="AM102" s="364">
        <v>39</v>
      </c>
      <c r="AN102" s="364"/>
      <c r="AO102" s="364"/>
      <c r="AP102" s="364"/>
      <c r="AQ102" s="819">
        <v>44</v>
      </c>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6" t="s">
        <v>438</v>
      </c>
      <c r="AR103" s="367"/>
      <c r="AS103" s="367"/>
      <c r="AT103" s="368"/>
      <c r="AU103" s="366" t="s">
        <v>439</v>
      </c>
      <c r="AV103" s="367"/>
      <c r="AW103" s="367"/>
      <c r="AX103" s="369"/>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6" t="s">
        <v>438</v>
      </c>
      <c r="AR106" s="367"/>
      <c r="AS106" s="367"/>
      <c r="AT106" s="368"/>
      <c r="AU106" s="366" t="s">
        <v>439</v>
      </c>
      <c r="AV106" s="367"/>
      <c r="AW106" s="367"/>
      <c r="AX106" s="369"/>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6" t="s">
        <v>438</v>
      </c>
      <c r="AR109" s="367"/>
      <c r="AS109" s="367"/>
      <c r="AT109" s="368"/>
      <c r="AU109" s="366" t="s">
        <v>439</v>
      </c>
      <c r="AV109" s="367"/>
      <c r="AW109" s="367"/>
      <c r="AX109" s="369"/>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6" t="s">
        <v>438</v>
      </c>
      <c r="AR112" s="367"/>
      <c r="AS112" s="367"/>
      <c r="AT112" s="368"/>
      <c r="AU112" s="366" t="s">
        <v>439</v>
      </c>
      <c r="AV112" s="367"/>
      <c r="AW112" s="367"/>
      <c r="AX112" s="369"/>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1" t="s">
        <v>440</v>
      </c>
      <c r="AR115" s="342"/>
      <c r="AS115" s="342"/>
      <c r="AT115" s="342"/>
      <c r="AU115" s="342"/>
      <c r="AV115" s="342"/>
      <c r="AW115" s="342"/>
      <c r="AX115" s="343"/>
    </row>
    <row r="116" spans="1:50" ht="23.25" customHeight="1" x14ac:dyDescent="0.15">
      <c r="A116" s="297"/>
      <c r="B116" s="298"/>
      <c r="C116" s="298"/>
      <c r="D116" s="298"/>
      <c r="E116" s="298"/>
      <c r="F116" s="299"/>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582</v>
      </c>
      <c r="AC116" s="306"/>
      <c r="AD116" s="307"/>
      <c r="AE116" s="364">
        <v>285714</v>
      </c>
      <c r="AF116" s="364"/>
      <c r="AG116" s="364"/>
      <c r="AH116" s="364"/>
      <c r="AI116" s="364">
        <v>345667</v>
      </c>
      <c r="AJ116" s="364"/>
      <c r="AK116" s="364"/>
      <c r="AL116" s="364"/>
      <c r="AM116" s="364">
        <v>681227</v>
      </c>
      <c r="AN116" s="364"/>
      <c r="AO116" s="364"/>
      <c r="AP116" s="364"/>
      <c r="AQ116" s="370">
        <v>2064250</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583</v>
      </c>
      <c r="AC117" s="348"/>
      <c r="AD117" s="349"/>
      <c r="AE117" s="311" t="s">
        <v>652</v>
      </c>
      <c r="AF117" s="311"/>
      <c r="AG117" s="311"/>
      <c r="AH117" s="311"/>
      <c r="AI117" s="311" t="s">
        <v>653</v>
      </c>
      <c r="AJ117" s="311"/>
      <c r="AK117" s="311"/>
      <c r="AL117" s="311"/>
      <c r="AM117" s="311" t="s">
        <v>675</v>
      </c>
      <c r="AN117" s="311"/>
      <c r="AO117" s="311"/>
      <c r="AP117" s="311"/>
      <c r="AQ117" s="311" t="s">
        <v>670</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1" t="s">
        <v>440</v>
      </c>
      <c r="AR118" s="342"/>
      <c r="AS118" s="342"/>
      <c r="AT118" s="342"/>
      <c r="AU118" s="342"/>
      <c r="AV118" s="342"/>
      <c r="AW118" s="342"/>
      <c r="AX118" s="343"/>
    </row>
    <row r="119" spans="1:50" ht="23.25" hidden="1" customHeight="1" x14ac:dyDescent="0.15">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1" t="s">
        <v>440</v>
      </c>
      <c r="AR121" s="342"/>
      <c r="AS121" s="342"/>
      <c r="AT121" s="342"/>
      <c r="AU121" s="342"/>
      <c r="AV121" s="342"/>
      <c r="AW121" s="342"/>
      <c r="AX121" s="343"/>
    </row>
    <row r="122" spans="1:50" ht="23.25" hidden="1" customHeight="1" x14ac:dyDescent="0.15">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1" t="s">
        <v>440</v>
      </c>
      <c r="AR124" s="342"/>
      <c r="AS124" s="342"/>
      <c r="AT124" s="342"/>
      <c r="AU124" s="342"/>
      <c r="AV124" s="342"/>
      <c r="AW124" s="342"/>
      <c r="AX124" s="343"/>
    </row>
    <row r="125" spans="1:50" ht="23.25" hidden="1" customHeight="1" x14ac:dyDescent="0.15">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398</v>
      </c>
      <c r="AF127" s="303"/>
      <c r="AG127" s="303"/>
      <c r="AH127" s="304"/>
      <c r="AI127" s="308" t="s">
        <v>396</v>
      </c>
      <c r="AJ127" s="303"/>
      <c r="AK127" s="303"/>
      <c r="AL127" s="304"/>
      <c r="AM127" s="308" t="s">
        <v>425</v>
      </c>
      <c r="AN127" s="303"/>
      <c r="AO127" s="303"/>
      <c r="AP127" s="304"/>
      <c r="AQ127" s="341" t="s">
        <v>440</v>
      </c>
      <c r="AR127" s="342"/>
      <c r="AS127" s="342"/>
      <c r="AT127" s="342"/>
      <c r="AU127" s="342"/>
      <c r="AV127" s="342"/>
      <c r="AW127" s="342"/>
      <c r="AX127" s="343"/>
    </row>
    <row r="128" spans="1:50" ht="23.25" hidden="1" customHeight="1" x14ac:dyDescent="0.15">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413</v>
      </c>
      <c r="B130" s="997"/>
      <c r="C130" s="996" t="s">
        <v>239</v>
      </c>
      <c r="D130" s="997"/>
      <c r="E130" s="313" t="s">
        <v>268</v>
      </c>
      <c r="F130" s="314"/>
      <c r="G130" s="315" t="s">
        <v>584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267</v>
      </c>
      <c r="F131" s="244"/>
      <c r="G131" s="241" t="s">
        <v>585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573</v>
      </c>
      <c r="AR133" s="276"/>
      <c r="AS133" s="142" t="s">
        <v>236</v>
      </c>
      <c r="AT133" s="177"/>
      <c r="AU133" s="141" t="s">
        <v>587</v>
      </c>
      <c r="AV133" s="141"/>
      <c r="AW133" s="142" t="s">
        <v>181</v>
      </c>
      <c r="AX133" s="143"/>
    </row>
    <row r="134" spans="1:50" ht="39.75" customHeight="1" x14ac:dyDescent="0.15">
      <c r="A134" s="1000"/>
      <c r="B134" s="257"/>
      <c r="C134" s="256"/>
      <c r="D134" s="257"/>
      <c r="E134" s="256"/>
      <c r="F134" s="319"/>
      <c r="G134" s="236" t="s">
        <v>580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571</v>
      </c>
      <c r="AC134" s="229"/>
      <c r="AD134" s="229"/>
      <c r="AE134" s="271" t="s">
        <v>580</v>
      </c>
      <c r="AF134" s="121"/>
      <c r="AG134" s="121"/>
      <c r="AH134" s="121"/>
      <c r="AI134" s="271" t="s">
        <v>572</v>
      </c>
      <c r="AJ134" s="121"/>
      <c r="AK134" s="121"/>
      <c r="AL134" s="121"/>
      <c r="AM134" s="271" t="s">
        <v>572</v>
      </c>
      <c r="AN134" s="121"/>
      <c r="AO134" s="121"/>
      <c r="AP134" s="121"/>
      <c r="AQ134" s="271" t="s">
        <v>572</v>
      </c>
      <c r="AR134" s="121"/>
      <c r="AS134" s="121"/>
      <c r="AT134" s="121"/>
      <c r="AU134" s="271" t="s">
        <v>572</v>
      </c>
      <c r="AV134" s="121"/>
      <c r="AW134" s="121"/>
      <c r="AX134" s="220"/>
    </row>
    <row r="135" spans="1:50" ht="39.75"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586</v>
      </c>
      <c r="AC135" s="138"/>
      <c r="AD135" s="138"/>
      <c r="AE135" s="271" t="s">
        <v>572</v>
      </c>
      <c r="AF135" s="121"/>
      <c r="AG135" s="121"/>
      <c r="AH135" s="121"/>
      <c r="AI135" s="271" t="s">
        <v>572</v>
      </c>
      <c r="AJ135" s="121"/>
      <c r="AK135" s="121"/>
      <c r="AL135" s="121"/>
      <c r="AM135" s="271" t="s">
        <v>577</v>
      </c>
      <c r="AN135" s="121"/>
      <c r="AO135" s="121"/>
      <c r="AP135" s="121"/>
      <c r="AQ135" s="271" t="s">
        <v>572</v>
      </c>
      <c r="AR135" s="121"/>
      <c r="AS135" s="121"/>
      <c r="AT135" s="121"/>
      <c r="AU135" s="271" t="s">
        <v>577</v>
      </c>
      <c r="AV135" s="121"/>
      <c r="AW135" s="121"/>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0"/>
      <c r="B154" s="257"/>
      <c r="C154" s="256"/>
      <c r="D154" s="257"/>
      <c r="E154" s="256"/>
      <c r="F154" s="319"/>
      <c r="G154" s="236" t="s">
        <v>572</v>
      </c>
      <c r="H154" s="166"/>
      <c r="I154" s="166"/>
      <c r="J154" s="166"/>
      <c r="K154" s="166"/>
      <c r="L154" s="166"/>
      <c r="M154" s="166"/>
      <c r="N154" s="166"/>
      <c r="O154" s="166"/>
      <c r="P154" s="237"/>
      <c r="Q154" s="165" t="s">
        <v>577</v>
      </c>
      <c r="R154" s="166"/>
      <c r="S154" s="166"/>
      <c r="T154" s="166"/>
      <c r="U154" s="166"/>
      <c r="V154" s="166"/>
      <c r="W154" s="166"/>
      <c r="X154" s="166"/>
      <c r="Y154" s="166"/>
      <c r="Z154" s="166"/>
      <c r="AA154" s="929"/>
      <c r="AB154" s="260" t="s">
        <v>572</v>
      </c>
      <c r="AC154" s="261"/>
      <c r="AD154" s="261"/>
      <c r="AE154" s="266" t="s">
        <v>577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580</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0"/>
      <c r="B188" s="257"/>
      <c r="C188" s="256"/>
      <c r="D188" s="257"/>
      <c r="E188" s="165" t="s">
        <v>588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0"/>
      <c r="B430" s="257"/>
      <c r="C430" s="254" t="s">
        <v>428</v>
      </c>
      <c r="D430" s="255"/>
      <c r="E430" s="243" t="s">
        <v>406</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0"/>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customHeight="1" x14ac:dyDescent="0.15">
      <c r="A484" s="1000"/>
      <c r="B484" s="257"/>
      <c r="C484" s="256"/>
      <c r="D484" s="257"/>
      <c r="E484" s="243" t="s">
        <v>410</v>
      </c>
      <c r="F484" s="244"/>
      <c r="G484" s="245" t="s">
        <v>255</v>
      </c>
      <c r="H484" s="163"/>
      <c r="I484" s="163"/>
      <c r="J484" s="246" t="s">
        <v>256</v>
      </c>
      <c r="K484" s="247"/>
      <c r="L484" s="247"/>
      <c r="M484" s="247"/>
      <c r="N484" s="247"/>
      <c r="O484" s="247"/>
      <c r="P484" s="247"/>
      <c r="Q484" s="247"/>
      <c r="R484" s="247"/>
      <c r="S484" s="247"/>
      <c r="T484" s="248"/>
      <c r="U484" s="249" t="s">
        <v>589</v>
      </c>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v>30</v>
      </c>
      <c r="AF486" s="141"/>
      <c r="AG486" s="142" t="s">
        <v>236</v>
      </c>
      <c r="AH486" s="177"/>
      <c r="AI486" s="187"/>
      <c r="AJ486" s="187"/>
      <c r="AK486" s="187"/>
      <c r="AL486" s="182"/>
      <c r="AM486" s="187"/>
      <c r="AN486" s="187"/>
      <c r="AO486" s="187"/>
      <c r="AP486" s="182"/>
      <c r="AQ486" s="216" t="s">
        <v>572</v>
      </c>
      <c r="AR486" s="141"/>
      <c r="AS486" s="142" t="s">
        <v>236</v>
      </c>
      <c r="AT486" s="177"/>
      <c r="AU486" s="141">
        <v>3</v>
      </c>
      <c r="AV486" s="141"/>
      <c r="AW486" s="142" t="s">
        <v>181</v>
      </c>
      <c r="AX486" s="143"/>
    </row>
    <row r="487" spans="1:50" ht="23.25" customHeight="1" x14ac:dyDescent="0.15">
      <c r="A487" s="1000"/>
      <c r="B487" s="257"/>
      <c r="C487" s="256"/>
      <c r="D487" s="257"/>
      <c r="E487" s="171"/>
      <c r="F487" s="172"/>
      <c r="G487" s="236" t="s">
        <v>590</v>
      </c>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t="s">
        <v>579</v>
      </c>
      <c r="AC487" s="138"/>
      <c r="AD487" s="138"/>
      <c r="AE487" s="120">
        <v>20</v>
      </c>
      <c r="AF487" s="121"/>
      <c r="AG487" s="121"/>
      <c r="AH487" s="121"/>
      <c r="AI487" s="120">
        <v>33</v>
      </c>
      <c r="AJ487" s="121"/>
      <c r="AK487" s="121"/>
      <c r="AL487" s="121"/>
      <c r="AM487" s="120" t="s">
        <v>572</v>
      </c>
      <c r="AN487" s="121"/>
      <c r="AO487" s="121"/>
      <c r="AP487" s="122"/>
      <c r="AQ487" s="120" t="s">
        <v>577</v>
      </c>
      <c r="AR487" s="121"/>
      <c r="AS487" s="121"/>
      <c r="AT487" s="122"/>
      <c r="AU487" s="121" t="s">
        <v>572</v>
      </c>
      <c r="AV487" s="121"/>
      <c r="AW487" s="121"/>
      <c r="AX487" s="220"/>
    </row>
    <row r="488" spans="1:50" ht="23.25"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t="s">
        <v>579</v>
      </c>
      <c r="AC488" s="229"/>
      <c r="AD488" s="229"/>
      <c r="AE488" s="120">
        <v>47</v>
      </c>
      <c r="AF488" s="121"/>
      <c r="AG488" s="121"/>
      <c r="AH488" s="122"/>
      <c r="AI488" s="120">
        <v>47</v>
      </c>
      <c r="AJ488" s="121"/>
      <c r="AK488" s="121"/>
      <c r="AL488" s="121"/>
      <c r="AM488" s="120">
        <v>47</v>
      </c>
      <c r="AN488" s="121"/>
      <c r="AO488" s="121"/>
      <c r="AP488" s="122"/>
      <c r="AQ488" s="120" t="s">
        <v>577</v>
      </c>
      <c r="AR488" s="121"/>
      <c r="AS488" s="121"/>
      <c r="AT488" s="122"/>
      <c r="AU488" s="121">
        <v>47</v>
      </c>
      <c r="AV488" s="121"/>
      <c r="AW488" s="121"/>
      <c r="AX488" s="220"/>
    </row>
    <row r="489" spans="1:50" ht="23.25"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v>42.6</v>
      </c>
      <c r="AF489" s="121"/>
      <c r="AG489" s="121"/>
      <c r="AH489" s="122"/>
      <c r="AI489" s="120">
        <v>70</v>
      </c>
      <c r="AJ489" s="121"/>
      <c r="AK489" s="121"/>
      <c r="AL489" s="121"/>
      <c r="AM489" s="120" t="s">
        <v>573</v>
      </c>
      <c r="AN489" s="121"/>
      <c r="AO489" s="121"/>
      <c r="AP489" s="122"/>
      <c r="AQ489" s="120" t="s">
        <v>572</v>
      </c>
      <c r="AR489" s="121"/>
      <c r="AS489" s="121"/>
      <c r="AT489" s="122"/>
      <c r="AU489" s="121" t="s">
        <v>577</v>
      </c>
      <c r="AV489" s="121"/>
      <c r="AW489" s="121"/>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t="s">
        <v>571</v>
      </c>
      <c r="AF511" s="141"/>
      <c r="AG511" s="142" t="s">
        <v>236</v>
      </c>
      <c r="AH511" s="177"/>
      <c r="AI511" s="187"/>
      <c r="AJ511" s="187"/>
      <c r="AK511" s="187"/>
      <c r="AL511" s="182"/>
      <c r="AM511" s="187"/>
      <c r="AN511" s="187"/>
      <c r="AO511" s="187"/>
      <c r="AP511" s="182"/>
      <c r="AQ511" s="216" t="s">
        <v>591</v>
      </c>
      <c r="AR511" s="141"/>
      <c r="AS511" s="142" t="s">
        <v>236</v>
      </c>
      <c r="AT511" s="177"/>
      <c r="AU511" s="141">
        <v>10</v>
      </c>
      <c r="AV511" s="141"/>
      <c r="AW511" s="142" t="s">
        <v>181</v>
      </c>
      <c r="AX511" s="143"/>
    </row>
    <row r="512" spans="1:50" ht="23.25" customHeight="1" x14ac:dyDescent="0.15">
      <c r="A512" s="1000"/>
      <c r="B512" s="257"/>
      <c r="C512" s="256"/>
      <c r="D512" s="257"/>
      <c r="E512" s="171"/>
      <c r="F512" s="172"/>
      <c r="G512" s="236" t="s">
        <v>654</v>
      </c>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t="s">
        <v>576</v>
      </c>
      <c r="AC512" s="138"/>
      <c r="AD512" s="138"/>
      <c r="AE512" s="120" t="s">
        <v>572</v>
      </c>
      <c r="AF512" s="121"/>
      <c r="AG512" s="121"/>
      <c r="AH512" s="121"/>
      <c r="AI512" s="120">
        <v>1</v>
      </c>
      <c r="AJ512" s="121"/>
      <c r="AK512" s="121"/>
      <c r="AL512" s="121"/>
      <c r="AM512" s="120" t="s">
        <v>571</v>
      </c>
      <c r="AN512" s="121"/>
      <c r="AO512" s="121"/>
      <c r="AP512" s="122"/>
      <c r="AQ512" s="120" t="s">
        <v>577</v>
      </c>
      <c r="AR512" s="121"/>
      <c r="AS512" s="121"/>
      <c r="AT512" s="122"/>
      <c r="AU512" s="121" t="s">
        <v>577</v>
      </c>
      <c r="AV512" s="121"/>
      <c r="AW512" s="121"/>
      <c r="AX512" s="220"/>
    </row>
    <row r="513" spans="1:50" ht="23.25"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t="s">
        <v>576</v>
      </c>
      <c r="AC513" s="229"/>
      <c r="AD513" s="229"/>
      <c r="AE513" s="120" t="s">
        <v>572</v>
      </c>
      <c r="AF513" s="121"/>
      <c r="AG513" s="121"/>
      <c r="AH513" s="122"/>
      <c r="AI513" s="120" t="s">
        <v>571</v>
      </c>
      <c r="AJ513" s="121"/>
      <c r="AK513" s="121"/>
      <c r="AL513" s="121"/>
      <c r="AM513" s="120" t="s">
        <v>572</v>
      </c>
      <c r="AN513" s="121"/>
      <c r="AO513" s="121"/>
      <c r="AP513" s="122"/>
      <c r="AQ513" s="120" t="s">
        <v>577</v>
      </c>
      <c r="AR513" s="121"/>
      <c r="AS513" s="121"/>
      <c r="AT513" s="122"/>
      <c r="AU513" s="121">
        <v>0</v>
      </c>
      <c r="AV513" s="121"/>
      <c r="AW513" s="121"/>
      <c r="AX513" s="220"/>
    </row>
    <row r="514" spans="1:50" ht="23.25"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t="s">
        <v>572</v>
      </c>
      <c r="AF514" s="121"/>
      <c r="AG514" s="121"/>
      <c r="AH514" s="122"/>
      <c r="AI514" s="120" t="s">
        <v>572</v>
      </c>
      <c r="AJ514" s="121"/>
      <c r="AK514" s="121"/>
      <c r="AL514" s="121"/>
      <c r="AM514" s="120" t="s">
        <v>572</v>
      </c>
      <c r="AN514" s="121"/>
      <c r="AO514" s="121"/>
      <c r="AP514" s="122"/>
      <c r="AQ514" s="120" t="s">
        <v>577</v>
      </c>
      <c r="AR514" s="121"/>
      <c r="AS514" s="121"/>
      <c r="AT514" s="122"/>
      <c r="AU514" s="121" t="s">
        <v>572</v>
      </c>
      <c r="AV514" s="121"/>
      <c r="AW514" s="121"/>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customHeight="1" x14ac:dyDescent="0.15">
      <c r="A535" s="1000"/>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customHeight="1" x14ac:dyDescent="0.15">
      <c r="A536" s="1000"/>
      <c r="B536" s="257"/>
      <c r="C536" s="256"/>
      <c r="D536" s="257"/>
      <c r="E536" s="165" t="s">
        <v>592</v>
      </c>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customHeight="1" thickBot="1" x14ac:dyDescent="0.2">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0"/>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0"/>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0"/>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0.1"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655</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567</v>
      </c>
      <c r="AE703" s="160"/>
      <c r="AF703" s="160"/>
      <c r="AG703" s="669" t="s">
        <v>650</v>
      </c>
      <c r="AH703" s="670"/>
      <c r="AI703" s="670"/>
      <c r="AJ703" s="670"/>
      <c r="AK703" s="670"/>
      <c r="AL703" s="670"/>
      <c r="AM703" s="670"/>
      <c r="AN703" s="670"/>
      <c r="AO703" s="670"/>
      <c r="AP703" s="670"/>
      <c r="AQ703" s="670"/>
      <c r="AR703" s="670"/>
      <c r="AS703" s="670"/>
      <c r="AT703" s="670"/>
      <c r="AU703" s="670"/>
      <c r="AV703" s="670"/>
      <c r="AW703" s="670"/>
      <c r="AX703" s="671"/>
    </row>
    <row r="704" spans="1:50" ht="50.1"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3" t="s">
        <v>593</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567</v>
      </c>
      <c r="AE705" s="738"/>
      <c r="AF705" s="738"/>
      <c r="AG705" s="165" t="s">
        <v>595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594</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594</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567</v>
      </c>
      <c r="AE708" s="673"/>
      <c r="AF708" s="673"/>
      <c r="AG708" s="528" t="s">
        <v>596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567</v>
      </c>
      <c r="AE709" s="160"/>
      <c r="AF709" s="160"/>
      <c r="AG709" s="669" t="s">
        <v>597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598</v>
      </c>
      <c r="AE710" s="160"/>
      <c r="AF710" s="160"/>
      <c r="AG710" s="669" t="s">
        <v>599</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567</v>
      </c>
      <c r="AE711" s="160"/>
      <c r="AF711" s="160"/>
      <c r="AG711" s="669" t="s">
        <v>600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657</v>
      </c>
      <c r="AE712" s="588"/>
      <c r="AF712" s="588"/>
      <c r="AG712" s="596" t="s">
        <v>658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598</v>
      </c>
      <c r="AE713" s="160"/>
      <c r="AF713" s="161"/>
      <c r="AG713" s="669" t="s">
        <v>572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598</v>
      </c>
      <c r="AE714" s="594"/>
      <c r="AF714" s="595"/>
      <c r="AG714" s="694" t="s">
        <v>573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598</v>
      </c>
      <c r="AE715" s="673"/>
      <c r="AF715" s="782"/>
      <c r="AG715" s="528" t="s">
        <v>656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567</v>
      </c>
      <c r="AE716" s="764"/>
      <c r="AF716" s="764"/>
      <c r="AG716" s="669" t="s">
        <v>601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567</v>
      </c>
      <c r="AE717" s="160"/>
      <c r="AF717" s="160"/>
      <c r="AG717" s="669" t="s">
        <v>602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598</v>
      </c>
      <c r="AE718" s="160"/>
      <c r="AF718" s="160"/>
      <c r="AG718" s="168" t="s">
        <v>603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567</v>
      </c>
      <c r="AE719" s="673"/>
      <c r="AF719" s="673"/>
      <c r="AG719" s="165" t="s">
        <v>674</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3" t="s">
        <v>563</v>
      </c>
      <c r="D721" s="924"/>
      <c r="E721" s="924"/>
      <c r="F721" s="925"/>
      <c r="G721" s="943"/>
      <c r="H721" s="944"/>
      <c r="I721" s="82" t="str">
        <f>IF(OR(G721="　", G721=""), "", "-")</f>
        <v/>
      </c>
      <c r="J721" s="922">
        <v>178</v>
      </c>
      <c r="K721" s="922"/>
      <c r="L721" s="82" t="str">
        <f>IF(M721="","","-")</f>
        <v/>
      </c>
      <c r="M721" s="83"/>
      <c r="N721" s="919" t="s">
        <v>604</v>
      </c>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t="s">
        <v>659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660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0" customHeight="1" thickBot="1" x14ac:dyDescent="0.2">
      <c r="A729" s="770" t="s">
        <v>671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0" customHeight="1" thickBot="1" x14ac:dyDescent="0.2">
      <c r="A731" s="620" t="s">
        <v>138</v>
      </c>
      <c r="B731" s="621"/>
      <c r="C731" s="621"/>
      <c r="D731" s="621"/>
      <c r="E731" s="622"/>
      <c r="F731" s="685" t="s">
        <v>672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0" customHeight="1" thickBot="1" x14ac:dyDescent="0.2">
      <c r="A733" s="754" t="s">
        <v>138</v>
      </c>
      <c r="B733" s="755"/>
      <c r="C733" s="755"/>
      <c r="D733" s="755"/>
      <c r="E733" s="756"/>
      <c r="F733" s="771" t="s">
        <v>669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409</v>
      </c>
      <c r="B737" s="102"/>
      <c r="C737" s="102"/>
      <c r="D737" s="103"/>
      <c r="E737" s="104" t="s">
        <v>605</v>
      </c>
      <c r="F737" s="104"/>
      <c r="G737" s="104"/>
      <c r="H737" s="104"/>
      <c r="I737" s="104"/>
      <c r="J737" s="104"/>
      <c r="K737" s="104"/>
      <c r="L737" s="104"/>
      <c r="M737" s="104"/>
      <c r="N737" s="110" t="s">
        <v>404</v>
      </c>
      <c r="O737" s="110"/>
      <c r="P737" s="110"/>
      <c r="Q737" s="110"/>
      <c r="R737" s="104" t="s">
        <v>608</v>
      </c>
      <c r="S737" s="104"/>
      <c r="T737" s="104"/>
      <c r="U737" s="104"/>
      <c r="V737" s="104"/>
      <c r="W737" s="104"/>
      <c r="X737" s="104"/>
      <c r="Y737" s="104"/>
      <c r="Z737" s="104"/>
      <c r="AA737" s="110" t="s">
        <v>403</v>
      </c>
      <c r="AB737" s="110"/>
      <c r="AC737" s="110"/>
      <c r="AD737" s="110"/>
      <c r="AE737" s="104" t="s">
        <v>610</v>
      </c>
      <c r="AF737" s="104"/>
      <c r="AG737" s="104"/>
      <c r="AH737" s="104"/>
      <c r="AI737" s="104"/>
      <c r="AJ737" s="104"/>
      <c r="AK737" s="104"/>
      <c r="AL737" s="104"/>
      <c r="AM737" s="104"/>
      <c r="AN737" s="110" t="s">
        <v>402</v>
      </c>
      <c r="AO737" s="110"/>
      <c r="AP737" s="110"/>
      <c r="AQ737" s="110"/>
      <c r="AR737" s="111" t="s">
        <v>611</v>
      </c>
      <c r="AS737" s="112"/>
      <c r="AT737" s="112"/>
      <c r="AU737" s="112"/>
      <c r="AV737" s="112"/>
      <c r="AW737" s="112"/>
      <c r="AX737" s="113"/>
      <c r="AY737" s="88"/>
      <c r="AZ737" s="88"/>
    </row>
    <row r="738" spans="1:52" ht="24.75" customHeight="1" x14ac:dyDescent="0.15">
      <c r="A738" s="101" t="s">
        <v>401</v>
      </c>
      <c r="B738" s="102"/>
      <c r="C738" s="102"/>
      <c r="D738" s="103"/>
      <c r="E738" s="104" t="s">
        <v>606</v>
      </c>
      <c r="F738" s="104"/>
      <c r="G738" s="104"/>
      <c r="H738" s="104"/>
      <c r="I738" s="104"/>
      <c r="J738" s="104"/>
      <c r="K738" s="104"/>
      <c r="L738" s="104"/>
      <c r="M738" s="104"/>
      <c r="N738" s="110" t="s">
        <v>400</v>
      </c>
      <c r="O738" s="110"/>
      <c r="P738" s="110"/>
      <c r="Q738" s="110"/>
      <c r="R738" s="104" t="s">
        <v>609</v>
      </c>
      <c r="S738" s="104"/>
      <c r="T738" s="104"/>
      <c r="U738" s="104"/>
      <c r="V738" s="104"/>
      <c r="W738" s="104"/>
      <c r="X738" s="104"/>
      <c r="Y738" s="104"/>
      <c r="Z738" s="104"/>
      <c r="AA738" s="110" t="s">
        <v>399</v>
      </c>
      <c r="AB738" s="110"/>
      <c r="AC738" s="110"/>
      <c r="AD738" s="110"/>
      <c r="AE738" s="104" t="s">
        <v>609</v>
      </c>
      <c r="AF738" s="104"/>
      <c r="AG738" s="104"/>
      <c r="AH738" s="104"/>
      <c r="AI738" s="104"/>
      <c r="AJ738" s="104"/>
      <c r="AK738" s="104"/>
      <c r="AL738" s="104"/>
      <c r="AM738" s="104"/>
      <c r="AN738" s="110" t="s">
        <v>398</v>
      </c>
      <c r="AO738" s="110"/>
      <c r="AP738" s="110"/>
      <c r="AQ738" s="110"/>
      <c r="AR738" s="111" t="s">
        <v>612</v>
      </c>
      <c r="AS738" s="112"/>
      <c r="AT738" s="112"/>
      <c r="AU738" s="112"/>
      <c r="AV738" s="112"/>
      <c r="AW738" s="112"/>
      <c r="AX738" s="113"/>
    </row>
    <row r="739" spans="1:52" ht="24.75" customHeight="1" x14ac:dyDescent="0.15">
      <c r="A739" s="101" t="s">
        <v>397</v>
      </c>
      <c r="B739" s="102"/>
      <c r="C739" s="102"/>
      <c r="D739" s="103"/>
      <c r="E739" s="104" t="s">
        <v>607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563</v>
      </c>
      <c r="F740" s="126"/>
      <c r="G740" s="126"/>
      <c r="H740" s="92" t="str">
        <f>IF(E740="", "", "(")</f>
        <v>(</v>
      </c>
      <c r="I740" s="126"/>
      <c r="J740" s="126"/>
      <c r="K740" s="92" t="str">
        <f>IF(OR(I740="　", I740=""), "", "-")</f>
        <v/>
      </c>
      <c r="L740" s="127">
        <v>164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4" t="s">
        <v>661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662</v>
      </c>
      <c r="H782" s="455"/>
      <c r="I782" s="455"/>
      <c r="J782" s="455"/>
      <c r="K782" s="456"/>
      <c r="L782" s="457" t="s">
        <v>665</v>
      </c>
      <c r="M782" s="458"/>
      <c r="N782" s="458"/>
      <c r="O782" s="458"/>
      <c r="P782" s="458"/>
      <c r="Q782" s="458"/>
      <c r="R782" s="458"/>
      <c r="S782" s="458"/>
      <c r="T782" s="458"/>
      <c r="U782" s="458"/>
      <c r="V782" s="458"/>
      <c r="W782" s="458"/>
      <c r="X782" s="459"/>
      <c r="Y782" s="460">
        <v>2</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68"/>
      <c r="C783" s="768"/>
      <c r="D783" s="768"/>
      <c r="E783" s="768"/>
      <c r="F783" s="769"/>
      <c r="G783" s="354" t="s">
        <v>663</v>
      </c>
      <c r="H783" s="355"/>
      <c r="I783" s="355"/>
      <c r="J783" s="355"/>
      <c r="K783" s="356"/>
      <c r="L783" s="407" t="s">
        <v>667</v>
      </c>
      <c r="M783" s="408"/>
      <c r="N783" s="408"/>
      <c r="O783" s="408"/>
      <c r="P783" s="408"/>
      <c r="Q783" s="408"/>
      <c r="R783" s="408"/>
      <c r="S783" s="408"/>
      <c r="T783" s="408"/>
      <c r="U783" s="408"/>
      <c r="V783" s="408"/>
      <c r="W783" s="408"/>
      <c r="X783" s="409"/>
      <c r="Y783" s="404">
        <v>0</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8"/>
      <c r="B784" s="768"/>
      <c r="C784" s="768"/>
      <c r="D784" s="768"/>
      <c r="E784" s="768"/>
      <c r="F784" s="769"/>
      <c r="G784" s="354" t="s">
        <v>664</v>
      </c>
      <c r="H784" s="355"/>
      <c r="I784" s="355"/>
      <c r="J784" s="355"/>
      <c r="K784" s="356"/>
      <c r="L784" s="407" t="s">
        <v>666</v>
      </c>
      <c r="M784" s="408"/>
      <c r="N784" s="408"/>
      <c r="O784" s="408"/>
      <c r="P784" s="408"/>
      <c r="Q784" s="408"/>
      <c r="R784" s="408"/>
      <c r="S784" s="408"/>
      <c r="T784" s="408"/>
      <c r="U784" s="408"/>
      <c r="V784" s="408"/>
      <c r="W784" s="408"/>
      <c r="X784" s="409"/>
      <c r="Y784" s="404">
        <v>0</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8"/>
      <c r="B785" s="768"/>
      <c r="C785" s="768"/>
      <c r="D785" s="768"/>
      <c r="E785" s="768"/>
      <c r="F785" s="76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8"/>
      <c r="B786" s="768"/>
      <c r="C786" s="768"/>
      <c r="D786" s="768"/>
      <c r="E786" s="768"/>
      <c r="F786" s="76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68"/>
      <c r="C787" s="768"/>
      <c r="D787" s="768"/>
      <c r="E787" s="768"/>
      <c r="F787" s="76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8"/>
      <c r="C788" s="768"/>
      <c r="D788" s="768"/>
      <c r="E788" s="768"/>
      <c r="F788" s="76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8"/>
      <c r="C789" s="768"/>
      <c r="D789" s="768"/>
      <c r="E789" s="768"/>
      <c r="F789" s="76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8"/>
      <c r="C790" s="768"/>
      <c r="D790" s="768"/>
      <c r="E790" s="768"/>
      <c r="F790" s="76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8"/>
      <c r="B791" s="768"/>
      <c r="C791" s="768"/>
      <c r="D791" s="768"/>
      <c r="E791" s="768"/>
      <c r="F791" s="76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30" customHeight="1" x14ac:dyDescent="0.15">
      <c r="A792" s="558"/>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30"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30"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30"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30" hidden="1" customHeight="1" x14ac:dyDescent="0.15">
      <c r="A796" s="558"/>
      <c r="B796" s="768"/>
      <c r="C796" s="768"/>
      <c r="D796" s="768"/>
      <c r="E796" s="768"/>
      <c r="F796" s="76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30" hidden="1" customHeight="1" x14ac:dyDescent="0.15">
      <c r="A797" s="558"/>
      <c r="B797" s="768"/>
      <c r="C797" s="768"/>
      <c r="D797" s="768"/>
      <c r="E797" s="768"/>
      <c r="F797" s="76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30" hidden="1" customHeight="1" x14ac:dyDescent="0.15">
      <c r="A798" s="558"/>
      <c r="B798" s="768"/>
      <c r="C798" s="768"/>
      <c r="D798" s="768"/>
      <c r="E798" s="768"/>
      <c r="F798" s="76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30" hidden="1" customHeight="1" x14ac:dyDescent="0.15">
      <c r="A799" s="558"/>
      <c r="B799" s="768"/>
      <c r="C799" s="768"/>
      <c r="D799" s="768"/>
      <c r="E799" s="768"/>
      <c r="F799" s="76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30" hidden="1" customHeight="1" x14ac:dyDescent="0.15">
      <c r="A800" s="558"/>
      <c r="B800" s="768"/>
      <c r="C800" s="768"/>
      <c r="D800" s="768"/>
      <c r="E800" s="768"/>
      <c r="F800" s="76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30" hidden="1" customHeight="1" x14ac:dyDescent="0.15">
      <c r="A801" s="558"/>
      <c r="B801" s="768"/>
      <c r="C801" s="768"/>
      <c r="D801" s="768"/>
      <c r="E801" s="768"/>
      <c r="F801" s="76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30" hidden="1" customHeight="1" x14ac:dyDescent="0.15">
      <c r="A802" s="558"/>
      <c r="B802" s="768"/>
      <c r="C802" s="768"/>
      <c r="D802" s="768"/>
      <c r="E802" s="768"/>
      <c r="F802" s="76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30" hidden="1" customHeight="1" x14ac:dyDescent="0.15">
      <c r="A803" s="558"/>
      <c r="B803" s="768"/>
      <c r="C803" s="768"/>
      <c r="D803" s="768"/>
      <c r="E803" s="768"/>
      <c r="F803" s="76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30" hidden="1" customHeight="1" x14ac:dyDescent="0.15">
      <c r="A804" s="558"/>
      <c r="B804" s="768"/>
      <c r="C804" s="768"/>
      <c r="D804" s="768"/>
      <c r="E804" s="768"/>
      <c r="F804" s="76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30" hidden="1" customHeight="1" thickBot="1" x14ac:dyDescent="0.2">
      <c r="A805" s="558"/>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30"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30"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30"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30" hidden="1" customHeight="1" x14ac:dyDescent="0.15">
      <c r="A809" s="558"/>
      <c r="B809" s="768"/>
      <c r="C809" s="768"/>
      <c r="D809" s="768"/>
      <c r="E809" s="768"/>
      <c r="F809" s="76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30" hidden="1" customHeight="1" x14ac:dyDescent="0.15">
      <c r="A810" s="558"/>
      <c r="B810" s="768"/>
      <c r="C810" s="768"/>
      <c r="D810" s="768"/>
      <c r="E810" s="768"/>
      <c r="F810" s="76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30" hidden="1" customHeight="1" x14ac:dyDescent="0.15">
      <c r="A811" s="558"/>
      <c r="B811" s="768"/>
      <c r="C811" s="768"/>
      <c r="D811" s="768"/>
      <c r="E811" s="768"/>
      <c r="F811" s="76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30" hidden="1" customHeight="1" x14ac:dyDescent="0.15">
      <c r="A812" s="558"/>
      <c r="B812" s="768"/>
      <c r="C812" s="768"/>
      <c r="D812" s="768"/>
      <c r="E812" s="768"/>
      <c r="F812" s="76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30" hidden="1" customHeight="1" x14ac:dyDescent="0.15">
      <c r="A813" s="558"/>
      <c r="B813" s="768"/>
      <c r="C813" s="768"/>
      <c r="D813" s="768"/>
      <c r="E813" s="768"/>
      <c r="F813" s="76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30" hidden="1" customHeight="1" x14ac:dyDescent="0.15">
      <c r="A814" s="558"/>
      <c r="B814" s="768"/>
      <c r="C814" s="768"/>
      <c r="D814" s="768"/>
      <c r="E814" s="768"/>
      <c r="F814" s="76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30" hidden="1" customHeight="1" x14ac:dyDescent="0.15">
      <c r="A815" s="558"/>
      <c r="B815" s="768"/>
      <c r="C815" s="768"/>
      <c r="D815" s="768"/>
      <c r="E815" s="768"/>
      <c r="F815" s="76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30" hidden="1" customHeight="1" x14ac:dyDescent="0.15">
      <c r="A816" s="558"/>
      <c r="B816" s="768"/>
      <c r="C816" s="768"/>
      <c r="D816" s="768"/>
      <c r="E816" s="768"/>
      <c r="F816" s="76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30" hidden="1" customHeight="1" x14ac:dyDescent="0.15">
      <c r="A817" s="558"/>
      <c r="B817" s="768"/>
      <c r="C817" s="768"/>
      <c r="D817" s="768"/>
      <c r="E817" s="768"/>
      <c r="F817" s="76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30" hidden="1" customHeight="1" thickBot="1" x14ac:dyDescent="0.2">
      <c r="A818" s="558"/>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30"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30"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30"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30" hidden="1" customHeight="1" x14ac:dyDescent="0.15">
      <c r="A822" s="558"/>
      <c r="B822" s="768"/>
      <c r="C822" s="768"/>
      <c r="D822" s="768"/>
      <c r="E822" s="768"/>
      <c r="F822" s="76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30" hidden="1" customHeight="1" x14ac:dyDescent="0.15">
      <c r="A823" s="558"/>
      <c r="B823" s="768"/>
      <c r="C823" s="768"/>
      <c r="D823" s="768"/>
      <c r="E823" s="768"/>
      <c r="F823" s="76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30" hidden="1" customHeight="1" x14ac:dyDescent="0.15">
      <c r="A824" s="558"/>
      <c r="B824" s="768"/>
      <c r="C824" s="768"/>
      <c r="D824" s="768"/>
      <c r="E824" s="768"/>
      <c r="F824" s="76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30" hidden="1" customHeight="1" x14ac:dyDescent="0.15">
      <c r="A825" s="558"/>
      <c r="B825" s="768"/>
      <c r="C825" s="768"/>
      <c r="D825" s="768"/>
      <c r="E825" s="768"/>
      <c r="F825" s="76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30" hidden="1" customHeight="1" x14ac:dyDescent="0.15">
      <c r="A826" s="558"/>
      <c r="B826" s="768"/>
      <c r="C826" s="768"/>
      <c r="D826" s="768"/>
      <c r="E826" s="768"/>
      <c r="F826" s="76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30" hidden="1" customHeight="1" x14ac:dyDescent="0.15">
      <c r="A827" s="558"/>
      <c r="B827" s="768"/>
      <c r="C827" s="768"/>
      <c r="D827" s="768"/>
      <c r="E827" s="768"/>
      <c r="F827" s="76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30" hidden="1" customHeight="1" x14ac:dyDescent="0.15">
      <c r="A828" s="558"/>
      <c r="B828" s="768"/>
      <c r="C828" s="768"/>
      <c r="D828" s="768"/>
      <c r="E828" s="768"/>
      <c r="F828" s="76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30" hidden="1" customHeight="1" x14ac:dyDescent="0.15">
      <c r="A829" s="558"/>
      <c r="B829" s="768"/>
      <c r="C829" s="768"/>
      <c r="D829" s="768"/>
      <c r="E829" s="768"/>
      <c r="F829" s="76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30" hidden="1" customHeight="1" x14ac:dyDescent="0.15">
      <c r="A830" s="558"/>
      <c r="B830" s="768"/>
      <c r="C830" s="768"/>
      <c r="D830" s="768"/>
      <c r="E830" s="768"/>
      <c r="F830" s="76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30" hidden="1" customHeight="1" x14ac:dyDescent="0.15">
      <c r="A831" s="558"/>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15">
      <c r="A838" s="410">
        <v>1</v>
      </c>
      <c r="B838" s="410">
        <v>1</v>
      </c>
      <c r="C838" s="430" t="s">
        <v>614</v>
      </c>
      <c r="D838" s="424"/>
      <c r="E838" s="424"/>
      <c r="F838" s="424"/>
      <c r="G838" s="424"/>
      <c r="H838" s="424"/>
      <c r="I838" s="424"/>
      <c r="J838" s="425">
        <v>1000020110001</v>
      </c>
      <c r="K838" s="426"/>
      <c r="L838" s="426"/>
      <c r="M838" s="426"/>
      <c r="N838" s="426"/>
      <c r="O838" s="426"/>
      <c r="P838" s="322" t="s">
        <v>639</v>
      </c>
      <c r="Q838" s="323"/>
      <c r="R838" s="323"/>
      <c r="S838" s="323"/>
      <c r="T838" s="323"/>
      <c r="U838" s="323"/>
      <c r="V838" s="323"/>
      <c r="W838" s="323"/>
      <c r="X838" s="323"/>
      <c r="Y838" s="324">
        <v>2</v>
      </c>
      <c r="Z838" s="325"/>
      <c r="AA838" s="325"/>
      <c r="AB838" s="326"/>
      <c r="AC838" s="334" t="s">
        <v>624</v>
      </c>
      <c r="AD838" s="429"/>
      <c r="AE838" s="429"/>
      <c r="AF838" s="429"/>
      <c r="AG838" s="429"/>
      <c r="AH838" s="427" t="s">
        <v>625</v>
      </c>
      <c r="AI838" s="428"/>
      <c r="AJ838" s="428"/>
      <c r="AK838" s="428"/>
      <c r="AL838" s="331" t="s">
        <v>613</v>
      </c>
      <c r="AM838" s="332"/>
      <c r="AN838" s="332"/>
      <c r="AO838" s="333"/>
      <c r="AP838" s="327" t="s">
        <v>634</v>
      </c>
      <c r="AQ838" s="327"/>
      <c r="AR838" s="327"/>
      <c r="AS838" s="327"/>
      <c r="AT838" s="327"/>
      <c r="AU838" s="327"/>
      <c r="AV838" s="327"/>
      <c r="AW838" s="327"/>
      <c r="AX838" s="327"/>
    </row>
    <row r="839" spans="1:50" ht="30" customHeight="1" x14ac:dyDescent="0.15">
      <c r="A839" s="410">
        <v>2</v>
      </c>
      <c r="B839" s="410">
        <v>1</v>
      </c>
      <c r="C839" s="430" t="s">
        <v>615</v>
      </c>
      <c r="D839" s="424"/>
      <c r="E839" s="424"/>
      <c r="F839" s="424"/>
      <c r="G839" s="424"/>
      <c r="H839" s="424"/>
      <c r="I839" s="424"/>
      <c r="J839" s="425">
        <v>4000020120006</v>
      </c>
      <c r="K839" s="426"/>
      <c r="L839" s="426"/>
      <c r="M839" s="426"/>
      <c r="N839" s="426"/>
      <c r="O839" s="426"/>
      <c r="P839" s="322" t="s">
        <v>647</v>
      </c>
      <c r="Q839" s="323"/>
      <c r="R839" s="323"/>
      <c r="S839" s="323"/>
      <c r="T839" s="323"/>
      <c r="U839" s="323"/>
      <c r="V839" s="323"/>
      <c r="W839" s="323"/>
      <c r="X839" s="323"/>
      <c r="Y839" s="324">
        <v>2</v>
      </c>
      <c r="Z839" s="325"/>
      <c r="AA839" s="325"/>
      <c r="AB839" s="326"/>
      <c r="AC839" s="334" t="s">
        <v>624</v>
      </c>
      <c r="AD839" s="334"/>
      <c r="AE839" s="334"/>
      <c r="AF839" s="334"/>
      <c r="AG839" s="334"/>
      <c r="AH839" s="427" t="s">
        <v>626</v>
      </c>
      <c r="AI839" s="428"/>
      <c r="AJ839" s="428"/>
      <c r="AK839" s="428"/>
      <c r="AL839" s="331" t="s">
        <v>630</v>
      </c>
      <c r="AM839" s="332"/>
      <c r="AN839" s="332"/>
      <c r="AO839" s="333"/>
      <c r="AP839" s="327" t="s">
        <v>613</v>
      </c>
      <c r="AQ839" s="327"/>
      <c r="AR839" s="327"/>
      <c r="AS839" s="327"/>
      <c r="AT839" s="327"/>
      <c r="AU839" s="327"/>
      <c r="AV839" s="327"/>
      <c r="AW839" s="327"/>
      <c r="AX839" s="327"/>
    </row>
    <row r="840" spans="1:50" ht="45" customHeight="1" x14ac:dyDescent="0.15">
      <c r="A840" s="410">
        <v>3</v>
      </c>
      <c r="B840" s="410">
        <v>1</v>
      </c>
      <c r="C840" s="430" t="s">
        <v>617</v>
      </c>
      <c r="D840" s="424"/>
      <c r="E840" s="424"/>
      <c r="F840" s="424"/>
      <c r="G840" s="424"/>
      <c r="H840" s="424"/>
      <c r="I840" s="424"/>
      <c r="J840" s="425">
        <v>1000020140007</v>
      </c>
      <c r="K840" s="426"/>
      <c r="L840" s="426"/>
      <c r="M840" s="426"/>
      <c r="N840" s="426"/>
      <c r="O840" s="426"/>
      <c r="P840" s="322" t="s">
        <v>640</v>
      </c>
      <c r="Q840" s="323"/>
      <c r="R840" s="323"/>
      <c r="S840" s="323"/>
      <c r="T840" s="323"/>
      <c r="U840" s="323"/>
      <c r="V840" s="323"/>
      <c r="W840" s="323"/>
      <c r="X840" s="323"/>
      <c r="Y840" s="324">
        <v>2</v>
      </c>
      <c r="Z840" s="325"/>
      <c r="AA840" s="325"/>
      <c r="AB840" s="326"/>
      <c r="AC840" s="334" t="s">
        <v>624</v>
      </c>
      <c r="AD840" s="334"/>
      <c r="AE840" s="334"/>
      <c r="AF840" s="334"/>
      <c r="AG840" s="334"/>
      <c r="AH840" s="329" t="s">
        <v>613</v>
      </c>
      <c r="AI840" s="330"/>
      <c r="AJ840" s="330"/>
      <c r="AK840" s="330"/>
      <c r="AL840" s="331" t="s">
        <v>631</v>
      </c>
      <c r="AM840" s="332"/>
      <c r="AN840" s="332"/>
      <c r="AO840" s="333"/>
      <c r="AP840" s="327" t="s">
        <v>635</v>
      </c>
      <c r="AQ840" s="327"/>
      <c r="AR840" s="327"/>
      <c r="AS840" s="327"/>
      <c r="AT840" s="327"/>
      <c r="AU840" s="327"/>
      <c r="AV840" s="327"/>
      <c r="AW840" s="327"/>
      <c r="AX840" s="327"/>
    </row>
    <row r="841" spans="1:50" ht="30" customHeight="1" x14ac:dyDescent="0.15">
      <c r="A841" s="410">
        <v>4</v>
      </c>
      <c r="B841" s="410">
        <v>1</v>
      </c>
      <c r="C841" s="430" t="s">
        <v>618</v>
      </c>
      <c r="D841" s="424"/>
      <c r="E841" s="424"/>
      <c r="F841" s="424"/>
      <c r="G841" s="424"/>
      <c r="H841" s="424"/>
      <c r="I841" s="424"/>
      <c r="J841" s="425">
        <v>4000020210005</v>
      </c>
      <c r="K841" s="426"/>
      <c r="L841" s="426"/>
      <c r="M841" s="426"/>
      <c r="N841" s="426"/>
      <c r="O841" s="426"/>
      <c r="P841" s="322" t="s">
        <v>642</v>
      </c>
      <c r="Q841" s="323"/>
      <c r="R841" s="323"/>
      <c r="S841" s="323"/>
      <c r="T841" s="323"/>
      <c r="U841" s="323"/>
      <c r="V841" s="323"/>
      <c r="W841" s="323"/>
      <c r="X841" s="323"/>
      <c r="Y841" s="324">
        <v>2</v>
      </c>
      <c r="Z841" s="325"/>
      <c r="AA841" s="325"/>
      <c r="AB841" s="326"/>
      <c r="AC841" s="334" t="s">
        <v>624</v>
      </c>
      <c r="AD841" s="334"/>
      <c r="AE841" s="334"/>
      <c r="AF841" s="334"/>
      <c r="AG841" s="334"/>
      <c r="AH841" s="329" t="s">
        <v>613</v>
      </c>
      <c r="AI841" s="330"/>
      <c r="AJ841" s="330"/>
      <c r="AK841" s="330"/>
      <c r="AL841" s="331" t="s">
        <v>613</v>
      </c>
      <c r="AM841" s="332"/>
      <c r="AN841" s="332"/>
      <c r="AO841" s="333"/>
      <c r="AP841" s="327" t="s">
        <v>613</v>
      </c>
      <c r="AQ841" s="327"/>
      <c r="AR841" s="327"/>
      <c r="AS841" s="327"/>
      <c r="AT841" s="327"/>
      <c r="AU841" s="327"/>
      <c r="AV841" s="327"/>
      <c r="AW841" s="327"/>
      <c r="AX841" s="327"/>
    </row>
    <row r="842" spans="1:50" ht="65.099999999999994" customHeight="1" x14ac:dyDescent="0.15">
      <c r="A842" s="410">
        <v>5</v>
      </c>
      <c r="B842" s="410">
        <v>1</v>
      </c>
      <c r="C842" s="430" t="s">
        <v>619</v>
      </c>
      <c r="D842" s="424"/>
      <c r="E842" s="424"/>
      <c r="F842" s="424"/>
      <c r="G842" s="424"/>
      <c r="H842" s="424"/>
      <c r="I842" s="424"/>
      <c r="J842" s="425">
        <v>1000020230006</v>
      </c>
      <c r="K842" s="426"/>
      <c r="L842" s="426"/>
      <c r="M842" s="426"/>
      <c r="N842" s="426"/>
      <c r="O842" s="426"/>
      <c r="P842" s="322" t="s">
        <v>644</v>
      </c>
      <c r="Q842" s="323"/>
      <c r="R842" s="323"/>
      <c r="S842" s="323"/>
      <c r="T842" s="323"/>
      <c r="U842" s="323"/>
      <c r="V842" s="323"/>
      <c r="W842" s="323"/>
      <c r="X842" s="323"/>
      <c r="Y842" s="324">
        <v>2</v>
      </c>
      <c r="Z842" s="325"/>
      <c r="AA842" s="325"/>
      <c r="AB842" s="326"/>
      <c r="AC842" s="328" t="s">
        <v>624</v>
      </c>
      <c r="AD842" s="328"/>
      <c r="AE842" s="328"/>
      <c r="AF842" s="328"/>
      <c r="AG842" s="328"/>
      <c r="AH842" s="329" t="s">
        <v>625</v>
      </c>
      <c r="AI842" s="330"/>
      <c r="AJ842" s="330"/>
      <c r="AK842" s="330"/>
      <c r="AL842" s="331" t="s">
        <v>613</v>
      </c>
      <c r="AM842" s="332"/>
      <c r="AN842" s="332"/>
      <c r="AO842" s="333"/>
      <c r="AP842" s="327" t="s">
        <v>613</v>
      </c>
      <c r="AQ842" s="327"/>
      <c r="AR842" s="327"/>
      <c r="AS842" s="327"/>
      <c r="AT842" s="327"/>
      <c r="AU842" s="327"/>
      <c r="AV842" s="327"/>
      <c r="AW842" s="327"/>
      <c r="AX842" s="327"/>
    </row>
    <row r="843" spans="1:50" ht="50.1" customHeight="1" x14ac:dyDescent="0.15">
      <c r="A843" s="410">
        <v>6</v>
      </c>
      <c r="B843" s="410">
        <v>1</v>
      </c>
      <c r="C843" s="430" t="s">
        <v>616</v>
      </c>
      <c r="D843" s="424"/>
      <c r="E843" s="424"/>
      <c r="F843" s="424"/>
      <c r="G843" s="424"/>
      <c r="H843" s="424"/>
      <c r="I843" s="424"/>
      <c r="J843" s="425">
        <v>8000020130001</v>
      </c>
      <c r="K843" s="426"/>
      <c r="L843" s="426"/>
      <c r="M843" s="426"/>
      <c r="N843" s="426"/>
      <c r="O843" s="426"/>
      <c r="P843" s="322" t="s">
        <v>676</v>
      </c>
      <c r="Q843" s="323"/>
      <c r="R843" s="323"/>
      <c r="S843" s="323"/>
      <c r="T843" s="323"/>
      <c r="U843" s="323"/>
      <c r="V843" s="323"/>
      <c r="W843" s="323"/>
      <c r="X843" s="323"/>
      <c r="Y843" s="324">
        <v>2</v>
      </c>
      <c r="Z843" s="325"/>
      <c r="AA843" s="325"/>
      <c r="AB843" s="326"/>
      <c r="AC843" s="328" t="s">
        <v>624</v>
      </c>
      <c r="AD843" s="328"/>
      <c r="AE843" s="328"/>
      <c r="AF843" s="328"/>
      <c r="AG843" s="328"/>
      <c r="AH843" s="329" t="s">
        <v>627</v>
      </c>
      <c r="AI843" s="330"/>
      <c r="AJ843" s="330"/>
      <c r="AK843" s="330"/>
      <c r="AL843" s="331" t="s">
        <v>632</v>
      </c>
      <c r="AM843" s="332"/>
      <c r="AN843" s="332"/>
      <c r="AO843" s="333"/>
      <c r="AP843" s="327" t="s">
        <v>625</v>
      </c>
      <c r="AQ843" s="327"/>
      <c r="AR843" s="327"/>
      <c r="AS843" s="327"/>
      <c r="AT843" s="327"/>
      <c r="AU843" s="327"/>
      <c r="AV843" s="327"/>
      <c r="AW843" s="327"/>
      <c r="AX843" s="327"/>
    </row>
    <row r="844" spans="1:50" ht="30" customHeight="1" x14ac:dyDescent="0.15">
      <c r="A844" s="410">
        <v>7</v>
      </c>
      <c r="B844" s="410">
        <v>1</v>
      </c>
      <c r="C844" s="430" t="s">
        <v>620</v>
      </c>
      <c r="D844" s="424"/>
      <c r="E844" s="424"/>
      <c r="F844" s="424"/>
      <c r="G844" s="424"/>
      <c r="H844" s="424"/>
      <c r="I844" s="424"/>
      <c r="J844" s="425">
        <v>4000020270008</v>
      </c>
      <c r="K844" s="426"/>
      <c r="L844" s="426"/>
      <c r="M844" s="426"/>
      <c r="N844" s="426"/>
      <c r="O844" s="426"/>
      <c r="P844" s="322" t="s">
        <v>645</v>
      </c>
      <c r="Q844" s="323"/>
      <c r="R844" s="323"/>
      <c r="S844" s="323"/>
      <c r="T844" s="323"/>
      <c r="U844" s="323"/>
      <c r="V844" s="323"/>
      <c r="W844" s="323"/>
      <c r="X844" s="323"/>
      <c r="Y844" s="324">
        <v>1</v>
      </c>
      <c r="Z844" s="325"/>
      <c r="AA844" s="325"/>
      <c r="AB844" s="326"/>
      <c r="AC844" s="328" t="s">
        <v>624</v>
      </c>
      <c r="AD844" s="328"/>
      <c r="AE844" s="328"/>
      <c r="AF844" s="328"/>
      <c r="AG844" s="328"/>
      <c r="AH844" s="329" t="s">
        <v>613</v>
      </c>
      <c r="AI844" s="330"/>
      <c r="AJ844" s="330"/>
      <c r="AK844" s="330"/>
      <c r="AL844" s="331" t="s">
        <v>631</v>
      </c>
      <c r="AM844" s="332"/>
      <c r="AN844" s="332"/>
      <c r="AO844" s="333"/>
      <c r="AP844" s="327" t="s">
        <v>636</v>
      </c>
      <c r="AQ844" s="327"/>
      <c r="AR844" s="327"/>
      <c r="AS844" s="327"/>
      <c r="AT844" s="327"/>
      <c r="AU844" s="327"/>
      <c r="AV844" s="327"/>
      <c r="AW844" s="327"/>
      <c r="AX844" s="327"/>
    </row>
    <row r="845" spans="1:50" ht="65.099999999999994" customHeight="1" x14ac:dyDescent="0.15">
      <c r="A845" s="410">
        <v>8</v>
      </c>
      <c r="B845" s="410">
        <v>1</v>
      </c>
      <c r="C845" s="430" t="s">
        <v>621</v>
      </c>
      <c r="D845" s="424"/>
      <c r="E845" s="424"/>
      <c r="F845" s="424"/>
      <c r="G845" s="424"/>
      <c r="H845" s="424"/>
      <c r="I845" s="424"/>
      <c r="J845" s="425">
        <v>8000020280003</v>
      </c>
      <c r="K845" s="426"/>
      <c r="L845" s="426"/>
      <c r="M845" s="426"/>
      <c r="N845" s="426"/>
      <c r="O845" s="426"/>
      <c r="P845" s="322" t="s">
        <v>646</v>
      </c>
      <c r="Q845" s="323"/>
      <c r="R845" s="323"/>
      <c r="S845" s="323"/>
      <c r="T845" s="323"/>
      <c r="U845" s="323"/>
      <c r="V845" s="323"/>
      <c r="W845" s="323"/>
      <c r="X845" s="323"/>
      <c r="Y845" s="324">
        <v>1</v>
      </c>
      <c r="Z845" s="325"/>
      <c r="AA845" s="325"/>
      <c r="AB845" s="326"/>
      <c r="AC845" s="328" t="s">
        <v>624</v>
      </c>
      <c r="AD845" s="328"/>
      <c r="AE845" s="328"/>
      <c r="AF845" s="328"/>
      <c r="AG845" s="328"/>
      <c r="AH845" s="329" t="s">
        <v>628</v>
      </c>
      <c r="AI845" s="330"/>
      <c r="AJ845" s="330"/>
      <c r="AK845" s="330"/>
      <c r="AL845" s="331" t="s">
        <v>633</v>
      </c>
      <c r="AM845" s="332"/>
      <c r="AN845" s="332"/>
      <c r="AO845" s="333"/>
      <c r="AP845" s="327" t="s">
        <v>636</v>
      </c>
      <c r="AQ845" s="327"/>
      <c r="AR845" s="327"/>
      <c r="AS845" s="327"/>
      <c r="AT845" s="327"/>
      <c r="AU845" s="327"/>
      <c r="AV845" s="327"/>
      <c r="AW845" s="327"/>
      <c r="AX845" s="327"/>
    </row>
    <row r="846" spans="1:50" ht="65.099999999999994" customHeight="1" x14ac:dyDescent="0.15">
      <c r="A846" s="410">
        <v>9</v>
      </c>
      <c r="B846" s="410">
        <v>1</v>
      </c>
      <c r="C846" s="430" t="s">
        <v>623</v>
      </c>
      <c r="D846" s="424"/>
      <c r="E846" s="424"/>
      <c r="F846" s="424"/>
      <c r="G846" s="424"/>
      <c r="H846" s="424"/>
      <c r="I846" s="424"/>
      <c r="J846" s="425">
        <v>8000020190004</v>
      </c>
      <c r="K846" s="426"/>
      <c r="L846" s="426"/>
      <c r="M846" s="426"/>
      <c r="N846" s="426"/>
      <c r="O846" s="426"/>
      <c r="P846" s="322" t="s">
        <v>641</v>
      </c>
      <c r="Q846" s="323"/>
      <c r="R846" s="323"/>
      <c r="S846" s="323"/>
      <c r="T846" s="323"/>
      <c r="U846" s="323"/>
      <c r="V846" s="323"/>
      <c r="W846" s="323"/>
      <c r="X846" s="323"/>
      <c r="Y846" s="324">
        <v>1</v>
      </c>
      <c r="Z846" s="325"/>
      <c r="AA846" s="325"/>
      <c r="AB846" s="326"/>
      <c r="AC846" s="328" t="s">
        <v>624</v>
      </c>
      <c r="AD846" s="328"/>
      <c r="AE846" s="328"/>
      <c r="AF846" s="328"/>
      <c r="AG846" s="328"/>
      <c r="AH846" s="329" t="s">
        <v>629</v>
      </c>
      <c r="AI846" s="330"/>
      <c r="AJ846" s="330"/>
      <c r="AK846" s="330"/>
      <c r="AL846" s="331" t="s">
        <v>613</v>
      </c>
      <c r="AM846" s="332"/>
      <c r="AN846" s="332"/>
      <c r="AO846" s="333"/>
      <c r="AP846" s="327" t="s">
        <v>637</v>
      </c>
      <c r="AQ846" s="327"/>
      <c r="AR846" s="327"/>
      <c r="AS846" s="327"/>
      <c r="AT846" s="327"/>
      <c r="AU846" s="327"/>
      <c r="AV846" s="327"/>
      <c r="AW846" s="327"/>
      <c r="AX846" s="327"/>
    </row>
    <row r="847" spans="1:50" ht="60" customHeight="1" x14ac:dyDescent="0.15">
      <c r="A847" s="410">
        <v>10</v>
      </c>
      <c r="B847" s="410">
        <v>1</v>
      </c>
      <c r="C847" s="430" t="s">
        <v>622</v>
      </c>
      <c r="D847" s="424"/>
      <c r="E847" s="424"/>
      <c r="F847" s="424"/>
      <c r="G847" s="424"/>
      <c r="H847" s="424"/>
      <c r="I847" s="424"/>
      <c r="J847" s="425">
        <v>7000020220001</v>
      </c>
      <c r="K847" s="426"/>
      <c r="L847" s="426"/>
      <c r="M847" s="426"/>
      <c r="N847" s="426"/>
      <c r="O847" s="426"/>
      <c r="P847" s="322" t="s">
        <v>643</v>
      </c>
      <c r="Q847" s="323"/>
      <c r="R847" s="323"/>
      <c r="S847" s="323"/>
      <c r="T847" s="323"/>
      <c r="U847" s="323"/>
      <c r="V847" s="323"/>
      <c r="W847" s="323"/>
      <c r="X847" s="323"/>
      <c r="Y847" s="324">
        <v>1</v>
      </c>
      <c r="Z847" s="325"/>
      <c r="AA847" s="325"/>
      <c r="AB847" s="326"/>
      <c r="AC847" s="328" t="s">
        <v>624</v>
      </c>
      <c r="AD847" s="328"/>
      <c r="AE847" s="328"/>
      <c r="AF847" s="328"/>
      <c r="AG847" s="328"/>
      <c r="AH847" s="329" t="s">
        <v>625</v>
      </c>
      <c r="AI847" s="330"/>
      <c r="AJ847" s="330"/>
      <c r="AK847" s="330"/>
      <c r="AL847" s="331" t="s">
        <v>613</v>
      </c>
      <c r="AM847" s="332"/>
      <c r="AN847" s="332"/>
      <c r="AO847" s="333"/>
      <c r="AP847" s="327" t="s">
        <v>638</v>
      </c>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2" t="s">
        <v>266</v>
      </c>
      <c r="D1102" s="896"/>
      <c r="E1102" s="282" t="s">
        <v>265</v>
      </c>
      <c r="F1102" s="896"/>
      <c r="G1102" s="896"/>
      <c r="H1102" s="896"/>
      <c r="I1102" s="896"/>
      <c r="J1102" s="282" t="s">
        <v>300</v>
      </c>
      <c r="K1102" s="282"/>
      <c r="L1102" s="282"/>
      <c r="M1102" s="282"/>
      <c r="N1102" s="282"/>
      <c r="O1102" s="282"/>
      <c r="P1102" s="350" t="s">
        <v>27</v>
      </c>
      <c r="Q1102" s="350"/>
      <c r="R1102" s="350"/>
      <c r="S1102" s="350"/>
      <c r="T1102" s="350"/>
      <c r="U1102" s="350"/>
      <c r="V1102" s="350"/>
      <c r="W1102" s="350"/>
      <c r="X1102" s="350"/>
      <c r="Y1102" s="282" t="s">
        <v>302</v>
      </c>
      <c r="Z1102" s="896"/>
      <c r="AA1102" s="896"/>
      <c r="AB1102" s="896"/>
      <c r="AC1102" s="282" t="s">
        <v>248</v>
      </c>
      <c r="AD1102" s="282"/>
      <c r="AE1102" s="282"/>
      <c r="AF1102" s="282"/>
      <c r="AG1102" s="282"/>
      <c r="AH1102" s="350" t="s">
        <v>261</v>
      </c>
      <c r="AI1102" s="351"/>
      <c r="AJ1102" s="351"/>
      <c r="AK1102" s="351"/>
      <c r="AL1102" s="351" t="s">
        <v>21</v>
      </c>
      <c r="AM1102" s="351"/>
      <c r="AN1102" s="351"/>
      <c r="AO1102" s="899"/>
      <c r="AP1102" s="432" t="s">
        <v>334</v>
      </c>
      <c r="AQ1102" s="432"/>
      <c r="AR1102" s="432"/>
      <c r="AS1102" s="432"/>
      <c r="AT1102" s="432"/>
      <c r="AU1102" s="432"/>
      <c r="AV1102" s="432"/>
      <c r="AW1102" s="432"/>
      <c r="AX1102" s="432"/>
    </row>
    <row r="1103" spans="1:50" ht="30" customHeight="1" x14ac:dyDescent="0.15">
      <c r="A1103" s="410">
        <v>1</v>
      </c>
      <c r="B1103" s="410">
        <v>1</v>
      </c>
      <c r="C1103" s="898"/>
      <c r="D1103" s="898"/>
      <c r="E1103" s="266" t="s">
        <v>577</v>
      </c>
      <c r="F1103" s="897"/>
      <c r="G1103" s="897"/>
      <c r="H1103" s="897"/>
      <c r="I1103" s="897"/>
      <c r="J1103" s="425" t="s">
        <v>572</v>
      </c>
      <c r="K1103" s="426"/>
      <c r="L1103" s="426"/>
      <c r="M1103" s="426"/>
      <c r="N1103" s="426"/>
      <c r="O1103" s="426"/>
      <c r="P1103" s="322" t="s">
        <v>572</v>
      </c>
      <c r="Q1103" s="323"/>
      <c r="R1103" s="323"/>
      <c r="S1103" s="323"/>
      <c r="T1103" s="323"/>
      <c r="U1103" s="323"/>
      <c r="V1103" s="323"/>
      <c r="W1103" s="323"/>
      <c r="X1103" s="323"/>
      <c r="Y1103" s="324" t="s">
        <v>572</v>
      </c>
      <c r="Z1103" s="325"/>
      <c r="AA1103" s="325"/>
      <c r="AB1103" s="326"/>
      <c r="AC1103" s="328"/>
      <c r="AD1103" s="328"/>
      <c r="AE1103" s="328"/>
      <c r="AF1103" s="328"/>
      <c r="AG1103" s="328"/>
      <c r="AH1103" s="329" t="s">
        <v>572</v>
      </c>
      <c r="AI1103" s="330"/>
      <c r="AJ1103" s="330"/>
      <c r="AK1103" s="330"/>
      <c r="AL1103" s="331" t="s">
        <v>572</v>
      </c>
      <c r="AM1103" s="332"/>
      <c r="AN1103" s="332"/>
      <c r="AO1103" s="333"/>
      <c r="AP1103" s="327" t="s">
        <v>572</v>
      </c>
      <c r="AQ1103" s="327"/>
      <c r="AR1103" s="327"/>
      <c r="AS1103" s="327"/>
      <c r="AT1103" s="327"/>
      <c r="AU1103" s="327"/>
      <c r="AV1103" s="327"/>
      <c r="AW1103" s="327"/>
      <c r="AX1103" s="327"/>
    </row>
    <row r="1104" spans="1:50" ht="30" hidden="1" customHeight="1" x14ac:dyDescent="0.15">
      <c r="A1104" s="410">
        <v>2</v>
      </c>
      <c r="B1104" s="410">
        <v>1</v>
      </c>
      <c r="C1104" s="898"/>
      <c r="D1104" s="898"/>
      <c r="E1104" s="897"/>
      <c r="F1104" s="897"/>
      <c r="G1104" s="897"/>
      <c r="H1104" s="897"/>
      <c r="I1104" s="897"/>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898"/>
      <c r="D1105" s="898"/>
      <c r="E1105" s="897"/>
      <c r="F1105" s="897"/>
      <c r="G1105" s="897"/>
      <c r="H1105" s="897"/>
      <c r="I1105" s="897"/>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898"/>
      <c r="D1106" s="898"/>
      <c r="E1106" s="897"/>
      <c r="F1106" s="897"/>
      <c r="G1106" s="897"/>
      <c r="H1106" s="897"/>
      <c r="I1106" s="897"/>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898"/>
      <c r="D1107" s="898"/>
      <c r="E1107" s="897"/>
      <c r="F1107" s="897"/>
      <c r="G1107" s="897"/>
      <c r="H1107" s="897"/>
      <c r="I1107" s="897"/>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898"/>
      <c r="D1108" s="898"/>
      <c r="E1108" s="897"/>
      <c r="F1108" s="897"/>
      <c r="G1108" s="897"/>
      <c r="H1108" s="897"/>
      <c r="I1108" s="897"/>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898"/>
      <c r="D1109" s="898"/>
      <c r="E1109" s="897"/>
      <c r="F1109" s="897"/>
      <c r="G1109" s="897"/>
      <c r="H1109" s="897"/>
      <c r="I1109" s="897"/>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898"/>
      <c r="D1110" s="898"/>
      <c r="E1110" s="897"/>
      <c r="F1110" s="897"/>
      <c r="G1110" s="897"/>
      <c r="H1110" s="897"/>
      <c r="I1110" s="897"/>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898"/>
      <c r="D1111" s="898"/>
      <c r="E1111" s="897"/>
      <c r="F1111" s="897"/>
      <c r="G1111" s="897"/>
      <c r="H1111" s="897"/>
      <c r="I1111" s="897"/>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898"/>
      <c r="D1112" s="898"/>
      <c r="E1112" s="897"/>
      <c r="F1112" s="897"/>
      <c r="G1112" s="897"/>
      <c r="H1112" s="897"/>
      <c r="I1112" s="897"/>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898"/>
      <c r="D1113" s="898"/>
      <c r="E1113" s="897"/>
      <c r="F1113" s="897"/>
      <c r="G1113" s="897"/>
      <c r="H1113" s="897"/>
      <c r="I1113" s="897"/>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898"/>
      <c r="D1114" s="898"/>
      <c r="E1114" s="897"/>
      <c r="F1114" s="897"/>
      <c r="G1114" s="897"/>
      <c r="H1114" s="897"/>
      <c r="I1114" s="897"/>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898"/>
      <c r="D1115" s="898"/>
      <c r="E1115" s="897"/>
      <c r="F1115" s="897"/>
      <c r="G1115" s="897"/>
      <c r="H1115" s="897"/>
      <c r="I1115" s="897"/>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898"/>
      <c r="D1116" s="898"/>
      <c r="E1116" s="897"/>
      <c r="F1116" s="897"/>
      <c r="G1116" s="897"/>
      <c r="H1116" s="897"/>
      <c r="I1116" s="897"/>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898"/>
      <c r="D1117" s="898"/>
      <c r="E1117" s="897"/>
      <c r="F1117" s="897"/>
      <c r="G1117" s="897"/>
      <c r="H1117" s="897"/>
      <c r="I1117" s="897"/>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898"/>
      <c r="D1118" s="898"/>
      <c r="E1118" s="897"/>
      <c r="F1118" s="897"/>
      <c r="G1118" s="897"/>
      <c r="H1118" s="897"/>
      <c r="I1118" s="897"/>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898"/>
      <c r="D1119" s="898"/>
      <c r="E1119" s="897"/>
      <c r="F1119" s="897"/>
      <c r="G1119" s="897"/>
      <c r="H1119" s="897"/>
      <c r="I1119" s="897"/>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898"/>
      <c r="D1120" s="898"/>
      <c r="E1120" s="266"/>
      <c r="F1120" s="897"/>
      <c r="G1120" s="897"/>
      <c r="H1120" s="897"/>
      <c r="I1120" s="897"/>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898"/>
      <c r="D1121" s="898"/>
      <c r="E1121" s="897"/>
      <c r="F1121" s="897"/>
      <c r="G1121" s="897"/>
      <c r="H1121" s="897"/>
      <c r="I1121" s="897"/>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898"/>
      <c r="D1122" s="898"/>
      <c r="E1122" s="897"/>
      <c r="F1122" s="897"/>
      <c r="G1122" s="897"/>
      <c r="H1122" s="897"/>
      <c r="I1122" s="897"/>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898"/>
      <c r="D1123" s="898"/>
      <c r="E1123" s="897"/>
      <c r="F1123" s="897"/>
      <c r="G1123" s="897"/>
      <c r="H1123" s="897"/>
      <c r="I1123" s="897"/>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898"/>
      <c r="D1124" s="898"/>
      <c r="E1124" s="897"/>
      <c r="F1124" s="897"/>
      <c r="G1124" s="897"/>
      <c r="H1124" s="897"/>
      <c r="I1124" s="897"/>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898"/>
      <c r="D1125" s="898"/>
      <c r="E1125" s="897"/>
      <c r="F1125" s="897"/>
      <c r="G1125" s="897"/>
      <c r="H1125" s="897"/>
      <c r="I1125" s="897"/>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898"/>
      <c r="D1126" s="898"/>
      <c r="E1126" s="897"/>
      <c r="F1126" s="897"/>
      <c r="G1126" s="897"/>
      <c r="H1126" s="897"/>
      <c r="I1126" s="897"/>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898"/>
      <c r="D1127" s="898"/>
      <c r="E1127" s="897"/>
      <c r="F1127" s="897"/>
      <c r="G1127" s="897"/>
      <c r="H1127" s="897"/>
      <c r="I1127" s="897"/>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898"/>
      <c r="D1128" s="898"/>
      <c r="E1128" s="897"/>
      <c r="F1128" s="897"/>
      <c r="G1128" s="897"/>
      <c r="H1128" s="897"/>
      <c r="I1128" s="897"/>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898"/>
      <c r="D1129" s="898"/>
      <c r="E1129" s="897"/>
      <c r="F1129" s="897"/>
      <c r="G1129" s="897"/>
      <c r="H1129" s="897"/>
      <c r="I1129" s="897"/>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898"/>
      <c r="D1130" s="898"/>
      <c r="E1130" s="897"/>
      <c r="F1130" s="897"/>
      <c r="G1130" s="897"/>
      <c r="H1130" s="897"/>
      <c r="I1130" s="897"/>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898"/>
      <c r="D1131" s="898"/>
      <c r="E1131" s="897"/>
      <c r="F1131" s="897"/>
      <c r="G1131" s="897"/>
      <c r="H1131" s="897"/>
      <c r="I1131" s="897"/>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898"/>
      <c r="D1132" s="898"/>
      <c r="E1132" s="897"/>
      <c r="F1132" s="897"/>
      <c r="G1132" s="897"/>
      <c r="H1132" s="897"/>
      <c r="I1132" s="897"/>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7:V27"/>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24 P26:P27">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0:AO867">
    <cfRule type="expression" dxfId="2495" priority="6625">
      <formula>IF(AND(AL840&gt;=0, RIGHT(TEXT(AL840,"0.#"),1)&lt;&gt;"."),TRUE,FALSE)</formula>
    </cfRule>
    <cfRule type="expression" dxfId="2494" priority="6626">
      <formula>IF(AND(AL840&gt;=0, RIGHT(TEXT(AL840,"0.#"),1)="."),TRUE,FALSE)</formula>
    </cfRule>
    <cfRule type="expression" dxfId="2493" priority="6627">
      <formula>IF(AND(AL840&lt;0, RIGHT(TEXT(AL840,"0.#"),1)&lt;&gt;"."),TRUE,FALSE)</formula>
    </cfRule>
    <cfRule type="expression" dxfId="2492" priority="6628">
      <formula>IF(AND(AL840&lt;0, RIGHT(TEXT(AL840,"0.#"),1)="."),TRUE,FALSE)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0:Y867">
    <cfRule type="expression" dxfId="2421" priority="2953">
      <formula>IF(RIGHT(TEXT(Y840,"0.#"),1)=".",FALSE,TRUE)</formula>
    </cfRule>
    <cfRule type="expression" dxfId="2420" priority="2954">
      <formula>IF(RIGHT(TEXT(Y840,"0.#"),1)=".",TRUE,FALSE)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3:AO1132">
    <cfRule type="expression" dxfId="2391" priority="2859">
      <formula>IF(AND(AL1103&gt;=0, RIGHT(TEXT(AL1103,"0.#"),1)&lt;&gt;"."),TRUE,FALSE)</formula>
    </cfRule>
    <cfRule type="expression" dxfId="2390" priority="2860">
      <formula>IF(AND(AL1103&gt;=0, RIGHT(TEXT(AL1103,"0.#"),1)="."),TRUE,FALSE)</formula>
    </cfRule>
    <cfRule type="expression" dxfId="2389" priority="2861">
      <formula>IF(AND(AL1103&lt;0, RIGHT(TEXT(AL1103,"0.#"),1)&lt;&gt;"."),TRUE,FALSE)</formula>
    </cfRule>
    <cfRule type="expression" dxfId="2388" priority="2862">
      <formula>IF(AND(AL1103&lt;0, RIGHT(TEXT(AL1103,"0.#"),1)="."),TRUE,FALSE)</formula>
    </cfRule>
  </conditionalFormatting>
  <conditionalFormatting sqref="Y1103:Y1132">
    <cfRule type="expression" dxfId="2387" priority="2857">
      <formula>IF(RIGHT(TEXT(Y1103,"0.#"),1)=".",FALSE,TRUE)</formula>
    </cfRule>
    <cfRule type="expression" dxfId="2386" priority="2858">
      <formula>IF(RIGHT(TEXT(Y1103,"0.#"),1)=".",TRUE,FALSE)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8:AO839">
    <cfRule type="expression" dxfId="2377" priority="2811">
      <formula>IF(AND(AL838&gt;=0, RIGHT(TEXT(AL838,"0.#"),1)&lt;&gt;"."),TRUE,FALSE)</formula>
    </cfRule>
    <cfRule type="expression" dxfId="2376" priority="2812">
      <formula>IF(AND(AL838&gt;=0, RIGHT(TEXT(AL838,"0.#"),1)="."),TRUE,FALSE)</formula>
    </cfRule>
    <cfRule type="expression" dxfId="2375" priority="2813">
      <formula>IF(AND(AL838&lt;0, RIGHT(TEXT(AL838,"0.#"),1)&lt;&gt;"."),TRUE,FALSE)</formula>
    </cfRule>
    <cfRule type="expression" dxfId="2374" priority="2814">
      <formula>IF(AND(AL838&lt;0, RIGHT(TEXT(AL838,"0.#"),1)="."),TRUE,FALSE)</formula>
    </cfRule>
  </conditionalFormatting>
  <conditionalFormatting sqref="Y838:Y839">
    <cfRule type="expression" dxfId="2373" priority="2809">
      <formula>IF(RIGHT(TEXT(Y838,"0.#"),1)=".",FALSE,TRUE)</formula>
    </cfRule>
    <cfRule type="expression" dxfId="2372" priority="2810">
      <formula>IF(RIGHT(TEXT(Y838,"0.#"),1)=".",TRUE,FALSE)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3:Y900">
    <cfRule type="expression" dxfId="2055" priority="2069">
      <formula>IF(RIGHT(TEXT(Y873,"0.#"),1)=".",FALSE,TRUE)</formula>
    </cfRule>
    <cfRule type="expression" dxfId="2054" priority="2070">
      <formula>IF(RIGHT(TEXT(Y873,"0.#"),1)=".",TRUE,FALSE)</formula>
    </cfRule>
  </conditionalFormatting>
  <conditionalFormatting sqref="Y871:Y872">
    <cfRule type="expression" dxfId="2053" priority="2063">
      <formula>IF(RIGHT(TEXT(Y871,"0.#"),1)=".",FALSE,TRUE)</formula>
    </cfRule>
    <cfRule type="expression" dxfId="2052" priority="2064">
      <formula>IF(RIGHT(TEXT(Y871,"0.#"),1)=".",TRUE,FALSE)</formula>
    </cfRule>
  </conditionalFormatting>
  <conditionalFormatting sqref="Y906:Y933">
    <cfRule type="expression" dxfId="2051" priority="2057">
      <formula>IF(RIGHT(TEXT(Y906,"0.#"),1)=".",FALSE,TRUE)</formula>
    </cfRule>
    <cfRule type="expression" dxfId="2050" priority="2058">
      <formula>IF(RIGHT(TEXT(Y906,"0.#"),1)=".",TRUE,FALSE)</formula>
    </cfRule>
  </conditionalFormatting>
  <conditionalFormatting sqref="Y904:Y905">
    <cfRule type="expression" dxfId="2049" priority="2051">
      <formula>IF(RIGHT(TEXT(Y904,"0.#"),1)=".",FALSE,TRUE)</formula>
    </cfRule>
    <cfRule type="expression" dxfId="2048" priority="2052">
      <formula>IF(RIGHT(TEXT(Y904,"0.#"),1)=".",TRUE,FALSE)</formula>
    </cfRule>
  </conditionalFormatting>
  <conditionalFormatting sqref="Y939:Y966">
    <cfRule type="expression" dxfId="2047" priority="2045">
      <formula>IF(RIGHT(TEXT(Y939,"0.#"),1)=".",FALSE,TRUE)</formula>
    </cfRule>
    <cfRule type="expression" dxfId="2046" priority="2046">
      <formula>IF(RIGHT(TEXT(Y939,"0.#"),1)=".",TRUE,FALSE)</formula>
    </cfRule>
  </conditionalFormatting>
  <conditionalFormatting sqref="Y937:Y938">
    <cfRule type="expression" dxfId="2045" priority="2039">
      <formula>IF(RIGHT(TEXT(Y937,"0.#"),1)=".",FALSE,TRUE)</formula>
    </cfRule>
    <cfRule type="expression" dxfId="2044" priority="2040">
      <formula>IF(RIGHT(TEXT(Y937,"0.#"),1)=".",TRUE,FALSE)</formula>
    </cfRule>
  </conditionalFormatting>
  <conditionalFormatting sqref="Y972:Y999">
    <cfRule type="expression" dxfId="2043" priority="2033">
      <formula>IF(RIGHT(TEXT(Y972,"0.#"),1)=".",FALSE,TRUE)</formula>
    </cfRule>
    <cfRule type="expression" dxfId="2042" priority="2034">
      <formula>IF(RIGHT(TEXT(Y972,"0.#"),1)=".",TRUE,FALSE)</formula>
    </cfRule>
  </conditionalFormatting>
  <conditionalFormatting sqref="Y970:Y971">
    <cfRule type="expression" dxfId="2041" priority="2027">
      <formula>IF(RIGHT(TEXT(Y970,"0.#"),1)=".",FALSE,TRUE)</formula>
    </cfRule>
    <cfRule type="expression" dxfId="2040" priority="2028">
      <formula>IF(RIGHT(TEXT(Y970,"0.#"),1)=".",TRUE,FALSE)</formula>
    </cfRule>
  </conditionalFormatting>
  <conditionalFormatting sqref="Y1005:Y1032">
    <cfRule type="expression" dxfId="2039" priority="2021">
      <formula>IF(RIGHT(TEXT(Y1005,"0.#"),1)=".",FALSE,TRUE)</formula>
    </cfRule>
    <cfRule type="expression" dxfId="2038" priority="2022">
      <formula>IF(RIGHT(TEXT(Y1005,"0.#"),1)=".",TRUE,FALSE)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4 P26: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740" max="49" man="1"/>
    <brk id="833" max="49" man="1"/>
  </rowBreaks>
  <colBreaks count="1" manualBreakCount="1">
    <brk id="6" max="98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8"/>
      <c r="AA2" s="419"/>
      <c r="AB2" s="1013" t="s">
        <v>11</v>
      </c>
      <c r="AC2" s="1014"/>
      <c r="AD2" s="1015"/>
      <c r="AE2" s="381" t="s">
        <v>398</v>
      </c>
      <c r="AF2" s="381"/>
      <c r="AG2" s="381"/>
      <c r="AH2" s="381"/>
      <c r="AI2" s="381" t="s">
        <v>396</v>
      </c>
      <c r="AJ2" s="381"/>
      <c r="AK2" s="381"/>
      <c r="AL2" s="381"/>
      <c r="AM2" s="381" t="s">
        <v>425</v>
      </c>
      <c r="AN2" s="381"/>
      <c r="AO2" s="381"/>
      <c r="AP2" s="374"/>
      <c r="AQ2" s="181" t="s">
        <v>235</v>
      </c>
      <c r="AR2" s="174"/>
      <c r="AS2" s="174"/>
      <c r="AT2" s="175"/>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1010"/>
      <c r="Z3" s="1011"/>
      <c r="AA3" s="1012"/>
      <c r="AB3" s="1016"/>
      <c r="AC3" s="1017"/>
      <c r="AD3" s="1018"/>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8"/>
      <c r="AA9" s="419"/>
      <c r="AB9" s="1013" t="s">
        <v>11</v>
      </c>
      <c r="AC9" s="1014"/>
      <c r="AD9" s="1015"/>
      <c r="AE9" s="381" t="s">
        <v>398</v>
      </c>
      <c r="AF9" s="381"/>
      <c r="AG9" s="381"/>
      <c r="AH9" s="381"/>
      <c r="AI9" s="381" t="s">
        <v>396</v>
      </c>
      <c r="AJ9" s="381"/>
      <c r="AK9" s="381"/>
      <c r="AL9" s="381"/>
      <c r="AM9" s="381" t="s">
        <v>425</v>
      </c>
      <c r="AN9" s="381"/>
      <c r="AO9" s="381"/>
      <c r="AP9" s="374"/>
      <c r="AQ9" s="181" t="s">
        <v>235</v>
      </c>
      <c r="AR9" s="174"/>
      <c r="AS9" s="174"/>
      <c r="AT9" s="175"/>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10"/>
      <c r="Z10" s="1011"/>
      <c r="AA10" s="1012"/>
      <c r="AB10" s="1016"/>
      <c r="AC10" s="1017"/>
      <c r="AD10" s="1018"/>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8"/>
      <c r="AA16" s="419"/>
      <c r="AB16" s="1013" t="s">
        <v>11</v>
      </c>
      <c r="AC16" s="1014"/>
      <c r="AD16" s="1015"/>
      <c r="AE16" s="381" t="s">
        <v>398</v>
      </c>
      <c r="AF16" s="381"/>
      <c r="AG16" s="381"/>
      <c r="AH16" s="381"/>
      <c r="AI16" s="381" t="s">
        <v>396</v>
      </c>
      <c r="AJ16" s="381"/>
      <c r="AK16" s="381"/>
      <c r="AL16" s="381"/>
      <c r="AM16" s="381" t="s">
        <v>425</v>
      </c>
      <c r="AN16" s="381"/>
      <c r="AO16" s="381"/>
      <c r="AP16" s="374"/>
      <c r="AQ16" s="181" t="s">
        <v>235</v>
      </c>
      <c r="AR16" s="174"/>
      <c r="AS16" s="174"/>
      <c r="AT16" s="175"/>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10"/>
      <c r="Z17" s="1011"/>
      <c r="AA17" s="1012"/>
      <c r="AB17" s="1016"/>
      <c r="AC17" s="1017"/>
      <c r="AD17" s="1018"/>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8"/>
      <c r="AA23" s="419"/>
      <c r="AB23" s="1013" t="s">
        <v>11</v>
      </c>
      <c r="AC23" s="1014"/>
      <c r="AD23" s="1015"/>
      <c r="AE23" s="381" t="s">
        <v>398</v>
      </c>
      <c r="AF23" s="381"/>
      <c r="AG23" s="381"/>
      <c r="AH23" s="381"/>
      <c r="AI23" s="381" t="s">
        <v>396</v>
      </c>
      <c r="AJ23" s="381"/>
      <c r="AK23" s="381"/>
      <c r="AL23" s="381"/>
      <c r="AM23" s="381" t="s">
        <v>425</v>
      </c>
      <c r="AN23" s="381"/>
      <c r="AO23" s="381"/>
      <c r="AP23" s="374"/>
      <c r="AQ23" s="181" t="s">
        <v>235</v>
      </c>
      <c r="AR23" s="174"/>
      <c r="AS23" s="174"/>
      <c r="AT23" s="175"/>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10"/>
      <c r="Z24" s="1011"/>
      <c r="AA24" s="1012"/>
      <c r="AB24" s="1016"/>
      <c r="AC24" s="1017"/>
      <c r="AD24" s="1018"/>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8"/>
      <c r="AA30" s="419"/>
      <c r="AB30" s="1013" t="s">
        <v>11</v>
      </c>
      <c r="AC30" s="1014"/>
      <c r="AD30" s="1015"/>
      <c r="AE30" s="381" t="s">
        <v>398</v>
      </c>
      <c r="AF30" s="381"/>
      <c r="AG30" s="381"/>
      <c r="AH30" s="381"/>
      <c r="AI30" s="381" t="s">
        <v>396</v>
      </c>
      <c r="AJ30" s="381"/>
      <c r="AK30" s="381"/>
      <c r="AL30" s="381"/>
      <c r="AM30" s="381" t="s">
        <v>425</v>
      </c>
      <c r="AN30" s="381"/>
      <c r="AO30" s="381"/>
      <c r="AP30" s="374"/>
      <c r="AQ30" s="181" t="s">
        <v>235</v>
      </c>
      <c r="AR30" s="174"/>
      <c r="AS30" s="174"/>
      <c r="AT30" s="175"/>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10"/>
      <c r="Z31" s="1011"/>
      <c r="AA31" s="1012"/>
      <c r="AB31" s="1016"/>
      <c r="AC31" s="1017"/>
      <c r="AD31" s="1018"/>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8"/>
      <c r="AA37" s="419"/>
      <c r="AB37" s="1013" t="s">
        <v>11</v>
      </c>
      <c r="AC37" s="1014"/>
      <c r="AD37" s="1015"/>
      <c r="AE37" s="381" t="s">
        <v>398</v>
      </c>
      <c r="AF37" s="381"/>
      <c r="AG37" s="381"/>
      <c r="AH37" s="381"/>
      <c r="AI37" s="381" t="s">
        <v>396</v>
      </c>
      <c r="AJ37" s="381"/>
      <c r="AK37" s="381"/>
      <c r="AL37" s="381"/>
      <c r="AM37" s="381" t="s">
        <v>425</v>
      </c>
      <c r="AN37" s="381"/>
      <c r="AO37" s="381"/>
      <c r="AP37" s="374"/>
      <c r="AQ37" s="181" t="s">
        <v>235</v>
      </c>
      <c r="AR37" s="174"/>
      <c r="AS37" s="174"/>
      <c r="AT37" s="175"/>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10"/>
      <c r="Z38" s="1011"/>
      <c r="AA38" s="1012"/>
      <c r="AB38" s="1016"/>
      <c r="AC38" s="1017"/>
      <c r="AD38" s="1018"/>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8"/>
      <c r="AA44" s="419"/>
      <c r="AB44" s="1013" t="s">
        <v>11</v>
      </c>
      <c r="AC44" s="1014"/>
      <c r="AD44" s="1015"/>
      <c r="AE44" s="381" t="s">
        <v>398</v>
      </c>
      <c r="AF44" s="381"/>
      <c r="AG44" s="381"/>
      <c r="AH44" s="381"/>
      <c r="AI44" s="381" t="s">
        <v>396</v>
      </c>
      <c r="AJ44" s="381"/>
      <c r="AK44" s="381"/>
      <c r="AL44" s="381"/>
      <c r="AM44" s="381" t="s">
        <v>425</v>
      </c>
      <c r="AN44" s="381"/>
      <c r="AO44" s="381"/>
      <c r="AP44" s="374"/>
      <c r="AQ44" s="181" t="s">
        <v>235</v>
      </c>
      <c r="AR44" s="174"/>
      <c r="AS44" s="174"/>
      <c r="AT44" s="175"/>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10"/>
      <c r="Z45" s="1011"/>
      <c r="AA45" s="1012"/>
      <c r="AB45" s="1016"/>
      <c r="AC45" s="1017"/>
      <c r="AD45" s="1018"/>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8"/>
      <c r="AA51" s="419"/>
      <c r="AB51" s="374" t="s">
        <v>11</v>
      </c>
      <c r="AC51" s="1014"/>
      <c r="AD51" s="1015"/>
      <c r="AE51" s="381" t="s">
        <v>398</v>
      </c>
      <c r="AF51" s="381"/>
      <c r="AG51" s="381"/>
      <c r="AH51" s="381"/>
      <c r="AI51" s="381" t="s">
        <v>396</v>
      </c>
      <c r="AJ51" s="381"/>
      <c r="AK51" s="381"/>
      <c r="AL51" s="381"/>
      <c r="AM51" s="381" t="s">
        <v>425</v>
      </c>
      <c r="AN51" s="381"/>
      <c r="AO51" s="381"/>
      <c r="AP51" s="374"/>
      <c r="AQ51" s="181" t="s">
        <v>235</v>
      </c>
      <c r="AR51" s="174"/>
      <c r="AS51" s="174"/>
      <c r="AT51" s="175"/>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10"/>
      <c r="Z52" s="1011"/>
      <c r="AA52" s="1012"/>
      <c r="AB52" s="1016"/>
      <c r="AC52" s="1017"/>
      <c r="AD52" s="1018"/>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8"/>
      <c r="AA58" s="419"/>
      <c r="AB58" s="1013" t="s">
        <v>11</v>
      </c>
      <c r="AC58" s="1014"/>
      <c r="AD58" s="1015"/>
      <c r="AE58" s="381" t="s">
        <v>398</v>
      </c>
      <c r="AF58" s="381"/>
      <c r="AG58" s="381"/>
      <c r="AH58" s="381"/>
      <c r="AI58" s="381" t="s">
        <v>396</v>
      </c>
      <c r="AJ58" s="381"/>
      <c r="AK58" s="381"/>
      <c r="AL58" s="381"/>
      <c r="AM58" s="381" t="s">
        <v>425</v>
      </c>
      <c r="AN58" s="381"/>
      <c r="AO58" s="381"/>
      <c r="AP58" s="374"/>
      <c r="AQ58" s="181" t="s">
        <v>235</v>
      </c>
      <c r="AR58" s="174"/>
      <c r="AS58" s="174"/>
      <c r="AT58" s="175"/>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10"/>
      <c r="Z59" s="1011"/>
      <c r="AA59" s="1012"/>
      <c r="AB59" s="1016"/>
      <c r="AC59" s="1017"/>
      <c r="AD59" s="1018"/>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8"/>
      <c r="AA65" s="419"/>
      <c r="AB65" s="1013" t="s">
        <v>11</v>
      </c>
      <c r="AC65" s="1014"/>
      <c r="AD65" s="1015"/>
      <c r="AE65" s="381" t="s">
        <v>398</v>
      </c>
      <c r="AF65" s="381"/>
      <c r="AG65" s="381"/>
      <c r="AH65" s="381"/>
      <c r="AI65" s="381" t="s">
        <v>396</v>
      </c>
      <c r="AJ65" s="381"/>
      <c r="AK65" s="381"/>
      <c r="AL65" s="381"/>
      <c r="AM65" s="381" t="s">
        <v>425</v>
      </c>
      <c r="AN65" s="381"/>
      <c r="AO65" s="381"/>
      <c r="AP65" s="374"/>
      <c r="AQ65" s="181" t="s">
        <v>235</v>
      </c>
      <c r="AR65" s="174"/>
      <c r="AS65" s="174"/>
      <c r="AT65" s="175"/>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10"/>
      <c r="Z66" s="1011"/>
      <c r="AA66" s="1012"/>
      <c r="AB66" s="1016"/>
      <c r="AC66" s="1017"/>
      <c r="AD66" s="1018"/>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1">
        <v>1</v>
      </c>
      <c r="B4" s="1061">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1">
        <v>2</v>
      </c>
      <c r="B5" s="1061">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1">
        <v>3</v>
      </c>
      <c r="B6" s="1061">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1">
        <v>4</v>
      </c>
      <c r="B7" s="1061">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1">
        <v>5</v>
      </c>
      <c r="B8" s="1061">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1">
        <v>6</v>
      </c>
      <c r="B9" s="1061">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1">
        <v>7</v>
      </c>
      <c r="B10" s="1061">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1">
        <v>8</v>
      </c>
      <c r="B11" s="1061">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1">
        <v>9</v>
      </c>
      <c r="B12" s="1061">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1">
        <v>10</v>
      </c>
      <c r="B13" s="1061">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1">
        <v>11</v>
      </c>
      <c r="B14" s="1061">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1">
        <v>12</v>
      </c>
      <c r="B15" s="1061">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1">
        <v>13</v>
      </c>
      <c r="B16" s="1061">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1">
        <v>14</v>
      </c>
      <c r="B17" s="1061">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1">
        <v>15</v>
      </c>
      <c r="B18" s="1061">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1">
        <v>16</v>
      </c>
      <c r="B19" s="1061">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1">
        <v>17</v>
      </c>
      <c r="B20" s="1061">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1">
        <v>18</v>
      </c>
      <c r="B21" s="1061">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1">
        <v>19</v>
      </c>
      <c r="B22" s="1061">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1">
        <v>20</v>
      </c>
      <c r="B23" s="1061">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1">
        <v>21</v>
      </c>
      <c r="B24" s="1061">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1">
        <v>22</v>
      </c>
      <c r="B25" s="1061">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1">
        <v>23</v>
      </c>
      <c r="B26" s="1061">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1">
        <v>24</v>
      </c>
      <c r="B27" s="1061">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1">
        <v>25</v>
      </c>
      <c r="B28" s="1061">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1">
        <v>26</v>
      </c>
      <c r="B29" s="1061">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1">
        <v>27</v>
      </c>
      <c r="B30" s="1061">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1">
        <v>28</v>
      </c>
      <c r="B31" s="1061">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1">
        <v>29</v>
      </c>
      <c r="B32" s="1061">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1">
        <v>30</v>
      </c>
      <c r="B33" s="1061">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1">
        <v>1</v>
      </c>
      <c r="B37" s="1061">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1">
        <v>2</v>
      </c>
      <c r="B38" s="1061">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1">
        <v>3</v>
      </c>
      <c r="B39" s="1061">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1">
        <v>4</v>
      </c>
      <c r="B40" s="1061">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1">
        <v>5</v>
      </c>
      <c r="B41" s="1061">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1">
        <v>6</v>
      </c>
      <c r="B42" s="1061">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1">
        <v>7</v>
      </c>
      <c r="B43" s="1061">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1">
        <v>8</v>
      </c>
      <c r="B44" s="1061">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1">
        <v>9</v>
      </c>
      <c r="B45" s="1061">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1">
        <v>10</v>
      </c>
      <c r="B46" s="1061">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1">
        <v>11</v>
      </c>
      <c r="B47" s="1061">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1">
        <v>12</v>
      </c>
      <c r="B48" s="1061">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1">
        <v>13</v>
      </c>
      <c r="B49" s="1061">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1">
        <v>14</v>
      </c>
      <c r="B50" s="1061">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1">
        <v>15</v>
      </c>
      <c r="B51" s="1061">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1">
        <v>16</v>
      </c>
      <c r="B52" s="1061">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1">
        <v>17</v>
      </c>
      <c r="B53" s="1061">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1">
        <v>18</v>
      </c>
      <c r="B54" s="1061">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1">
        <v>19</v>
      </c>
      <c r="B55" s="1061">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1">
        <v>20</v>
      </c>
      <c r="B56" s="1061">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1">
        <v>21</v>
      </c>
      <c r="B57" s="1061">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1">
        <v>22</v>
      </c>
      <c r="B58" s="1061">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1">
        <v>23</v>
      </c>
      <c r="B59" s="1061">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1">
        <v>24</v>
      </c>
      <c r="B60" s="1061">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1">
        <v>25</v>
      </c>
      <c r="B61" s="1061">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1">
        <v>26</v>
      </c>
      <c r="B62" s="1061">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1">
        <v>27</v>
      </c>
      <c r="B63" s="1061">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1">
        <v>28</v>
      </c>
      <c r="B64" s="1061">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1">
        <v>29</v>
      </c>
      <c r="B65" s="1061">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1">
        <v>30</v>
      </c>
      <c r="B66" s="1061">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1">
        <v>1</v>
      </c>
      <c r="B70" s="1061">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1">
        <v>2</v>
      </c>
      <c r="B71" s="1061">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1">
        <v>3</v>
      </c>
      <c r="B72" s="1061">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1">
        <v>4</v>
      </c>
      <c r="B73" s="1061">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1">
        <v>5</v>
      </c>
      <c r="B74" s="1061">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1">
        <v>6</v>
      </c>
      <c r="B75" s="1061">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1">
        <v>7</v>
      </c>
      <c r="B76" s="1061">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1">
        <v>8</v>
      </c>
      <c r="B77" s="1061">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1">
        <v>9</v>
      </c>
      <c r="B78" s="1061">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1">
        <v>10</v>
      </c>
      <c r="B79" s="1061">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1">
        <v>11</v>
      </c>
      <c r="B80" s="1061">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1">
        <v>12</v>
      </c>
      <c r="B81" s="1061">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1">
        <v>13</v>
      </c>
      <c r="B82" s="1061">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1">
        <v>14</v>
      </c>
      <c r="B83" s="1061">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1">
        <v>15</v>
      </c>
      <c r="B84" s="1061">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1">
        <v>16</v>
      </c>
      <c r="B85" s="1061">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1">
        <v>17</v>
      </c>
      <c r="B86" s="1061">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1">
        <v>18</v>
      </c>
      <c r="B87" s="1061">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1">
        <v>19</v>
      </c>
      <c r="B88" s="1061">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1">
        <v>20</v>
      </c>
      <c r="B89" s="1061">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1">
        <v>21</v>
      </c>
      <c r="B90" s="1061">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1">
        <v>22</v>
      </c>
      <c r="B91" s="1061">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1">
        <v>23</v>
      </c>
      <c r="B92" s="1061">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1">
        <v>24</v>
      </c>
      <c r="B93" s="1061">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1">
        <v>25</v>
      </c>
      <c r="B94" s="1061">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1">
        <v>26</v>
      </c>
      <c r="B95" s="1061">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1">
        <v>27</v>
      </c>
      <c r="B96" s="1061">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1">
        <v>28</v>
      </c>
      <c r="B97" s="1061">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1">
        <v>29</v>
      </c>
      <c r="B98" s="1061">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1">
        <v>30</v>
      </c>
      <c r="B99" s="1061">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2020-09-30T10:27:52Z</cp:lastPrinted>
  <dcterms:created xsi:type="dcterms:W3CDTF">2012-03-13T00:50:25Z</dcterms:created>
  <dcterms:modified xsi:type="dcterms:W3CDTF">2020-11-12T11:17:07Z</dcterms:modified>
</cp:coreProperties>
</file>