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5100_健康局　がん・疾病対策課\アレルギー係\R02年度\作業依頼\201116_行政事業レビューシート記載の確認等について\R2年度\"/>
    </mc:Choice>
  </mc:AlternateContent>
  <bookViews>
    <workbookView xWindow="1102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<sst xmlns="http://schemas.openxmlformats.org/spreadsheetml/2006/main" count="2941" uniqueCount="689">
  <si>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</si>
  <si>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</si>
  <si>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</si>
  <si>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</si>
  <si>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</si>
  <si>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</si>
  <si>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</si>
  <si>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</si>
  <si>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</si>
  <si>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</si>
  <si>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</si>
  <si>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</si>
  <si>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</si>
  <si>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</si>
  <si>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</si>
  <si>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</si>
  <si>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</si>
  <si>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</si>
  <si>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</si>
  <si>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</si>
  <si>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</si>
  <si>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</si>
  <si>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</si>
  <si>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</si>
  <si>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</si>
  <si>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</si>
  <si>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</si>
  <si>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</si>
  <si>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</si>
  <si>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</si>
  <si>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</si>
  <si>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</si>
  <si>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</si>
  <si>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</si>
  <si>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</si>
  <si>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</si>
  <si>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</si>
  <si>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</si>
  <si>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</si>
  <si>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</si>
  <si>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</si>
  <si>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</si>
  <si>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</si>
  <si>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</si>
  <si>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</si>
  <si>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</si>
  <si>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</si>
  <si>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</si>
  <si>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</si>
  <si>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</si>
  <si>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</si>
  <si>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</si>
  <si>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</si>
  <si>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</si>
  <si>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</si>
  <si>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</si>
  <si>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</si>
  <si>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</si>
  <si>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</si>
  <si>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</si>
  <si>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</si>
  <si>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</si>
  <si>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</si>
  <si>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</si>
  <si>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</si>
  <si>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</si>
  <si>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</si>
  <si>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</si>
  <si>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</si>
  <si>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</si>
  <si>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</si>
  <si>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</si>
  <si>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</si>
  <si>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</si>
  <si>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</si>
  <si>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</si>
  <si>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</si>
  <si>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</si>
  <si>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</si>
  <si>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</si>
  <si>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</si>
  <si>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</si>
  <si>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</si>
  <si>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</si>
  <si>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</si>
  <si>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</si>
  <si>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</si>
  <si>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</si>
  <si>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</si>
  <si>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</si>
  <si>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</si>
  <si>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</si>
  <si>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</si>
  <si>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</si>
  <si>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</si>
  <si>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</si>
  <si>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</si>
  <si>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</si>
  <si>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</si>
  <si>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</si>
  <si>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</si>
  <si>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</si>
  <si>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</si>
  <si>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</si>
  <si>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</si>
  <si>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</si>
  <si>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</si>
  <si>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</si>
  <si>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</si>
  <si>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</si>
  <si>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</si>
  <si>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</si>
  <si>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</si>
  <si>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</si>
  <si>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</si>
  <si>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</si>
  <si>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</si>
  <si>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</si>
  <si>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</si>
  <si>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</si>
  <si>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</si>
  <si>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</si>
  <si>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</si>
  <si>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</si>
  <si>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</si>
  <si>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</si>
  <si>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</si>
  <si>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</si>
  <si>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</si>
  <si>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</si>
  <si>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</si>
  <si>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</si>
  <si>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</si>
  <si>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</si>
  <si>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</si>
  <si>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</si>
  <si>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</si>
  <si>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</si>
  <si>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</si>
  <si>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</si>
  <si>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</si>
  <si>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</si>
  <si>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</si>
  <si>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</si>
  <si>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</si>
  <si>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</si>
  <si>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</si>
  <si>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</si>
  <si>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</si>
  <si>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</si>
  <si>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</si>
  <si>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</si>
  <si>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</si>
  <si>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</si>
  <si>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</si>
  <si>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</si>
  <si>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</si>
  <si>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</si>
  <si>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</si>
  <si>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</si>
  <si>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</si>
  <si>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</si>
  <si>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</si>
  <si>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</si>
  <si>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</si>
  <si>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</si>
  <si>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</si>
  <si>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</si>
  <si>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</si>
  <si>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</si>
  <si>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</si>
  <si>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</si>
  <si>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</si>
  <si>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</si>
  <si>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</si>
  <si>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</si>
  <si>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</si>
  <si>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</si>
  <si>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</si>
  <si>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</si>
  <si>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</si>
  <si>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</si>
  <si>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</si>
  <si>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</si>
  <si>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</si>
  <si>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</si>
  <si>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</si>
  <si>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</si>
  <si>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</si>
  <si>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</si>
  <si>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</si>
  <si>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</si>
  <si>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</si>
  <si>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</si>
  <si>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</si>
  <si>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</si>
  <si>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</si>
  <si>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</si>
  <si>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</si>
  <si>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</si>
  <si>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</si>
  <si>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</si>
  <si>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</si>
  <si>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</si>
  <si>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</si>
  <si>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</si>
  <si>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</si>
  <si>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</si>
  <si>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</si>
  <si>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</si>
  <si>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</si>
  <si>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</si>
  <si>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</si>
  <si>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</si>
  <si>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</si>
  <si>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</si>
  <si>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</si>
  <si>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</si>
  <si>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</si>
  <si>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</si>
  <si>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</si>
  <si>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</si>
  <si>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</si>
  <si>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</si>
  <si>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</si>
  <si>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</si>
  <si>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</si>
  <si>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</si>
  <si>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</si>
  <si>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</si>
  <si>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</si>
  <si>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</si>
  <si>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</si>
  <si>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</si>
  <si>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</si>
  <si>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</si>
  <si>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</si>
  <si>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</si>
  <si>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</si>
  <si>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</si>
  <si>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</si>
  <si>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</si>
  <si>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</si>
  <si>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</si>
  <si>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</si>
  <si>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</si>
  <si>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</si>
  <si>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</si>
  <si>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</si>
  <si>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</si>
  <si>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</si>
  <si>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</si>
  <si>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</si>
  <si>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</si>
  <si>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</si>
  <si>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</si>
  <si>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</si>
  <si>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</si>
  <si>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</si>
  <si>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</si>
  <si>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</si>
  <si>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</si>
  <si>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</si>
  <si>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</si>
  <si>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</si>
  <si>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</si>
  <si>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</si>
  <si>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</si>
  <si>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</si>
  <si>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</si>
  <si>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</si>
  <si>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</si>
  <si>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</si>
  <si>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</si>
  <si>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</si>
  <si>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</si>
  <si>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</si>
  <si>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</si>
  <si>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</si>
  <si>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</si>
  <si>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</si>
  <si>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</si>
  <si>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</si>
  <si>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</si>
  <si>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</si>
  <si>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</si>
  <si>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</si>
  <si>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</si>
  <si>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</si>
  <si>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</si>
  <si>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</si>
  <si>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</si>
  <si>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</si>
  <si>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</si>
  <si>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</si>
  <si>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</si>
  <si>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</si>
  <si>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</si>
  <si>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</si>
  <si>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</si>
  <si>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</si>
  <si>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</si>
  <si>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</si>
  <si>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</si>
  <si>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</si>
  <si>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</si>
  <si>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</si>
  <si>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</si>
  <si>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</si>
  <si>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</si>
  <si>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</si>
  <si>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</si>
  <si>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</si>
  <si>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</si>
  <si>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</si>
  <si>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</si>
  <si>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</si>
  <si>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</si>
  <si>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</si>
  <si>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</si>
  <si>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</si>
  <si>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</si>
  <si>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</si>
  <si>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</si>
  <si>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</si>
  <si>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</si>
  <si>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</si>
  <si>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</si>
  <si>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</si>
  <si>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</si>
  <si>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</si>
  <si>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</si>
  <si>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</si>
  <si>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</si>
  <si>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</si>
  <si>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</si>
  <si>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</si>
  <si>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</si>
  <si>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</si>
  <si>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</si>
  <si>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</si>
  <si>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</si>
  <si>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</si>
  <si>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</si>
  <si>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</si>
  <si>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</si>
  <si>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</si>
  <si>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</si>
  <si>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</si>
  <si>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</si>
  <si>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</si>
  <si>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</si>
  <si>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</si>
  <si>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</si>
  <si>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</si>
  <si>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</si>
  <si>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</si>
  <si>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</si>
  <si>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</si>
  <si>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</si>
  <si>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</si>
  <si>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</si>
  <si>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</si>
  <si>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</si>
  <si>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</si>
  <si>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</si>
  <si>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</si>
  <si>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</si>
  <si>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</si>
  <si>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</si>
  <si>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</si>
  <si>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</si>
  <si>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</si>
  <si>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</si>
  <si>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</si>
  <si>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</si>
  <si>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</si>
  <si>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</si>
  <si>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</si>
  <si>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</si>
  <si>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</si>
  <si>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</si>
  <si>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</si>
  <si>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</si>
  <si>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</si>
  <si>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</si>
  <si>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</si>
  <si>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</si>
  <si>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</si>
  <si>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</si>
  <si>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</si>
  <si>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</si>
  <si>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</si>
  <si>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</si>
  <si>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</si>
  <si>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</si>
  <si>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</si>
  <si>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</si>
  <si>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</si>
  <si>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</si>
  <si>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</si>
  <si>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</si>
  <si>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</si>
  <si>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</si>
  <si>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</si>
  <si>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</si>
  <si>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</si>
  <si>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</si>
  <si>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</si>
  <si>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</si>
  <si>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</si>
  <si>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</si>
  <si>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</si>
  <si>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</si>
  <si>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</si>
  <si>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</si>
  <si>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</si>
  <si>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</si>
  <si>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</si>
  <si>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</si>
  <si>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</si>
  <si>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</si>
  <si>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</si>
  <si>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</si>
  <si>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</si>
  <si>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</si>
  <si>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</si>
  <si>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</si>
  <si>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</si>
  <si>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</si>
  <si>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</si>
  <si>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</si>
  <si>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</si>
  <si>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</si>
  <si>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</si>
  <si>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</si>
  <si>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</si>
  <si>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</si>
  <si>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</si>
  <si>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</si>
  <si>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</si>
  <si>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</si>
  <si>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</si>
  <si>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</si>
  <si>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</si>
  <si>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</si>
  <si>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</si>
  <si>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</si>
  <si>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</si>
  <si>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</si>
  <si>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</si>
  <si>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</si>
  <si>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</si>
  <si>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</si>
  <si>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</si>
  <si>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</si>
  <si>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</si>
  <si>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</si>
  <si>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</si>
  <si>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</si>
  <si>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</si>
  <si>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</si>
  <si>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</si>
  <si>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</si>
  <si>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</si>
  <si>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</si>
  <si>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</si>
  <si>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</si>
  <si>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</si>
  <si>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</si>
  <si>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</si>
  <si>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</si>
  <si>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</si>
  <si>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</si>
  <si>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</si>
  <si>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</si>
  <si>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</si>
  <si>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</si>
  <si>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</si>
  <si>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</si>
  <si>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</si>
  <si>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</si>
  <si>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</si>
  <si>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</si>
  <si>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</si>
  <si>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</si>
  <si>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</si>
  <si>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</si>
  <si>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</si>
  <si>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</si>
  <si>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</si>
  <si>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</si>
  <si>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</si>
  <si>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</si>
  <si>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</si>
  <si>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</si>
  <si>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</si>
  <si>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</si>
  <si>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</si>
  <si>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</si>
  <si>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</si>
  <si>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</si>
  <si>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</si>
  <si>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</si>
  <si>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</si>
  <si>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</si>
  <si>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</si>
  <si>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</si>
  <si>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</si>
  <si>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</si>
  <si>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</si>
  <si>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</si>
  <si>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</si>
  <si>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</si>
  <si>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</si>
  <si>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</si>
  <si>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</si>
  <si>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</si>
  <si>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</si>
  <si>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</si>
  <si>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</si>
  <si>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</si>
  <si>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</si>
  <si>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</si>
  <si>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</si>
  <si>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</si>
  <si>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</si>
  <si>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</si>
  <si>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</si>
  <si>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</si>
  <si>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</si>
  <si>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</si>
  <si>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</si>
  <si>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</si>
  <si>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</si>
  <si>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</si>
  <si>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</si>
  <si>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</si>
  <si>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</si>
  <si>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</si>
  <si>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</si>
  <si>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</si>
  <si>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</si>
  <si>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</si>
  <si>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</si>
  <si>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</si>
  <si>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</si>
  <si>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</si>
  <si>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</si>
  <si>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</si>
  <si>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</si>
  <si>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</si>
  <si>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</si>
  <si>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</si>
  <si>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</si>
  <si>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</si>
  <si>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</si>
  <si>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</si>
  <si>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</si>
  <si>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</si>
  <si>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</si>
  <si>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rPh sb="0" eb="2">
      <t>コウセイ</t>
    </rPh>
    <rPh sb="2" eb="5">
      <t>ロウドウショウ</t>
    </rPh>
    <phoneticPr fontId="5"/>
  </si>
  <si>
    <t>健康局</t>
    <rPh sb="0" eb="3">
      <t>ケンコウキョク</t>
    </rPh>
    <phoneticPr fontId="5"/>
  </si>
  <si>
    <t>がん・疾病対策課</t>
    <rPh sb="3" eb="5">
      <t>シッペイ</t>
    </rPh>
    <rPh sb="5" eb="8">
      <t>タイサクカ</t>
    </rPh>
    <phoneticPr fontId="5"/>
  </si>
  <si>
    <t>終了予定なし</t>
    <rPh sb="0" eb="2">
      <t>シュウリョウ</t>
    </rPh>
    <rPh sb="2" eb="4">
      <t>ヨテイ</t>
    </rPh>
    <phoneticPr fontId="5"/>
  </si>
  <si>
    <t>アレルギー情報センター事業費補助金</t>
    <rPh sb="5" eb="7">
      <t>ジョウホウ</t>
    </rPh>
    <rPh sb="11" eb="14">
      <t>ジギョウヒ</t>
    </rPh>
    <rPh sb="14" eb="17">
      <t>ホジョキン</t>
    </rPh>
    <phoneticPr fontId="5"/>
  </si>
  <si>
    <t>○</t>
  </si>
  <si>
    <t>難病等情報提供事業費補助金</t>
    <rPh sb="0" eb="2">
      <t>ナンビョウ</t>
    </rPh>
    <rPh sb="2" eb="3">
      <t>トウ</t>
    </rPh>
    <rPh sb="3" eb="5">
      <t>ジョウホウ</t>
    </rPh>
    <rPh sb="5" eb="7">
      <t>テイキョウ</t>
    </rPh>
    <rPh sb="7" eb="10">
      <t>ジギョウヒ</t>
    </rPh>
    <rPh sb="10" eb="13">
      <t>ホジョキン</t>
    </rPh>
    <phoneticPr fontId="5"/>
  </si>
  <si>
    <t>前年度実績以下の電話相談実績数</t>
    <rPh sb="0" eb="3">
      <t>ゼンネンド</t>
    </rPh>
    <rPh sb="3" eb="5">
      <t>ジッセキ</t>
    </rPh>
    <rPh sb="5" eb="7">
      <t>イカ</t>
    </rPh>
    <rPh sb="8" eb="10">
      <t>デンワ</t>
    </rPh>
    <rPh sb="10" eb="12">
      <t>ソウダン</t>
    </rPh>
    <rPh sb="12" eb="14">
      <t>ジッセキ</t>
    </rPh>
    <rPh sb="14" eb="15">
      <t>スウ</t>
    </rPh>
    <phoneticPr fontId="5"/>
  </si>
  <si>
    <t>電話相談件数</t>
    <rPh sb="0" eb="2">
      <t>デンワ</t>
    </rPh>
    <rPh sb="2" eb="4">
      <t>ソウダン</t>
    </rPh>
    <rPh sb="4" eb="6">
      <t>ケンスウ</t>
    </rPh>
    <phoneticPr fontId="5"/>
  </si>
  <si>
    <t>人</t>
    <rPh sb="0" eb="1">
      <t>ヒト</t>
    </rPh>
    <phoneticPr fontId="5"/>
  </si>
  <si>
    <t>前年度実績以上の「アレルギーポータル」へのアクセス数</t>
    <rPh sb="0" eb="3">
      <t>ゼンネンド</t>
    </rPh>
    <rPh sb="3" eb="5">
      <t>ジッセキ</t>
    </rPh>
    <rPh sb="5" eb="7">
      <t>イジョウ</t>
    </rPh>
    <rPh sb="25" eb="26">
      <t>スウ</t>
    </rPh>
    <phoneticPr fontId="5"/>
  </si>
  <si>
    <t>アクセス数</t>
    <rPh sb="4" eb="5">
      <t>スウ</t>
    </rPh>
    <phoneticPr fontId="5"/>
  </si>
  <si>
    <t>-</t>
    <phoneticPr fontId="5"/>
  </si>
  <si>
    <t>-</t>
    <phoneticPr fontId="5"/>
  </si>
  <si>
    <t>-</t>
    <phoneticPr fontId="5"/>
  </si>
  <si>
    <t>-</t>
    <phoneticPr fontId="5"/>
  </si>
  <si>
    <t>-</t>
    <phoneticPr fontId="5"/>
  </si>
  <si>
    <t>円</t>
    <rPh sb="0" eb="1">
      <t>エン</t>
    </rPh>
    <phoneticPr fontId="5"/>
  </si>
  <si>
    <t>　　X/Y</t>
    <phoneticPr fontId="5"/>
  </si>
  <si>
    <t>単位あたりコスト=X／Y
X:「リウマチ・アレルギー相談員養成研修会関係費用」
Y:[リウマチ・アレルギー相談員養成研修会参加者数」　</t>
    <rPh sb="0" eb="2">
      <t>タンイ</t>
    </rPh>
    <rPh sb="26" eb="29">
      <t>ソウダンイン</t>
    </rPh>
    <rPh sb="29" eb="31">
      <t>ヨウセイ</t>
    </rPh>
    <rPh sb="31" eb="34">
      <t>ケンシュウカイ</t>
    </rPh>
    <rPh sb="34" eb="36">
      <t>カンケイ</t>
    </rPh>
    <rPh sb="36" eb="38">
      <t>ヒヨウ</t>
    </rPh>
    <rPh sb="53" eb="56">
      <t>ソウダンイン</t>
    </rPh>
    <rPh sb="56" eb="58">
      <t>ヨウセイ</t>
    </rPh>
    <rPh sb="58" eb="61">
      <t>ケンシュウカイ</t>
    </rPh>
    <rPh sb="61" eb="65">
      <t>サンカシャスウ</t>
    </rPh>
    <phoneticPr fontId="5"/>
  </si>
  <si>
    <t>　　X/Y</t>
    <phoneticPr fontId="5"/>
  </si>
  <si>
    <t>Ⅰー５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</si>
  <si>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</si>
  <si>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t>
    <phoneticPr fontId="5"/>
  </si>
  <si>
    <t>-</t>
    <phoneticPr fontId="5"/>
  </si>
  <si>
    <t>-</t>
    <phoneticPr fontId="5"/>
  </si>
  <si>
    <t>-</t>
    <phoneticPr fontId="5"/>
  </si>
  <si>
    <t>-</t>
    <phoneticPr fontId="5"/>
  </si>
  <si>
    <t>-</t>
    <phoneticPr fontId="5"/>
  </si>
  <si>
    <t>-</t>
    <phoneticPr fontId="5"/>
  </si>
  <si>
    <t>アレルギーの予防・治療を推進し、目的達成に寄与する。</t>
    <rPh sb="6" eb="8">
      <t>ヨボウ</t>
    </rPh>
    <rPh sb="9" eb="11">
      <t>チリョウ</t>
    </rPh>
    <rPh sb="12" eb="14">
      <t>スイシン</t>
    </rPh>
    <rPh sb="16" eb="18">
      <t>モクテキ</t>
    </rPh>
    <rPh sb="18" eb="20">
      <t>タッセイ</t>
    </rPh>
    <rPh sb="21" eb="23">
      <t>キヨ</t>
    </rPh>
    <phoneticPr fontId="5"/>
  </si>
  <si>
    <t>予防・健康づくりの推進</t>
    <rPh sb="0" eb="2">
      <t>ヨボウ</t>
    </rPh>
    <rPh sb="3" eb="5">
      <t>ケンコウ</t>
    </rPh>
    <rPh sb="9" eb="11">
      <t>スイシン</t>
    </rPh>
    <phoneticPr fontId="5"/>
  </si>
  <si>
    <t>-</t>
    <phoneticPr fontId="5"/>
  </si>
  <si>
    <t>-</t>
    <phoneticPr fontId="5"/>
  </si>
  <si>
    <t>-</t>
    <phoneticPr fontId="5"/>
  </si>
  <si>
    <t>-</t>
    <phoneticPr fontId="5"/>
  </si>
  <si>
    <t>-</t>
    <phoneticPr fontId="5"/>
  </si>
  <si>
    <t>-</t>
    <phoneticPr fontId="5"/>
  </si>
  <si>
    <t>食物によるアナフィラキシーショック死亡者数ゼロ【2028年度まで】</t>
    <rPh sb="0" eb="2">
      <t>ショクモツ</t>
    </rPh>
    <rPh sb="17" eb="19">
      <t>シボウ</t>
    </rPh>
    <rPh sb="19" eb="20">
      <t>シャ</t>
    </rPh>
    <rPh sb="20" eb="21">
      <t>スウ</t>
    </rPh>
    <rPh sb="28" eb="30">
      <t>ネンド</t>
    </rPh>
    <phoneticPr fontId="5"/>
  </si>
  <si>
    <t>-</t>
    <phoneticPr fontId="5"/>
  </si>
  <si>
    <t>-</t>
    <phoneticPr fontId="5"/>
  </si>
  <si>
    <t>アレルギー疾患の重症化予防と症状の軽減に向けた対策の推進に寄与する。</t>
    <rPh sb="5" eb="7">
      <t>シッカン</t>
    </rPh>
    <rPh sb="8" eb="11">
      <t>ジュウショウカ</t>
    </rPh>
    <rPh sb="11" eb="13">
      <t>ヨボウ</t>
    </rPh>
    <rPh sb="14" eb="16">
      <t>ショウジョウ</t>
    </rPh>
    <rPh sb="17" eb="19">
      <t>ケイゲン</t>
    </rPh>
    <rPh sb="20" eb="21">
      <t>ム</t>
    </rPh>
    <rPh sb="23" eb="25">
      <t>タイサク</t>
    </rPh>
    <rPh sb="26" eb="28">
      <t>スイシン</t>
    </rPh>
    <rPh sb="29" eb="31">
      <t>キヨ</t>
    </rPh>
    <phoneticPr fontId="5"/>
  </si>
  <si>
    <t>国民の2人に1人は何らかのアレルギー疾患に罹患しているとされており、広く国民のニーズがあり、アレルギーに関する正しい情報を発信するために、国費を投入しなければ事業目的が達成できない</t>
    <rPh sb="0" eb="2">
      <t>コクミン</t>
    </rPh>
    <rPh sb="4" eb="5">
      <t>ニン</t>
    </rPh>
    <rPh sb="7" eb="8">
      <t>ニン</t>
    </rPh>
    <rPh sb="9" eb="10">
      <t>ナン</t>
    </rPh>
    <rPh sb="18" eb="20">
      <t>シッカン</t>
    </rPh>
    <rPh sb="21" eb="23">
      <t>リカン</t>
    </rPh>
    <rPh sb="34" eb="35">
      <t>ヒロ</t>
    </rPh>
    <rPh sb="36" eb="38">
      <t>コクミン</t>
    </rPh>
    <rPh sb="52" eb="53">
      <t>カン</t>
    </rPh>
    <rPh sb="55" eb="56">
      <t>タダ</t>
    </rPh>
    <rPh sb="58" eb="60">
      <t>ジョウホウ</t>
    </rPh>
    <rPh sb="61" eb="63">
      <t>ハッシン</t>
    </rPh>
    <rPh sb="69" eb="71">
      <t>コクヒ</t>
    </rPh>
    <rPh sb="72" eb="74">
      <t>トウニュウ</t>
    </rPh>
    <rPh sb="79" eb="81">
      <t>ジギョウ</t>
    </rPh>
    <rPh sb="81" eb="83">
      <t>モクテキ</t>
    </rPh>
    <rPh sb="84" eb="86">
      <t>タッセイ</t>
    </rPh>
    <phoneticPr fontId="5"/>
  </si>
  <si>
    <t>民間療法を含め膨大な情報が氾濫しており、国が確かな情報を発信する必要がある。</t>
    <rPh sb="0" eb="2">
      <t>ミンカン</t>
    </rPh>
    <rPh sb="2" eb="4">
      <t>リョウホウ</t>
    </rPh>
    <rPh sb="5" eb="6">
      <t>フク</t>
    </rPh>
    <rPh sb="7" eb="9">
      <t>ボウダイ</t>
    </rPh>
    <rPh sb="10" eb="12">
      <t>ジョウホウ</t>
    </rPh>
    <rPh sb="13" eb="15">
      <t>ハンラン</t>
    </rPh>
    <rPh sb="20" eb="21">
      <t>クニ</t>
    </rPh>
    <rPh sb="22" eb="23">
      <t>タシ</t>
    </rPh>
    <rPh sb="25" eb="27">
      <t>ジョウホウ</t>
    </rPh>
    <rPh sb="28" eb="30">
      <t>ハッシン</t>
    </rPh>
    <rPh sb="32" eb="34">
      <t>ヒツヨウ</t>
    </rPh>
    <phoneticPr fontId="5"/>
  </si>
  <si>
    <t>無</t>
  </si>
  <si>
    <t>少額随意契約を行っている。</t>
    <rPh sb="0" eb="2">
      <t>ショウガク</t>
    </rPh>
    <rPh sb="2" eb="4">
      <t>ズイイ</t>
    </rPh>
    <rPh sb="4" eb="6">
      <t>ケイヤク</t>
    </rPh>
    <rPh sb="7" eb="8">
      <t>オコナ</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</si>
  <si>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</si>
  <si>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単位当たりのコスト水準は妥当である。</t>
    <rPh sb="0" eb="2">
      <t>タンイ</t>
    </rPh>
    <rPh sb="2" eb="3">
      <t>ア</t>
    </rPh>
    <rPh sb="9" eb="11">
      <t>スイジュン</t>
    </rPh>
    <rPh sb="12" eb="14">
      <t>ダトウ</t>
    </rPh>
    <phoneticPr fontId="5"/>
  </si>
  <si>
    <t>ホームページの運営のみ専門知識を要するため委託しているが、その支出は合理的なものである。</t>
    <rPh sb="7" eb="9">
      <t>ウンエイ</t>
    </rPh>
    <rPh sb="11" eb="13">
      <t>センモン</t>
    </rPh>
    <rPh sb="13" eb="15">
      <t>チシキ</t>
    </rPh>
    <rPh sb="16" eb="17">
      <t>ヨウ</t>
    </rPh>
    <rPh sb="21" eb="23">
      <t>イタク</t>
    </rPh>
    <rPh sb="31" eb="33">
      <t>シシュツ</t>
    </rPh>
    <rPh sb="34" eb="37">
      <t>ゴウリテキ</t>
    </rPh>
    <phoneticPr fontId="5"/>
  </si>
  <si>
    <t>費目・使途は事業目的に即している。</t>
    <rPh sb="0" eb="2">
      <t>ヒモク</t>
    </rPh>
    <rPh sb="3" eb="5">
      <t>シト</t>
    </rPh>
    <rPh sb="6" eb="8">
      <t>ジギョウ</t>
    </rPh>
    <rPh sb="8" eb="10">
      <t>モクテキ</t>
    </rPh>
    <rPh sb="11" eb="12">
      <t>ソク</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</si>
  <si>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</si>
  <si>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</si>
  <si>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</si>
  <si>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</si>
  <si>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</si>
  <si>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</si>
  <si>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</si>
  <si>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</si>
  <si>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</si>
  <si>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</si>
  <si>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</si>
  <si>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</si>
  <si>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件</t>
    <rPh sb="0" eb="1">
      <t>ケン</t>
    </rPh>
    <phoneticPr fontId="5"/>
  </si>
  <si>
    <t>-</t>
    <phoneticPr fontId="5"/>
  </si>
  <si>
    <t>158</t>
    <phoneticPr fontId="5"/>
  </si>
  <si>
    <t>136</t>
    <phoneticPr fontId="5"/>
  </si>
  <si>
    <t>158</t>
    <phoneticPr fontId="5"/>
  </si>
  <si>
    <t>135</t>
    <phoneticPr fontId="5"/>
  </si>
  <si>
    <t>143</t>
    <phoneticPr fontId="5"/>
  </si>
  <si>
    <t>108</t>
    <phoneticPr fontId="5"/>
  </si>
  <si>
    <t>144</t>
    <phoneticPr fontId="5"/>
  </si>
  <si>
    <t>125</t>
    <phoneticPr fontId="5"/>
  </si>
  <si>
    <t>148</t>
    <phoneticPr fontId="5"/>
  </si>
  <si>
    <t>厚生労働省</t>
  </si>
  <si>
    <t>A.（一財）アレルギー学会</t>
    <rPh sb="3" eb="4">
      <t>イチ</t>
    </rPh>
    <rPh sb="4" eb="5">
      <t>ザイ</t>
    </rPh>
    <rPh sb="11" eb="13">
      <t>ガッカイ</t>
    </rPh>
    <phoneticPr fontId="5"/>
  </si>
  <si>
    <t>委託費</t>
    <rPh sb="0" eb="3">
      <t>イタクヒ</t>
    </rPh>
    <phoneticPr fontId="5"/>
  </si>
  <si>
    <t>旅費</t>
    <rPh sb="0" eb="2">
      <t>リョヒ</t>
    </rPh>
    <phoneticPr fontId="5"/>
  </si>
  <si>
    <t>謝金費</t>
    <rPh sb="0" eb="2">
      <t>シャキン</t>
    </rPh>
    <rPh sb="2" eb="3">
      <t>ヒ</t>
    </rPh>
    <phoneticPr fontId="5"/>
  </si>
  <si>
    <t>印刷製本費</t>
    <rPh sb="0" eb="2">
      <t>インサツ</t>
    </rPh>
    <rPh sb="2" eb="4">
      <t>セイホン</t>
    </rPh>
    <rPh sb="4" eb="5">
      <t>ヒ</t>
    </rPh>
    <phoneticPr fontId="5"/>
  </si>
  <si>
    <t>相談業務のテキスト作成費、研修教材の作成費</t>
    <rPh sb="0" eb="2">
      <t>ソウダン</t>
    </rPh>
    <rPh sb="2" eb="4">
      <t>ギョウム</t>
    </rPh>
    <rPh sb="9" eb="12">
      <t>サクセイヒ</t>
    </rPh>
    <rPh sb="13" eb="15">
      <t>ケンシュウ</t>
    </rPh>
    <rPh sb="15" eb="17">
      <t>キョウザイ</t>
    </rPh>
    <rPh sb="18" eb="21">
      <t>サクセイヒ</t>
    </rPh>
    <phoneticPr fontId="5"/>
  </si>
  <si>
    <t>－</t>
    <phoneticPr fontId="5"/>
  </si>
  <si>
    <t>-</t>
    <phoneticPr fontId="5"/>
  </si>
  <si>
    <t>-</t>
    <phoneticPr fontId="5"/>
  </si>
  <si>
    <t>一般社団法人アレルギー学会</t>
    <rPh sb="0" eb="2">
      <t>イッパン</t>
    </rPh>
    <rPh sb="2" eb="6">
      <t>シャダンホウジン</t>
    </rPh>
    <rPh sb="11" eb="13">
      <t>ガッカイ</t>
    </rPh>
    <phoneticPr fontId="5"/>
  </si>
  <si>
    <t>補助金等交付</t>
  </si>
  <si>
    <t>-</t>
    <phoneticPr fontId="5"/>
  </si>
  <si>
    <t>通信運搬費</t>
    <rPh sb="0" eb="2">
      <t>ツウシン</t>
    </rPh>
    <rPh sb="2" eb="5">
      <t>ウンパンヒ</t>
    </rPh>
    <phoneticPr fontId="5"/>
  </si>
  <si>
    <t>ウェブサイトの啓発ポスター郵送費、アレルギー相談員研修テキスト郵送費等</t>
    <rPh sb="7" eb="9">
      <t>ケイハツ</t>
    </rPh>
    <rPh sb="13" eb="16">
      <t>ユウソウヒ</t>
    </rPh>
    <rPh sb="22" eb="25">
      <t>ソウダンイン</t>
    </rPh>
    <rPh sb="25" eb="27">
      <t>ケンシュウ</t>
    </rPh>
    <rPh sb="31" eb="34">
      <t>ユウソウヒ</t>
    </rPh>
    <rPh sb="34" eb="35">
      <t>トウ</t>
    </rPh>
    <phoneticPr fontId="5"/>
  </si>
  <si>
    <t>-</t>
    <phoneticPr fontId="5"/>
  </si>
  <si>
    <t>－</t>
    <phoneticPr fontId="5"/>
  </si>
  <si>
    <t>患者や家族ひいては国民一般からの悩みや不安の解消を図るという政策目的達成に向けて、優先度の高い事業である。</t>
    <rPh sb="0" eb="2">
      <t>カンジャ</t>
    </rPh>
    <rPh sb="3" eb="5">
      <t>カゾク</t>
    </rPh>
    <rPh sb="9" eb="11">
      <t>コクミン</t>
    </rPh>
    <rPh sb="11" eb="13">
      <t>イッパン</t>
    </rPh>
    <rPh sb="16" eb="17">
      <t>ナヤ</t>
    </rPh>
    <rPh sb="19" eb="21">
      <t>フアン</t>
    </rPh>
    <rPh sb="22" eb="24">
      <t>カイショウ</t>
    </rPh>
    <rPh sb="25" eb="26">
      <t>ハカ</t>
    </rPh>
    <rPh sb="30" eb="32">
      <t>セイサク</t>
    </rPh>
    <rPh sb="32" eb="34">
      <t>モクテキ</t>
    </rPh>
    <rPh sb="34" eb="36">
      <t>タッセイ</t>
    </rPh>
    <rPh sb="37" eb="38">
      <t>ム</t>
    </rPh>
    <rPh sb="41" eb="44">
      <t>ユウセンド</t>
    </rPh>
    <rPh sb="45" eb="46">
      <t>タカ</t>
    </rPh>
    <rPh sb="47" eb="49">
      <t>ジギョウ</t>
    </rPh>
    <phoneticPr fontId="5"/>
  </si>
  <si>
    <t>アレルギーポータルの運営実施は、実効性が高い手段である。</t>
    <rPh sb="10" eb="12">
      <t>ウンエイ</t>
    </rPh>
    <rPh sb="12" eb="14">
      <t>ジッシ</t>
    </rPh>
    <rPh sb="16" eb="19">
      <t>ジッコウセイ</t>
    </rPh>
    <rPh sb="20" eb="21">
      <t>タカ</t>
    </rPh>
    <rPh sb="22" eb="24">
      <t>シュダン</t>
    </rPh>
    <phoneticPr fontId="5"/>
  </si>
  <si>
    <t>一般向け対象としてアレルギーに関するQ&amp;Aをホームページに掲載し、成果を活用している。</t>
    <rPh sb="0" eb="2">
      <t>イッパン</t>
    </rPh>
    <rPh sb="2" eb="3">
      <t>ム</t>
    </rPh>
    <rPh sb="4" eb="6">
      <t>タイショウ</t>
    </rPh>
    <rPh sb="15" eb="16">
      <t>カン</t>
    </rPh>
    <rPh sb="29" eb="31">
      <t>ケイサイ</t>
    </rPh>
    <rPh sb="33" eb="35">
      <t>セイカ</t>
    </rPh>
    <rPh sb="36" eb="38">
      <t>カツヨウ</t>
    </rPh>
    <phoneticPr fontId="5"/>
  </si>
  <si>
    <t>HP構築事業のウェブサイトの作成費、相談員研修の開催運営委託費</t>
    <rPh sb="2" eb="4">
      <t>コウチク</t>
    </rPh>
    <rPh sb="4" eb="6">
      <t>ジギョウ</t>
    </rPh>
    <rPh sb="14" eb="17">
      <t>サクセイヒ</t>
    </rPh>
    <rPh sb="18" eb="21">
      <t>ソウダンイン</t>
    </rPh>
    <rPh sb="21" eb="23">
      <t>ケンシュウ</t>
    </rPh>
    <rPh sb="24" eb="26">
      <t>カイサイ</t>
    </rPh>
    <rPh sb="26" eb="28">
      <t>ウンエイ</t>
    </rPh>
    <rPh sb="28" eb="31">
      <t>イタクヒ</t>
    </rPh>
    <phoneticPr fontId="5"/>
  </si>
  <si>
    <t>研修会等旅費</t>
    <rPh sb="0" eb="3">
      <t>ケンシュウカイ</t>
    </rPh>
    <rPh sb="3" eb="4">
      <t>トウ</t>
    </rPh>
    <rPh sb="4" eb="6">
      <t>リョヒ</t>
    </rPh>
    <phoneticPr fontId="5"/>
  </si>
  <si>
    <t>-</t>
    <phoneticPr fontId="5"/>
  </si>
  <si>
    <t>-</t>
    <phoneticPr fontId="5"/>
  </si>
  <si>
    <t>-</t>
    <phoneticPr fontId="5"/>
  </si>
  <si>
    <t>「アレルギー疾患対策の推進に関する基本的な指針」
（平成29年3月21日厚生労働省告示第76号）</t>
    <rPh sb="6" eb="8">
      <t>シッカン</t>
    </rPh>
    <rPh sb="8" eb="10">
      <t>タイサク</t>
    </rPh>
    <rPh sb="11" eb="13">
      <t>スイシン</t>
    </rPh>
    <rPh sb="14" eb="15">
      <t>カン</t>
    </rPh>
    <rPh sb="17" eb="20">
      <t>キホンテキ</t>
    </rPh>
    <rPh sb="21" eb="23">
      <t>シシン</t>
    </rPh>
    <rPh sb="26" eb="28">
      <t>ヘイセイ</t>
    </rPh>
    <rPh sb="30" eb="31">
      <t>ネン</t>
    </rPh>
    <rPh sb="32" eb="33">
      <t>ガツ</t>
    </rPh>
    <rPh sb="35" eb="36">
      <t>ニチ</t>
    </rPh>
    <rPh sb="36" eb="38">
      <t>コウセイ</t>
    </rPh>
    <rPh sb="38" eb="41">
      <t>ロウドウショウ</t>
    </rPh>
    <rPh sb="41" eb="43">
      <t>コクジ</t>
    </rPh>
    <rPh sb="43" eb="44">
      <t>ダイ</t>
    </rPh>
    <rPh sb="46" eb="47">
      <t>ゴウ</t>
    </rPh>
    <phoneticPr fontId="5"/>
  </si>
  <si>
    <t>-</t>
    <phoneticPr fontId="5"/>
  </si>
  <si>
    <t>リウマチ・アレルギー相談員養成研修会参加者数</t>
    <rPh sb="10" eb="13">
      <t>ソウダンイン</t>
    </rPh>
    <rPh sb="13" eb="15">
      <t>ヨウセイ</t>
    </rPh>
    <rPh sb="15" eb="18">
      <t>ケンシュウカイ</t>
    </rPh>
    <rPh sb="18" eb="20">
      <t>サンカ</t>
    </rPh>
    <rPh sb="20" eb="21">
      <t>シャ</t>
    </rPh>
    <rPh sb="21" eb="22">
      <t>スウ</t>
    </rPh>
    <phoneticPr fontId="5"/>
  </si>
  <si>
    <t>7,690,000/347</t>
    <phoneticPr fontId="5"/>
  </si>
  <si>
    <t>アレルギー及びリウマチ疾患に関する情報はインターネット等に溢れており、適切な情報を選択することは非常に困難となっている。このような中、国民がアレルギー及びリウマチ疾患に関する正しい知識を習得できるよう、ホームページ等を通じ、各種一般・専門情報の提供を広く行い、その生活の一層の支援を図ることを目的とする。</t>
    <rPh sb="5" eb="6">
      <t>オヨ</t>
    </rPh>
    <rPh sb="11" eb="13">
      <t>シッカン</t>
    </rPh>
    <rPh sb="14" eb="15">
      <t>カン</t>
    </rPh>
    <rPh sb="17" eb="19">
      <t>ジョウホウ</t>
    </rPh>
    <rPh sb="27" eb="28">
      <t>トウ</t>
    </rPh>
    <rPh sb="29" eb="30">
      <t>アフ</t>
    </rPh>
    <rPh sb="35" eb="37">
      <t>テキセツ</t>
    </rPh>
    <rPh sb="38" eb="40">
      <t>ジョウホウ</t>
    </rPh>
    <rPh sb="41" eb="43">
      <t>センタク</t>
    </rPh>
    <rPh sb="48" eb="50">
      <t>ヒジョウ</t>
    </rPh>
    <rPh sb="51" eb="53">
      <t>コンナン</t>
    </rPh>
    <rPh sb="65" eb="66">
      <t>ナカ</t>
    </rPh>
    <rPh sb="67" eb="69">
      <t>コクミン</t>
    </rPh>
    <rPh sb="75" eb="76">
      <t>オヨ</t>
    </rPh>
    <rPh sb="81" eb="83">
      <t>シッカン</t>
    </rPh>
    <rPh sb="84" eb="85">
      <t>カン</t>
    </rPh>
    <rPh sb="87" eb="88">
      <t>タダ</t>
    </rPh>
    <rPh sb="90" eb="92">
      <t>チシキ</t>
    </rPh>
    <rPh sb="93" eb="95">
      <t>シュウトク</t>
    </rPh>
    <rPh sb="107" eb="108">
      <t>トウ</t>
    </rPh>
    <rPh sb="109" eb="110">
      <t>ツウ</t>
    </rPh>
    <rPh sb="112" eb="114">
      <t>カクシュ</t>
    </rPh>
    <rPh sb="114" eb="116">
      <t>イッパン</t>
    </rPh>
    <rPh sb="117" eb="119">
      <t>センモン</t>
    </rPh>
    <rPh sb="119" eb="121">
      <t>ジョウホウ</t>
    </rPh>
    <rPh sb="122" eb="124">
      <t>テイキョウ</t>
    </rPh>
    <rPh sb="125" eb="126">
      <t>ヒロ</t>
    </rPh>
    <rPh sb="127" eb="128">
      <t>オコナ</t>
    </rPh>
    <rPh sb="132" eb="134">
      <t>セイカツ</t>
    </rPh>
    <rPh sb="135" eb="137">
      <t>イッソウ</t>
    </rPh>
    <rPh sb="138" eb="140">
      <t>シエン</t>
    </rPh>
    <rPh sb="141" eb="142">
      <t>ハカ</t>
    </rPh>
    <rPh sb="146" eb="148">
      <t>モクテキ</t>
    </rPh>
    <phoneticPr fontId="5"/>
  </si>
  <si>
    <t>①アレルギー疾患についての情報収集及び提供
②研修用教材の作成（医療従事者向け、保健師等相談対応者向け、福祉施設等関係者向け）
③アレルギー医療均てん化の相談員育成研修の実施
【補助率】10/10</t>
    <rPh sb="6" eb="8">
      <t>シッカン</t>
    </rPh>
    <rPh sb="13" eb="15">
      <t>ジョウホウ</t>
    </rPh>
    <rPh sb="15" eb="17">
      <t>シュウシュウ</t>
    </rPh>
    <rPh sb="17" eb="18">
      <t>オヨ</t>
    </rPh>
    <rPh sb="19" eb="21">
      <t>テイキョウ</t>
    </rPh>
    <rPh sb="23" eb="26">
      <t>ケンシュウヨウ</t>
    </rPh>
    <rPh sb="26" eb="28">
      <t>キョウザイ</t>
    </rPh>
    <rPh sb="29" eb="31">
      <t>サクセイ</t>
    </rPh>
    <rPh sb="32" eb="34">
      <t>イリョウ</t>
    </rPh>
    <rPh sb="34" eb="37">
      <t>ジュウジシャ</t>
    </rPh>
    <rPh sb="37" eb="38">
      <t>ム</t>
    </rPh>
    <rPh sb="40" eb="43">
      <t>ホケンシ</t>
    </rPh>
    <rPh sb="43" eb="44">
      <t>トウ</t>
    </rPh>
    <rPh sb="44" eb="46">
      <t>ソウダン</t>
    </rPh>
    <rPh sb="46" eb="49">
      <t>タイオウシャ</t>
    </rPh>
    <rPh sb="49" eb="50">
      <t>ム</t>
    </rPh>
    <rPh sb="52" eb="54">
      <t>フクシ</t>
    </rPh>
    <rPh sb="54" eb="56">
      <t>シセツ</t>
    </rPh>
    <rPh sb="56" eb="57">
      <t>トウ</t>
    </rPh>
    <rPh sb="57" eb="60">
      <t>カンケイシャ</t>
    </rPh>
    <rPh sb="60" eb="61">
      <t>ム</t>
    </rPh>
    <rPh sb="70" eb="72">
      <t>イリョウ</t>
    </rPh>
    <rPh sb="72" eb="73">
      <t>キン</t>
    </rPh>
    <rPh sb="75" eb="76">
      <t>カ</t>
    </rPh>
    <rPh sb="77" eb="80">
      <t>ソウダンイン</t>
    </rPh>
    <rPh sb="80" eb="82">
      <t>イクセイ</t>
    </rPh>
    <rPh sb="82" eb="84">
      <t>ケンシュウ</t>
    </rPh>
    <rPh sb="85" eb="87">
      <t>ジッシ</t>
    </rPh>
    <rPh sb="90" eb="93">
      <t>ホジョリツ</t>
    </rPh>
    <phoneticPr fontId="5"/>
  </si>
  <si>
    <t>単位あたりコスト＝X／Y
X:「アレルギーポータルウェブサイトの運営事業費」　
Y:「アレルギーポータルの年間の更新回数」　　　　　　　　　　　　　</t>
    <rPh sb="0" eb="2">
      <t>タンイ</t>
    </rPh>
    <rPh sb="32" eb="34">
      <t>ウンエイ</t>
    </rPh>
    <rPh sb="34" eb="37">
      <t>ジギョウヒ</t>
    </rPh>
    <rPh sb="53" eb="55">
      <t>ネンカン</t>
    </rPh>
    <rPh sb="56" eb="58">
      <t>コウシン</t>
    </rPh>
    <rPh sb="58" eb="60">
      <t>カイスウ</t>
    </rPh>
    <phoneticPr fontId="5"/>
  </si>
  <si>
    <t>前年度の数値がないため比較できない。</t>
    <rPh sb="0" eb="3">
      <t>ゼンネンド</t>
    </rPh>
    <rPh sb="4" eb="6">
      <t>スウチ</t>
    </rPh>
    <rPh sb="11" eb="13">
      <t>ヒカク</t>
    </rPh>
    <phoneticPr fontId="5"/>
  </si>
  <si>
    <t>集計中。</t>
    <rPh sb="0" eb="3">
      <t>シュウケイチュウ</t>
    </rPh>
    <phoneticPr fontId="5"/>
  </si>
  <si>
    <t>アレルギー情報センターのホームページ運営、研修会開催</t>
    <rPh sb="5" eb="7">
      <t>ジョウホウ</t>
    </rPh>
    <rPh sb="18" eb="20">
      <t>ウンエイ</t>
    </rPh>
    <rPh sb="21" eb="24">
      <t>ケンシュウカイ</t>
    </rPh>
    <rPh sb="24" eb="26">
      <t>カイサイ</t>
    </rPh>
    <phoneticPr fontId="5"/>
  </si>
  <si>
    <t>8,557,100/388</t>
    <phoneticPr fontId="5"/>
  </si>
  <si>
    <t>ウェブサイト「アレルギーポータル」の更新回数を多くし、周知を行うとともに利用者数の増加を目指す。</t>
    <rPh sb="18" eb="20">
      <t>コウシン</t>
    </rPh>
    <rPh sb="20" eb="22">
      <t>カイスウ</t>
    </rPh>
    <rPh sb="23" eb="24">
      <t>オオ</t>
    </rPh>
    <rPh sb="27" eb="29">
      <t>シュウチ</t>
    </rPh>
    <rPh sb="30" eb="31">
      <t>オコナ</t>
    </rPh>
    <rPh sb="36" eb="39">
      <t>リヨウシャ</t>
    </rPh>
    <rPh sb="39" eb="40">
      <t>スウ</t>
    </rPh>
    <rPh sb="41" eb="43">
      <t>ゾウカ</t>
    </rPh>
    <rPh sb="44" eb="46">
      <t>メザ</t>
    </rPh>
    <phoneticPr fontId="5"/>
  </si>
  <si>
    <t>研修会講師への謝金</t>
    <rPh sb="0" eb="3">
      <t>ケンシュウカイ</t>
    </rPh>
    <rPh sb="3" eb="5">
      <t>コウシ</t>
    </rPh>
    <rPh sb="7" eb="9">
      <t>シャキン</t>
    </rPh>
    <phoneticPr fontId="5"/>
  </si>
  <si>
    <t>アレルギー疾患についての情報収集及び提供については、アレルギーポータルの更新及び同サイトのポスター等を作成し、送付することにより正しい知識が得られるよう取り組みを行った。研修会はリウマチ・アレルギーに関する知識の向上、相談員の育成を図るために適切に実施された。</t>
    <rPh sb="5" eb="7">
      <t>シッカン</t>
    </rPh>
    <rPh sb="12" eb="14">
      <t>ジョウホウ</t>
    </rPh>
    <rPh sb="14" eb="16">
      <t>シュウシュウ</t>
    </rPh>
    <rPh sb="16" eb="17">
      <t>オヨ</t>
    </rPh>
    <rPh sb="18" eb="20">
      <t>テイキョウ</t>
    </rPh>
    <rPh sb="36" eb="38">
      <t>コウシン</t>
    </rPh>
    <rPh sb="38" eb="39">
      <t>オヨ</t>
    </rPh>
    <rPh sb="40" eb="41">
      <t>ドウ</t>
    </rPh>
    <rPh sb="49" eb="50">
      <t>トウ</t>
    </rPh>
    <rPh sb="51" eb="53">
      <t>サクセイ</t>
    </rPh>
    <rPh sb="55" eb="57">
      <t>ソウフ</t>
    </rPh>
    <rPh sb="64" eb="65">
      <t>タダ</t>
    </rPh>
    <rPh sb="67" eb="69">
      <t>チシキ</t>
    </rPh>
    <rPh sb="70" eb="71">
      <t>エ</t>
    </rPh>
    <rPh sb="76" eb="77">
      <t>ト</t>
    </rPh>
    <rPh sb="78" eb="79">
      <t>ク</t>
    </rPh>
    <rPh sb="81" eb="82">
      <t>オコナ</t>
    </rPh>
    <rPh sb="85" eb="88">
      <t>ケンシュウカイ</t>
    </rPh>
    <rPh sb="100" eb="101">
      <t>カン</t>
    </rPh>
    <rPh sb="103" eb="105">
      <t>チシキ</t>
    </rPh>
    <rPh sb="106" eb="108">
      <t>コウジョウ</t>
    </rPh>
    <rPh sb="109" eb="112">
      <t>ソウダンイン</t>
    </rPh>
    <rPh sb="113" eb="115">
      <t>イクセイ</t>
    </rPh>
    <rPh sb="116" eb="117">
      <t>ハカ</t>
    </rPh>
    <rPh sb="121" eb="123">
      <t>テキセツ</t>
    </rPh>
    <rPh sb="124" eb="126">
      <t>ジッシ</t>
    </rPh>
    <phoneticPr fontId="5"/>
  </si>
  <si>
    <t>-</t>
    <phoneticPr fontId="5"/>
  </si>
  <si>
    <t>がん・疾病対策課長
古元　重和</t>
    <rPh sb="3" eb="5">
      <t>シッペイ</t>
    </rPh>
    <rPh sb="5" eb="8">
      <t>タイサクカ</t>
    </rPh>
    <rPh sb="8" eb="9">
      <t>チョウ</t>
    </rPh>
    <rPh sb="10" eb="12">
      <t>フルモト</t>
    </rPh>
    <rPh sb="13" eb="14">
      <t>シゲ</t>
    </rPh>
    <rPh sb="14" eb="15">
      <t>ワ</t>
    </rPh>
    <phoneticPr fontId="5"/>
  </si>
  <si>
    <t>点検対象外</t>
    <phoneticPr fontId="5"/>
  </si>
  <si>
    <t>アレルギー及びリウマチ疾患に関する正しい知識を習得するために必要な事業であり、引き続き、必要な予算額を確保し、適正な執行に努めること。</t>
    <phoneticPr fontId="5"/>
  </si>
  <si>
    <t>4,977,500/26</t>
    <phoneticPr fontId="5"/>
  </si>
  <si>
    <t>株式会社協和企画</t>
    <rPh sb="0" eb="2">
      <t>カブシキ</t>
    </rPh>
    <rPh sb="2" eb="4">
      <t>カイシャ</t>
    </rPh>
    <rPh sb="4" eb="6">
      <t>キョウワ</t>
    </rPh>
    <rPh sb="6" eb="8">
      <t>キカク</t>
    </rPh>
    <phoneticPr fontId="5"/>
  </si>
  <si>
    <t>アレルギーポータル作成事業</t>
    <rPh sb="9" eb="11">
      <t>サクセイ</t>
    </rPh>
    <rPh sb="11" eb="13">
      <t>ジギョウ</t>
    </rPh>
    <phoneticPr fontId="5"/>
  </si>
  <si>
    <t>相談養成研修会事業</t>
    <rPh sb="0" eb="2">
      <t>ソウダン</t>
    </rPh>
    <rPh sb="2" eb="4">
      <t>ヨウセイ</t>
    </rPh>
    <rPh sb="4" eb="7">
      <t>ケンシュウカイ</t>
    </rPh>
    <rPh sb="7" eb="9">
      <t>ジギョウ</t>
    </rPh>
    <phoneticPr fontId="5"/>
  </si>
  <si>
    <t>-</t>
    <phoneticPr fontId="5"/>
  </si>
  <si>
    <t>-</t>
    <phoneticPr fontId="5"/>
  </si>
  <si>
    <t>-</t>
    <phoneticPr fontId="5"/>
  </si>
  <si>
    <t>14,163,111/327</t>
    <phoneticPr fontId="5"/>
  </si>
  <si>
    <t>日本コンペンションサービス株式会社</t>
    <rPh sb="0" eb="2">
      <t>ニホン</t>
    </rPh>
    <rPh sb="13" eb="15">
      <t>カブシキ</t>
    </rPh>
    <rPh sb="15" eb="17">
      <t>カイシャ</t>
    </rPh>
    <phoneticPr fontId="5"/>
  </si>
  <si>
    <t>B.日本コンペンションサービス株式会社</t>
    <rPh sb="2" eb="4">
      <t>ニホン</t>
    </rPh>
    <rPh sb="15" eb="17">
      <t>カブシキ</t>
    </rPh>
    <rPh sb="17" eb="19">
      <t>カイシャ</t>
    </rPh>
    <phoneticPr fontId="5"/>
  </si>
  <si>
    <t>業務委託費</t>
    <rPh sb="0" eb="2">
      <t>ギョウム</t>
    </rPh>
    <rPh sb="2" eb="5">
      <t>イタクヒ</t>
    </rPh>
    <phoneticPr fontId="5"/>
  </si>
  <si>
    <t>研修会運営業務</t>
    <rPh sb="0" eb="3">
      <t>ケンシュウカイ</t>
    </rPh>
    <rPh sb="3" eb="5">
      <t>ウンエイ</t>
    </rPh>
    <rPh sb="5" eb="7">
      <t>ギョウム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</si>
</sst>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90100</xdr:colOff>
      <xdr:row>36</xdr:row>
      <xdr:rowOff>231689</xdr:rowOff>
    </xdr:from>
    <xdr:to>
      <xdr:col>47</xdr:col>
      <xdr:colOff>180202</xdr:colOff>
      <xdr:row>37</xdr:row>
      <xdr:rowOff>218818</xdr:rowOff>
    </xdr:to>
    <xdr:sp macro="" textlink="">
      <xdr:nvSpPr>
        <xdr:cNvPr id="2" name="正方形/長方形 1"/>
        <xdr:cNvSpPr/>
      </xdr:nvSpPr>
      <xdr:spPr>
        <a:xfrm>
          <a:off x="9563614" y="11944865"/>
          <a:ext cx="296047" cy="23168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1100"/>
            <a:t>毎</a:t>
          </a:r>
        </a:p>
      </xdr:txBody>
    </xdr:sp>
    <xdr:clientData/>
  </xdr:twoCellAnchor>
  <xdr:twoCellAnchor>
    <xdr:from>
      <xdr:col>46</xdr:col>
      <xdr:colOff>51487</xdr:colOff>
      <xdr:row>39</xdr:row>
      <xdr:rowOff>38613</xdr:rowOff>
    </xdr:from>
    <xdr:to>
      <xdr:col>51</xdr:col>
      <xdr:colOff>64358</xdr:colOff>
      <xdr:row>40</xdr:row>
      <xdr:rowOff>64357</xdr:rowOff>
    </xdr:to>
    <xdr:sp macro="" textlink="">
      <xdr:nvSpPr>
        <xdr:cNvPr id="3" name="正方形/長方形 2"/>
        <xdr:cNvSpPr/>
      </xdr:nvSpPr>
      <xdr:spPr>
        <a:xfrm>
          <a:off x="9525001" y="10245809"/>
          <a:ext cx="1300033" cy="321791"/>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endParaRPr kumimoji="1" lang="en-US" altLang="ja-JP" sz="900"/>
        </a:p>
        <a:p>
          <a:pPr algn="l"/>
          <a:endParaRPr kumimoji="1" lang="ja-JP" altLang="en-US" sz="1100"/>
        </a:p>
      </xdr:txBody>
    </xdr:sp>
    <xdr:clientData/>
  </xdr:twoCellAnchor>
  <xdr:twoCellAnchor>
    <xdr:from>
      <xdr:col>15</xdr:col>
      <xdr:colOff>115844</xdr:colOff>
      <xdr:row>741</xdr:row>
      <xdr:rowOff>244561</xdr:rowOff>
    </xdr:from>
    <xdr:to>
      <xdr:col>36</xdr:col>
      <xdr:colOff>90101</xdr:colOff>
      <xdr:row>744</xdr:row>
      <xdr:rowOff>308918</xdr:rowOff>
    </xdr:to>
    <xdr:sp macro="" textlink="">
      <xdr:nvSpPr>
        <xdr:cNvPr id="4" name="正方形/長方形 3"/>
        <xdr:cNvSpPr/>
      </xdr:nvSpPr>
      <xdr:spPr>
        <a:xfrm>
          <a:off x="3205033" y="41292162"/>
          <a:ext cx="4299122" cy="110695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厚生労働省</a:t>
          </a:r>
          <a:endParaRPr kumimoji="1" lang="en-US" altLang="ja-JP" sz="1600"/>
        </a:p>
        <a:p>
          <a:pPr algn="ctr"/>
          <a:r>
            <a:rPr kumimoji="1" lang="ja-JP" altLang="en-US" sz="1600"/>
            <a:t>３０百万円</a:t>
          </a:r>
        </a:p>
      </xdr:txBody>
    </xdr:sp>
    <xdr:clientData/>
  </xdr:twoCellAnchor>
  <xdr:twoCellAnchor>
    <xdr:from>
      <xdr:col>15</xdr:col>
      <xdr:colOff>154459</xdr:colOff>
      <xdr:row>752</xdr:row>
      <xdr:rowOff>90102</xdr:rowOff>
    </xdr:from>
    <xdr:to>
      <xdr:col>36</xdr:col>
      <xdr:colOff>128716</xdr:colOff>
      <xdr:row>755</xdr:row>
      <xdr:rowOff>154460</xdr:rowOff>
    </xdr:to>
    <xdr:sp macro="" textlink="">
      <xdr:nvSpPr>
        <xdr:cNvPr id="5" name="正方形/長方形 4"/>
        <xdr:cNvSpPr/>
      </xdr:nvSpPr>
      <xdr:spPr>
        <a:xfrm>
          <a:off x="3243648" y="44960575"/>
          <a:ext cx="4299122" cy="110695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t>A.</a:t>
          </a:r>
          <a:r>
            <a:rPr kumimoji="1" lang="ja-JP" altLang="en-US" sz="1400"/>
            <a:t>（一社）アレルギー学会</a:t>
          </a:r>
          <a:endParaRPr kumimoji="1" lang="en-US" altLang="ja-JP" sz="1400"/>
        </a:p>
        <a:p>
          <a:pPr algn="ctr"/>
          <a:r>
            <a:rPr kumimoji="1" lang="ja-JP" altLang="en-US" sz="1400"/>
            <a:t>３０百万円</a:t>
          </a:r>
        </a:p>
      </xdr:txBody>
    </xdr:sp>
    <xdr:clientData/>
  </xdr:twoCellAnchor>
  <xdr:twoCellAnchor>
    <xdr:from>
      <xdr:col>15</xdr:col>
      <xdr:colOff>38615</xdr:colOff>
      <xdr:row>746</xdr:row>
      <xdr:rowOff>77230</xdr:rowOff>
    </xdr:from>
    <xdr:to>
      <xdr:col>37</xdr:col>
      <xdr:colOff>77230</xdr:colOff>
      <xdr:row>747</xdr:row>
      <xdr:rowOff>308919</xdr:rowOff>
    </xdr:to>
    <xdr:sp macro="" textlink="">
      <xdr:nvSpPr>
        <xdr:cNvPr id="6" name="大かっこ 5"/>
        <xdr:cNvSpPr/>
      </xdr:nvSpPr>
      <xdr:spPr>
        <a:xfrm>
          <a:off x="3127804" y="42862500"/>
          <a:ext cx="4569426" cy="5792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交付申請書の内容審査、交付決定、補助事業者の指導監督等</a:t>
          </a:r>
        </a:p>
      </xdr:txBody>
    </xdr:sp>
    <xdr:clientData/>
  </xdr:twoCellAnchor>
  <xdr:twoCellAnchor>
    <xdr:from>
      <xdr:col>25</xdr:col>
      <xdr:colOff>180202</xdr:colOff>
      <xdr:row>748</xdr:row>
      <xdr:rowOff>102973</xdr:rowOff>
    </xdr:from>
    <xdr:to>
      <xdr:col>25</xdr:col>
      <xdr:colOff>180202</xdr:colOff>
      <xdr:row>750</xdr:row>
      <xdr:rowOff>296048</xdr:rowOff>
    </xdr:to>
    <xdr:cxnSp macro="">
      <xdr:nvCxnSpPr>
        <xdr:cNvPr id="8" name="直線矢印コネクタ 7"/>
        <xdr:cNvCxnSpPr/>
      </xdr:nvCxnSpPr>
      <xdr:spPr>
        <a:xfrm>
          <a:off x="5328851" y="43583311"/>
          <a:ext cx="0" cy="888142"/>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twoCellAnchor>
    <xdr:from>
      <xdr:col>22</xdr:col>
      <xdr:colOff>38615</xdr:colOff>
      <xdr:row>751</xdr:row>
      <xdr:rowOff>25743</xdr:rowOff>
    </xdr:from>
    <xdr:to>
      <xdr:col>29</xdr:col>
      <xdr:colOff>180204</xdr:colOff>
      <xdr:row>751</xdr:row>
      <xdr:rowOff>334662</xdr:rowOff>
    </xdr:to>
    <xdr:sp macro="" textlink="">
      <xdr:nvSpPr>
        <xdr:cNvPr id="9" name="正方形/長方形 8"/>
        <xdr:cNvSpPr/>
      </xdr:nvSpPr>
      <xdr:spPr>
        <a:xfrm>
          <a:off x="4569426" y="44548682"/>
          <a:ext cx="1583210" cy="308919"/>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51487</xdr:colOff>
      <xdr:row>756</xdr:row>
      <xdr:rowOff>231689</xdr:rowOff>
    </xdr:from>
    <xdr:to>
      <xdr:col>39</xdr:col>
      <xdr:colOff>154459</xdr:colOff>
      <xdr:row>758</xdr:row>
      <xdr:rowOff>218818</xdr:rowOff>
    </xdr:to>
    <xdr:sp macro="" textlink="">
      <xdr:nvSpPr>
        <xdr:cNvPr id="10" name="大かっこ 9"/>
        <xdr:cNvSpPr/>
      </xdr:nvSpPr>
      <xdr:spPr>
        <a:xfrm>
          <a:off x="3140676" y="44226892"/>
          <a:ext cx="5045675" cy="100398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・ホームページによるアレルギー専門医、専門医療機関所在等情報提供</a:t>
          </a:r>
          <a:endParaRPr kumimoji="1" lang="en-US" altLang="ja-JP" sz="1200"/>
        </a:p>
        <a:p>
          <a:pPr algn="l"/>
          <a:r>
            <a:rPr kumimoji="1" lang="ja-JP" altLang="en-US" sz="1200"/>
            <a:t>・ホームページによる免疫アレルギー疾患に関する研究班の成果報告</a:t>
          </a:r>
        </a:p>
      </xdr:txBody>
    </xdr:sp>
    <xdr:clientData/>
  </xdr:twoCellAnchor>
  <xdr:twoCellAnchor>
    <xdr:from>
      <xdr:col>15</xdr:col>
      <xdr:colOff>12871</xdr:colOff>
      <xdr:row>765</xdr:row>
      <xdr:rowOff>270304</xdr:rowOff>
    </xdr:from>
    <xdr:to>
      <xdr:col>36</xdr:col>
      <xdr:colOff>77229</xdr:colOff>
      <xdr:row>768</xdr:row>
      <xdr:rowOff>141588</xdr:rowOff>
    </xdr:to>
    <xdr:sp macro="" textlink="">
      <xdr:nvSpPr>
        <xdr:cNvPr id="14" name="大かっこ 13"/>
        <xdr:cNvSpPr/>
      </xdr:nvSpPr>
      <xdr:spPr>
        <a:xfrm>
          <a:off x="3102060" y="48345811"/>
          <a:ext cx="4389223" cy="7980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・アレルギー相談センターのホームページ運営</a:t>
          </a:r>
          <a:endParaRPr kumimoji="1" lang="en-US" altLang="ja-JP" sz="1200"/>
        </a:p>
        <a:p>
          <a:pPr algn="l"/>
          <a:r>
            <a:rPr kumimoji="1" lang="ja-JP" altLang="en-US" sz="1200"/>
            <a:t>・研修会開催</a:t>
          </a:r>
        </a:p>
      </xdr:txBody>
    </xdr:sp>
    <xdr:clientData/>
  </xdr:twoCellAnchor>
  <xdr:twoCellAnchor>
    <xdr:from>
      <xdr:col>21</xdr:col>
      <xdr:colOff>64358</xdr:colOff>
      <xdr:row>762</xdr:row>
      <xdr:rowOff>0</xdr:rowOff>
    </xdr:from>
    <xdr:to>
      <xdr:col>29</xdr:col>
      <xdr:colOff>51487</xdr:colOff>
      <xdr:row>762</xdr:row>
      <xdr:rowOff>424764</xdr:rowOff>
    </xdr:to>
    <xdr:sp macro="" textlink="">
      <xdr:nvSpPr>
        <xdr:cNvPr id="15" name="正方形/長方形 14"/>
        <xdr:cNvSpPr/>
      </xdr:nvSpPr>
      <xdr:spPr>
        <a:xfrm>
          <a:off x="4389223" y="49221081"/>
          <a:ext cx="1634696" cy="42476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en-US" altLang="ja-JP" sz="1200"/>
            <a:t>【</a:t>
          </a:r>
          <a:r>
            <a:rPr kumimoji="1" lang="ja-JP" altLang="en-US" sz="1200"/>
            <a:t>随意契約（少額）</a:t>
          </a:r>
          <a:r>
            <a:rPr kumimoji="1" lang="en-US" altLang="ja-JP" sz="1100"/>
            <a:t>】</a:t>
          </a:r>
          <a:endParaRPr kumimoji="1" lang="ja-JP" altLang="en-US" sz="1100"/>
        </a:p>
      </xdr:txBody>
    </xdr:sp>
    <xdr:clientData/>
  </xdr:twoCellAnchor>
  <xdr:twoCellAnchor>
    <xdr:from>
      <xdr:col>18</xdr:col>
      <xdr:colOff>12872</xdr:colOff>
      <xdr:row>763</xdr:row>
      <xdr:rowOff>77230</xdr:rowOff>
    </xdr:from>
    <xdr:to>
      <xdr:col>33</xdr:col>
      <xdr:colOff>1</xdr:colOff>
      <xdr:row>765</xdr:row>
      <xdr:rowOff>12873</xdr:rowOff>
    </xdr:to>
    <xdr:sp macro="" textlink="">
      <xdr:nvSpPr>
        <xdr:cNvPr id="16" name="正方形/長方形 15"/>
        <xdr:cNvSpPr/>
      </xdr:nvSpPr>
      <xdr:spPr>
        <a:xfrm>
          <a:off x="3719899" y="49748818"/>
          <a:ext cx="3076318" cy="63071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200"/>
            <a:t>B:</a:t>
          </a:r>
          <a:r>
            <a:rPr kumimoji="1" lang="ja-JP" altLang="en-US" sz="1200"/>
            <a:t>民間会社（２社）</a:t>
          </a:r>
          <a:endParaRPr kumimoji="1" lang="en-US" altLang="ja-JP" sz="1200"/>
        </a:p>
        <a:p>
          <a:pPr algn="ctr"/>
          <a:r>
            <a:rPr kumimoji="1" lang="ja-JP" altLang="en-US" sz="1200"/>
            <a:t>１６百万円</a:t>
          </a:r>
        </a:p>
      </xdr:txBody>
    </xdr:sp>
    <xdr:clientData/>
  </xdr:twoCellAnchor>
  <xdr:twoCellAnchor>
    <xdr:from>
      <xdr:col>38</xdr:col>
      <xdr:colOff>51486</xdr:colOff>
      <xdr:row>31</xdr:row>
      <xdr:rowOff>25745</xdr:rowOff>
    </xdr:from>
    <xdr:to>
      <xdr:col>42</xdr:col>
      <xdr:colOff>38614</xdr:colOff>
      <xdr:row>31</xdr:row>
      <xdr:rowOff>283177</xdr:rowOff>
    </xdr:to>
    <xdr:sp macro="" textlink="">
      <xdr:nvSpPr>
        <xdr:cNvPr id="17" name="正方形/長方形 16"/>
        <xdr:cNvSpPr/>
      </xdr:nvSpPr>
      <xdr:spPr>
        <a:xfrm>
          <a:off x="7877432" y="10258684"/>
          <a:ext cx="810912" cy="25743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ja-JP" altLang="en-US" sz="1100"/>
            <a:t>集計中</a:t>
          </a:r>
        </a:p>
      </xdr:txBody>
    </xdr:sp>
    <xdr:clientData/>
  </xdr:twoCellAnchor>
  <xdr:twoCellAnchor>
    <xdr:from>
      <xdr:col>38</xdr:col>
      <xdr:colOff>51486</xdr:colOff>
      <xdr:row>33</xdr:row>
      <xdr:rowOff>25745</xdr:rowOff>
    </xdr:from>
    <xdr:to>
      <xdr:col>42</xdr:col>
      <xdr:colOff>38614</xdr:colOff>
      <xdr:row>33</xdr:row>
      <xdr:rowOff>283177</xdr:rowOff>
    </xdr:to>
    <xdr:sp macro="" textlink="">
      <xdr:nvSpPr>
        <xdr:cNvPr id="19" name="正方形/長方形 18"/>
        <xdr:cNvSpPr/>
      </xdr:nvSpPr>
      <xdr:spPr>
        <a:xfrm>
          <a:off x="7877432" y="10258684"/>
          <a:ext cx="810912" cy="257432"/>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ctr"/>
        <a:lstStyle/>
        <a:p>
          <a:pPr algn="ctr"/>
          <a:r>
            <a:rPr kumimoji="1" lang="ja-JP" altLang="en-US" sz="1100"/>
            <a:t>集計中</a:t>
          </a:r>
        </a:p>
      </xdr:txBody>
    </xdr:sp>
    <xdr:clientData/>
  </xdr:twoCellAnchor>
  <xdr:twoCellAnchor>
    <xdr:from>
      <xdr:col>46</xdr:col>
      <xdr:colOff>106317</xdr:colOff>
      <xdr:row>101</xdr:row>
      <xdr:rowOff>25744</xdr:rowOff>
    </xdr:from>
    <xdr:to>
      <xdr:col>51</xdr:col>
      <xdr:colOff>12871</xdr:colOff>
      <xdr:row>114</xdr:row>
      <xdr:rowOff>77231</xdr:rowOff>
    </xdr:to>
    <xdr:sp macro="" textlink="">
      <xdr:nvSpPr>
        <xdr:cNvPr id="7" name="正方形/長方形 6"/>
        <xdr:cNvSpPr/>
      </xdr:nvSpPr>
      <xdr:spPr>
        <a:xfrm>
          <a:off x="9579831" y="12112197"/>
          <a:ext cx="1193716" cy="347534"/>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kumimoji="1" lang="ja-JP" altLang="en-US" sz="900"/>
            <a:t>前年度実績以上</a:t>
          </a:r>
          <a:endParaRPr kumimoji="1" lang="en-US" altLang="ja-JP" sz="900"/>
        </a:p>
        <a:p>
          <a:pPr algn="l"/>
          <a:endParaRPr kumimoji="1" lang="ja-JP" altLang="en-US" sz="1100"/>
        </a:p>
      </xdr:txBody>
    </xdr:sp>
    <xdr:clientData/>
  </xdr:twoCellAnchor>
  <xdr:twoCellAnchor>
    <xdr:from>
      <xdr:col>25</xdr:col>
      <xdr:colOff>25743</xdr:colOff>
      <xdr:row>759</xdr:row>
      <xdr:rowOff>128715</xdr:rowOff>
    </xdr:from>
    <xdr:to>
      <xdr:col>25</xdr:col>
      <xdr:colOff>25743</xdr:colOff>
      <xdr:row>760</xdr:row>
      <xdr:rowOff>347534</xdr:rowOff>
    </xdr:to>
    <xdr:cxnSp macro="">
      <xdr:nvCxnSpPr>
        <xdr:cNvPr id="18" name="直線矢印コネクタ 17"/>
        <xdr:cNvCxnSpPr/>
      </xdr:nvCxnSpPr>
      <xdr:spPr>
        <a:xfrm>
          <a:off x="5174392" y="45810100"/>
          <a:ext cx="0" cy="888143"/>
        </a:xfrm>
        <a:prstGeom prst="straightConnector1">
          <a:avLst/>
        </a:prstGeom>
        <a:ln>
          <a:tailEnd type="triangle"/>
        </a:ln>
      </xdr:spPr>
      <xdr:style>
        <a:lnRef idx="3">
          <a:schemeClr val="dk1"/>
        </a:lnRef>
        <a:fillRef idx="0">
          <a:schemeClr val="dk1"/>
        </a:fillRef>
        <a:effectRef idx="2">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1" t="s">
        <v>0</v>
      </c>
      <c r="AK2" s="971"/>
      <c r="AL2" s="971"/>
      <c r="AM2" s="971"/>
      <c r="AN2" s="971"/>
      <c r="AO2" s="972"/>
      <c r="AP2" s="972"/>
      <c r="AQ2" s="972"/>
      <c r="AR2" s="78" t="str">
        <f>IF(OR(AO2="　", AO2=""), "", "-")</f>
        <v/>
      </c>
      <c r="AS2" s="973">
        <v>171</v>
      </c>
      <c r="AT2" s="973"/>
      <c r="AU2" s="973"/>
      <c r="AV2" s="51" t="str">
        <f>IF(AW2="", "", "-")</f>
        <v/>
      </c>
      <c r="AW2" s="918"/>
      <c r="AX2" s="918"/>
    </row>
    <row r="3" spans="1:50" ht="21" customHeight="1" thickBot="1" x14ac:dyDescent="0.2">
      <c r="A3" s="874" t="s">
        <v>429</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561</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565</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562</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518</v>
      </c>
      <c r="H5" s="847"/>
      <c r="I5" s="847"/>
      <c r="J5" s="847"/>
      <c r="K5" s="847"/>
      <c r="L5" s="847"/>
      <c r="M5" s="848" t="s">
        <v>66</v>
      </c>
      <c r="N5" s="849"/>
      <c r="O5" s="849"/>
      <c r="P5" s="849"/>
      <c r="Q5" s="849"/>
      <c r="R5" s="850"/>
      <c r="S5" s="851" t="s">
        <v>564</v>
      </c>
      <c r="T5" s="847"/>
      <c r="U5" s="847"/>
      <c r="V5" s="847"/>
      <c r="W5" s="847"/>
      <c r="X5" s="852"/>
      <c r="Y5" s="703" t="s">
        <v>3</v>
      </c>
      <c r="Z5" s="546"/>
      <c r="AA5" s="546"/>
      <c r="AB5" s="546"/>
      <c r="AC5" s="546"/>
      <c r="AD5" s="547"/>
      <c r="AE5" s="704" t="s">
        <v>563</v>
      </c>
      <c r="AF5" s="704"/>
      <c r="AG5" s="704"/>
      <c r="AH5" s="704"/>
      <c r="AI5" s="704"/>
      <c r="AJ5" s="704"/>
      <c r="AK5" s="704"/>
      <c r="AL5" s="704"/>
      <c r="AM5" s="704"/>
      <c r="AN5" s="704"/>
      <c r="AO5" s="704"/>
      <c r="AP5" s="705"/>
      <c r="AQ5" s="706" t="s">
        <v>674</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660</v>
      </c>
      <c r="H7" s="502"/>
      <c r="I7" s="502"/>
      <c r="J7" s="502"/>
      <c r="K7" s="502"/>
      <c r="L7" s="502"/>
      <c r="M7" s="502"/>
      <c r="N7" s="502"/>
      <c r="O7" s="502"/>
      <c r="P7" s="502"/>
      <c r="Q7" s="502"/>
      <c r="R7" s="502"/>
      <c r="S7" s="502"/>
      <c r="T7" s="502"/>
      <c r="U7" s="502"/>
      <c r="V7" s="502"/>
      <c r="W7" s="502"/>
      <c r="X7" s="503"/>
      <c r="Y7" s="929" t="s">
        <v>393</v>
      </c>
      <c r="Z7" s="446"/>
      <c r="AA7" s="446"/>
      <c r="AB7" s="446"/>
      <c r="AC7" s="446"/>
      <c r="AD7" s="930"/>
      <c r="AE7" s="919" t="s">
        <v>659</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8" t="s">
        <v>259</v>
      </c>
      <c r="B8" s="499"/>
      <c r="C8" s="499"/>
      <c r="D8" s="499"/>
      <c r="E8" s="499"/>
      <c r="F8" s="500"/>
      <c r="G8" s="940" t="str">
        <f>入力規則等!A27</f>
        <v>-</v>
      </c>
      <c r="H8" s="725"/>
      <c r="I8" s="725"/>
      <c r="J8" s="725"/>
      <c r="K8" s="725"/>
      <c r="L8" s="725"/>
      <c r="M8" s="725"/>
      <c r="N8" s="725"/>
      <c r="O8" s="725"/>
      <c r="P8" s="725"/>
      <c r="Q8" s="725"/>
      <c r="R8" s="725"/>
      <c r="S8" s="725"/>
      <c r="T8" s="725"/>
      <c r="U8" s="725"/>
      <c r="V8" s="725"/>
      <c r="W8" s="725"/>
      <c r="X8" s="941"/>
      <c r="Y8" s="853" t="s">
        <v>260</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6" t="s">
        <v>23</v>
      </c>
      <c r="B9" s="857"/>
      <c r="C9" s="857"/>
      <c r="D9" s="857"/>
      <c r="E9" s="857"/>
      <c r="F9" s="857"/>
      <c r="G9" s="858" t="s">
        <v>663</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3" t="s">
        <v>30</v>
      </c>
      <c r="B10" s="664"/>
      <c r="C10" s="664"/>
      <c r="D10" s="664"/>
      <c r="E10" s="664"/>
      <c r="F10" s="664"/>
      <c r="G10" s="761" t="s">
        <v>664</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3" t="s">
        <v>5</v>
      </c>
      <c r="B11" s="664"/>
      <c r="C11" s="664"/>
      <c r="D11" s="664"/>
      <c r="E11" s="664"/>
      <c r="F11" s="665"/>
      <c r="G11" s="700" t="str">
        <f>入力規則等!P10</f>
        <v>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83" t="s">
        <v>24</v>
      </c>
      <c r="B12" s="984"/>
      <c r="C12" s="984"/>
      <c r="D12" s="984"/>
      <c r="E12" s="984"/>
      <c r="F12" s="985"/>
      <c r="G12" s="767"/>
      <c r="H12" s="768"/>
      <c r="I12" s="768"/>
      <c r="J12" s="768"/>
      <c r="K12" s="768"/>
      <c r="L12" s="768"/>
      <c r="M12" s="768"/>
      <c r="N12" s="768"/>
      <c r="O12" s="768"/>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7"/>
    </row>
    <row r="13" spans="1:50" ht="21" customHeight="1" x14ac:dyDescent="0.15">
      <c r="A13" s="617"/>
      <c r="B13" s="618"/>
      <c r="C13" s="618"/>
      <c r="D13" s="618"/>
      <c r="E13" s="618"/>
      <c r="F13" s="619"/>
      <c r="G13" s="728" t="s">
        <v>6</v>
      </c>
      <c r="H13" s="729"/>
      <c r="I13" s="771" t="s">
        <v>7</v>
      </c>
      <c r="J13" s="772"/>
      <c r="K13" s="772"/>
      <c r="L13" s="772"/>
      <c r="M13" s="772"/>
      <c r="N13" s="772"/>
      <c r="O13" s="773"/>
      <c r="P13" s="660">
        <v>21</v>
      </c>
      <c r="Q13" s="661"/>
      <c r="R13" s="661"/>
      <c r="S13" s="661"/>
      <c r="T13" s="661"/>
      <c r="U13" s="661"/>
      <c r="V13" s="662"/>
      <c r="W13" s="660">
        <v>41</v>
      </c>
      <c r="X13" s="661"/>
      <c r="Y13" s="661"/>
      <c r="Z13" s="661"/>
      <c r="AA13" s="661"/>
      <c r="AB13" s="661"/>
      <c r="AC13" s="662"/>
      <c r="AD13" s="660">
        <v>41</v>
      </c>
      <c r="AE13" s="661"/>
      <c r="AF13" s="661"/>
      <c r="AG13" s="661"/>
      <c r="AH13" s="661"/>
      <c r="AI13" s="661"/>
      <c r="AJ13" s="662"/>
      <c r="AK13" s="660">
        <v>43</v>
      </c>
      <c r="AL13" s="661"/>
      <c r="AM13" s="661"/>
      <c r="AN13" s="661"/>
      <c r="AO13" s="661"/>
      <c r="AP13" s="661"/>
      <c r="AQ13" s="662"/>
      <c r="AR13" s="926">
        <v>43</v>
      </c>
      <c r="AS13" s="927"/>
      <c r="AT13" s="927"/>
      <c r="AU13" s="927"/>
      <c r="AV13" s="927"/>
      <c r="AW13" s="927"/>
      <c r="AX13" s="928"/>
    </row>
    <row r="14" spans="1:50" ht="21" customHeight="1" x14ac:dyDescent="0.15">
      <c r="A14" s="617"/>
      <c r="B14" s="618"/>
      <c r="C14" s="618"/>
      <c r="D14" s="618"/>
      <c r="E14" s="618"/>
      <c r="F14" s="619"/>
      <c r="G14" s="730"/>
      <c r="H14" s="731"/>
      <c r="I14" s="716" t="s">
        <v>8</v>
      </c>
      <c r="J14" s="769"/>
      <c r="K14" s="769"/>
      <c r="L14" s="769"/>
      <c r="M14" s="769"/>
      <c r="N14" s="769"/>
      <c r="O14" s="770"/>
      <c r="P14" s="660" t="s">
        <v>613</v>
      </c>
      <c r="Q14" s="661"/>
      <c r="R14" s="661"/>
      <c r="S14" s="661"/>
      <c r="T14" s="661"/>
      <c r="U14" s="661"/>
      <c r="V14" s="662"/>
      <c r="W14" s="660" t="s">
        <v>616</v>
      </c>
      <c r="X14" s="661"/>
      <c r="Y14" s="661"/>
      <c r="Z14" s="661"/>
      <c r="AA14" s="661"/>
      <c r="AB14" s="661"/>
      <c r="AC14" s="662"/>
      <c r="AD14" s="660" t="s">
        <v>615</v>
      </c>
      <c r="AE14" s="661"/>
      <c r="AF14" s="661"/>
      <c r="AG14" s="661"/>
      <c r="AH14" s="661"/>
      <c r="AI14" s="661"/>
      <c r="AJ14" s="662"/>
      <c r="AK14" s="660" t="s">
        <v>616</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30"/>
      <c r="H15" s="731"/>
      <c r="I15" s="716" t="s">
        <v>51</v>
      </c>
      <c r="J15" s="717"/>
      <c r="K15" s="717"/>
      <c r="L15" s="717"/>
      <c r="M15" s="717"/>
      <c r="N15" s="717"/>
      <c r="O15" s="718"/>
      <c r="P15" s="660" t="s">
        <v>614</v>
      </c>
      <c r="Q15" s="661"/>
      <c r="R15" s="661"/>
      <c r="S15" s="661"/>
      <c r="T15" s="661"/>
      <c r="U15" s="661"/>
      <c r="V15" s="662"/>
      <c r="W15" s="660" t="s">
        <v>617</v>
      </c>
      <c r="X15" s="661"/>
      <c r="Y15" s="661"/>
      <c r="Z15" s="661"/>
      <c r="AA15" s="661"/>
      <c r="AB15" s="661"/>
      <c r="AC15" s="662"/>
      <c r="AD15" s="660" t="s">
        <v>619</v>
      </c>
      <c r="AE15" s="661"/>
      <c r="AF15" s="661"/>
      <c r="AG15" s="661"/>
      <c r="AH15" s="661"/>
      <c r="AI15" s="661"/>
      <c r="AJ15" s="662"/>
      <c r="AK15" s="660" t="s">
        <v>615</v>
      </c>
      <c r="AL15" s="661"/>
      <c r="AM15" s="661"/>
      <c r="AN15" s="661"/>
      <c r="AO15" s="661"/>
      <c r="AP15" s="661"/>
      <c r="AQ15" s="662"/>
      <c r="AR15" s="660" t="s">
        <v>682</v>
      </c>
      <c r="AS15" s="661"/>
      <c r="AT15" s="661"/>
      <c r="AU15" s="661"/>
      <c r="AV15" s="661"/>
      <c r="AW15" s="661"/>
      <c r="AX15" s="813"/>
    </row>
    <row r="16" spans="1:50" ht="21" customHeight="1" x14ac:dyDescent="0.15">
      <c r="A16" s="617"/>
      <c r="B16" s="618"/>
      <c r="C16" s="618"/>
      <c r="D16" s="618"/>
      <c r="E16" s="618"/>
      <c r="F16" s="619"/>
      <c r="G16" s="730"/>
      <c r="H16" s="731"/>
      <c r="I16" s="716" t="s">
        <v>52</v>
      </c>
      <c r="J16" s="717"/>
      <c r="K16" s="717"/>
      <c r="L16" s="717"/>
      <c r="M16" s="717"/>
      <c r="N16" s="717"/>
      <c r="O16" s="718"/>
      <c r="P16" s="660" t="s">
        <v>615</v>
      </c>
      <c r="Q16" s="661"/>
      <c r="R16" s="661"/>
      <c r="S16" s="661"/>
      <c r="T16" s="661"/>
      <c r="U16" s="661"/>
      <c r="V16" s="662"/>
      <c r="W16" s="660" t="s">
        <v>615</v>
      </c>
      <c r="X16" s="661"/>
      <c r="Y16" s="661"/>
      <c r="Z16" s="661"/>
      <c r="AA16" s="661"/>
      <c r="AB16" s="661"/>
      <c r="AC16" s="662"/>
      <c r="AD16" s="660" t="s">
        <v>615</v>
      </c>
      <c r="AE16" s="661"/>
      <c r="AF16" s="661"/>
      <c r="AG16" s="661"/>
      <c r="AH16" s="661"/>
      <c r="AI16" s="661"/>
      <c r="AJ16" s="662"/>
      <c r="AK16" s="660" t="s">
        <v>619</v>
      </c>
      <c r="AL16" s="661"/>
      <c r="AM16" s="661"/>
      <c r="AN16" s="661"/>
      <c r="AO16" s="661"/>
      <c r="AP16" s="661"/>
      <c r="AQ16" s="662"/>
      <c r="AR16" s="764"/>
      <c r="AS16" s="765"/>
      <c r="AT16" s="765"/>
      <c r="AU16" s="765"/>
      <c r="AV16" s="765"/>
      <c r="AW16" s="765"/>
      <c r="AX16" s="766"/>
    </row>
    <row r="17" spans="1:50" ht="24.75" customHeight="1" x14ac:dyDescent="0.15">
      <c r="A17" s="617"/>
      <c r="B17" s="618"/>
      <c r="C17" s="618"/>
      <c r="D17" s="618"/>
      <c r="E17" s="618"/>
      <c r="F17" s="619"/>
      <c r="G17" s="730"/>
      <c r="H17" s="731"/>
      <c r="I17" s="716" t="s">
        <v>50</v>
      </c>
      <c r="J17" s="769"/>
      <c r="K17" s="769"/>
      <c r="L17" s="769"/>
      <c r="M17" s="769"/>
      <c r="N17" s="769"/>
      <c r="O17" s="770"/>
      <c r="P17" s="660" t="s">
        <v>615</v>
      </c>
      <c r="Q17" s="661"/>
      <c r="R17" s="661"/>
      <c r="S17" s="661"/>
      <c r="T17" s="661"/>
      <c r="U17" s="661"/>
      <c r="V17" s="662"/>
      <c r="W17" s="660" t="s">
        <v>618</v>
      </c>
      <c r="X17" s="661"/>
      <c r="Y17" s="661"/>
      <c r="Z17" s="661"/>
      <c r="AA17" s="661"/>
      <c r="AB17" s="661"/>
      <c r="AC17" s="662"/>
      <c r="AD17" s="660" t="s">
        <v>619</v>
      </c>
      <c r="AE17" s="661"/>
      <c r="AF17" s="661"/>
      <c r="AG17" s="661"/>
      <c r="AH17" s="661"/>
      <c r="AI17" s="661"/>
      <c r="AJ17" s="662"/>
      <c r="AK17" s="660" t="s">
        <v>620</v>
      </c>
      <c r="AL17" s="661"/>
      <c r="AM17" s="661"/>
      <c r="AN17" s="661"/>
      <c r="AO17" s="661"/>
      <c r="AP17" s="661"/>
      <c r="AQ17" s="662"/>
      <c r="AR17" s="924"/>
      <c r="AS17" s="924"/>
      <c r="AT17" s="924"/>
      <c r="AU17" s="924"/>
      <c r="AV17" s="924"/>
      <c r="AW17" s="924"/>
      <c r="AX17" s="925"/>
    </row>
    <row r="18" spans="1:50" ht="24.75" customHeight="1" x14ac:dyDescent="0.15">
      <c r="A18" s="617"/>
      <c r="B18" s="618"/>
      <c r="C18" s="618"/>
      <c r="D18" s="618"/>
      <c r="E18" s="618"/>
      <c r="F18" s="619"/>
      <c r="G18" s="732"/>
      <c r="H18" s="733"/>
      <c r="I18" s="721" t="s">
        <v>20</v>
      </c>
      <c r="J18" s="722"/>
      <c r="K18" s="722"/>
      <c r="L18" s="722"/>
      <c r="M18" s="722"/>
      <c r="N18" s="722"/>
      <c r="O18" s="723"/>
      <c r="P18" s="885">
        <f>SUM(P13:V17)</f>
        <v>21</v>
      </c>
      <c r="Q18" s="886"/>
      <c r="R18" s="886"/>
      <c r="S18" s="886"/>
      <c r="T18" s="886"/>
      <c r="U18" s="886"/>
      <c r="V18" s="887"/>
      <c r="W18" s="885">
        <f>SUM(W13:AC17)</f>
        <v>41</v>
      </c>
      <c r="X18" s="886"/>
      <c r="Y18" s="886"/>
      <c r="Z18" s="886"/>
      <c r="AA18" s="886"/>
      <c r="AB18" s="886"/>
      <c r="AC18" s="887"/>
      <c r="AD18" s="885">
        <f>SUM(AD13:AJ17)</f>
        <v>41</v>
      </c>
      <c r="AE18" s="886"/>
      <c r="AF18" s="886"/>
      <c r="AG18" s="886"/>
      <c r="AH18" s="886"/>
      <c r="AI18" s="886"/>
      <c r="AJ18" s="887"/>
      <c r="AK18" s="885">
        <f>SUM(AK13:AQ17)</f>
        <v>43</v>
      </c>
      <c r="AL18" s="886"/>
      <c r="AM18" s="886"/>
      <c r="AN18" s="886"/>
      <c r="AO18" s="886"/>
      <c r="AP18" s="886"/>
      <c r="AQ18" s="887"/>
      <c r="AR18" s="885">
        <f>SUM(AR13:AX17)</f>
        <v>43</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0">
        <v>19</v>
      </c>
      <c r="Q19" s="661"/>
      <c r="R19" s="661"/>
      <c r="S19" s="661"/>
      <c r="T19" s="661"/>
      <c r="U19" s="661"/>
      <c r="V19" s="662"/>
      <c r="W19" s="660">
        <v>41</v>
      </c>
      <c r="X19" s="661"/>
      <c r="Y19" s="661"/>
      <c r="Z19" s="661"/>
      <c r="AA19" s="661"/>
      <c r="AB19" s="661"/>
      <c r="AC19" s="662"/>
      <c r="AD19" s="660">
        <v>30</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83" t="s">
        <v>10</v>
      </c>
      <c r="H20" s="884"/>
      <c r="I20" s="884"/>
      <c r="J20" s="884"/>
      <c r="K20" s="884"/>
      <c r="L20" s="884"/>
      <c r="M20" s="884"/>
      <c r="N20" s="884"/>
      <c r="O20" s="884"/>
      <c r="P20" s="316">
        <f>IF(P18=0, "-", SUM(P19)/P18)</f>
        <v>0.90476190476190477</v>
      </c>
      <c r="Q20" s="316"/>
      <c r="R20" s="316"/>
      <c r="S20" s="316"/>
      <c r="T20" s="316"/>
      <c r="U20" s="316"/>
      <c r="V20" s="316"/>
      <c r="W20" s="316">
        <f t="shared" ref="W20" si="0">IF(W18=0, "-", SUM(W19)/W18)</f>
        <v>1</v>
      </c>
      <c r="X20" s="316"/>
      <c r="Y20" s="316"/>
      <c r="Z20" s="316"/>
      <c r="AA20" s="316"/>
      <c r="AB20" s="316"/>
      <c r="AC20" s="316"/>
      <c r="AD20" s="316">
        <f t="shared" ref="AD20" si="1">IF(AD18=0, "-", SUM(AD19)/AD18)</f>
        <v>0.73170731707317072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6"/>
      <c r="G21" s="314" t="s">
        <v>358</v>
      </c>
      <c r="H21" s="315"/>
      <c r="I21" s="315"/>
      <c r="J21" s="315"/>
      <c r="K21" s="315"/>
      <c r="L21" s="315"/>
      <c r="M21" s="315"/>
      <c r="N21" s="315"/>
      <c r="O21" s="315"/>
      <c r="P21" s="316">
        <f>IF(P19=0, "-", SUM(P19)/SUM(P13,P14))</f>
        <v>0.90476190476190477</v>
      </c>
      <c r="Q21" s="316"/>
      <c r="R21" s="316"/>
      <c r="S21" s="316"/>
      <c r="T21" s="316"/>
      <c r="U21" s="316"/>
      <c r="V21" s="316"/>
      <c r="W21" s="316">
        <f t="shared" ref="W21" si="2">IF(W19=0, "-", SUM(W19)/SUM(W13,W14))</f>
        <v>1</v>
      </c>
      <c r="X21" s="316"/>
      <c r="Y21" s="316"/>
      <c r="Z21" s="316"/>
      <c r="AA21" s="316"/>
      <c r="AB21" s="316"/>
      <c r="AC21" s="316"/>
      <c r="AD21" s="316">
        <f t="shared" ref="AD21" si="3">IF(AD19=0, "-", SUM(AD19)/SUM(AD13,AD14))</f>
        <v>0.73170731707317072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3" t="s">
        <v>432</v>
      </c>
      <c r="B22" s="954"/>
      <c r="C22" s="954"/>
      <c r="D22" s="954"/>
      <c r="E22" s="954"/>
      <c r="F22" s="955"/>
      <c r="G22" s="991" t="s">
        <v>337</v>
      </c>
      <c r="H22" s="220"/>
      <c r="I22" s="220"/>
      <c r="J22" s="220"/>
      <c r="K22" s="220"/>
      <c r="L22" s="220"/>
      <c r="M22" s="220"/>
      <c r="N22" s="220"/>
      <c r="O22" s="221"/>
      <c r="P22" s="942" t="s">
        <v>433</v>
      </c>
      <c r="Q22" s="220"/>
      <c r="R22" s="220"/>
      <c r="S22" s="220"/>
      <c r="T22" s="220"/>
      <c r="U22" s="220"/>
      <c r="V22" s="221"/>
      <c r="W22" s="942" t="s">
        <v>434</v>
      </c>
      <c r="X22" s="220"/>
      <c r="Y22" s="220"/>
      <c r="Z22" s="220"/>
      <c r="AA22" s="220"/>
      <c r="AB22" s="220"/>
      <c r="AC22" s="221"/>
      <c r="AD22" s="942" t="s">
        <v>336</v>
      </c>
      <c r="AE22" s="220"/>
      <c r="AF22" s="220"/>
      <c r="AG22" s="220"/>
      <c r="AH22" s="220"/>
      <c r="AI22" s="220"/>
      <c r="AJ22" s="220"/>
      <c r="AK22" s="220"/>
      <c r="AL22" s="220"/>
      <c r="AM22" s="220"/>
      <c r="AN22" s="220"/>
      <c r="AO22" s="220"/>
      <c r="AP22" s="220"/>
      <c r="AQ22" s="220"/>
      <c r="AR22" s="220"/>
      <c r="AS22" s="220"/>
      <c r="AT22" s="220"/>
      <c r="AU22" s="220"/>
      <c r="AV22" s="220"/>
      <c r="AW22" s="220"/>
      <c r="AX22" s="962"/>
    </row>
    <row r="23" spans="1:50" ht="25.5" customHeight="1" x14ac:dyDescent="0.15">
      <c r="A23" s="956"/>
      <c r="B23" s="957"/>
      <c r="C23" s="957"/>
      <c r="D23" s="957"/>
      <c r="E23" s="957"/>
      <c r="F23" s="958"/>
      <c r="G23" s="992" t="s">
        <v>567</v>
      </c>
      <c r="H23" s="993"/>
      <c r="I23" s="993"/>
      <c r="J23" s="993"/>
      <c r="K23" s="993"/>
      <c r="L23" s="993"/>
      <c r="M23" s="993"/>
      <c r="N23" s="993"/>
      <c r="O23" s="994"/>
      <c r="P23" s="926">
        <v>43</v>
      </c>
      <c r="Q23" s="927"/>
      <c r="R23" s="927"/>
      <c r="S23" s="927"/>
      <c r="T23" s="927"/>
      <c r="U23" s="927"/>
      <c r="V23" s="943"/>
      <c r="W23" s="926">
        <v>43</v>
      </c>
      <c r="X23" s="927"/>
      <c r="Y23" s="927"/>
      <c r="Z23" s="927"/>
      <c r="AA23" s="927"/>
      <c r="AB23" s="927"/>
      <c r="AC23" s="943"/>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hidden="1" customHeight="1" x14ac:dyDescent="0.15">
      <c r="A24" s="956"/>
      <c r="B24" s="957"/>
      <c r="C24" s="957"/>
      <c r="D24" s="957"/>
      <c r="E24" s="957"/>
      <c r="F24" s="958"/>
      <c r="G24" s="944"/>
      <c r="H24" s="945"/>
      <c r="I24" s="945"/>
      <c r="J24" s="945"/>
      <c r="K24" s="945"/>
      <c r="L24" s="945"/>
      <c r="M24" s="945"/>
      <c r="N24" s="945"/>
      <c r="O24" s="946"/>
      <c r="P24" s="660"/>
      <c r="Q24" s="661"/>
      <c r="R24" s="661"/>
      <c r="S24" s="661"/>
      <c r="T24" s="661"/>
      <c r="U24" s="661"/>
      <c r="V24" s="662"/>
      <c r="W24" s="660"/>
      <c r="X24" s="661"/>
      <c r="Y24" s="661"/>
      <c r="Z24" s="661"/>
      <c r="AA24" s="661"/>
      <c r="AB24" s="661"/>
      <c r="AC24" s="66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hidden="1" customHeight="1" x14ac:dyDescent="0.15">
      <c r="A25" s="956"/>
      <c r="B25" s="957"/>
      <c r="C25" s="957"/>
      <c r="D25" s="957"/>
      <c r="E25" s="957"/>
      <c r="F25" s="958"/>
      <c r="G25" s="944"/>
      <c r="H25" s="945"/>
      <c r="I25" s="945"/>
      <c r="J25" s="945"/>
      <c r="K25" s="945"/>
      <c r="L25" s="945"/>
      <c r="M25" s="945"/>
      <c r="N25" s="945"/>
      <c r="O25" s="946"/>
      <c r="P25" s="660"/>
      <c r="Q25" s="661"/>
      <c r="R25" s="661"/>
      <c r="S25" s="661"/>
      <c r="T25" s="661"/>
      <c r="U25" s="661"/>
      <c r="V25" s="662"/>
      <c r="W25" s="660"/>
      <c r="X25" s="661"/>
      <c r="Y25" s="661"/>
      <c r="Z25" s="661"/>
      <c r="AA25" s="661"/>
      <c r="AB25" s="661"/>
      <c r="AC25" s="66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hidden="1" customHeight="1" x14ac:dyDescent="0.15">
      <c r="A26" s="956"/>
      <c r="B26" s="957"/>
      <c r="C26" s="957"/>
      <c r="D26" s="957"/>
      <c r="E26" s="957"/>
      <c r="F26" s="958"/>
      <c r="G26" s="944"/>
      <c r="H26" s="945"/>
      <c r="I26" s="945"/>
      <c r="J26" s="945"/>
      <c r="K26" s="945"/>
      <c r="L26" s="945"/>
      <c r="M26" s="945"/>
      <c r="N26" s="945"/>
      <c r="O26" s="946"/>
      <c r="P26" s="660"/>
      <c r="Q26" s="661"/>
      <c r="R26" s="661"/>
      <c r="S26" s="661"/>
      <c r="T26" s="661"/>
      <c r="U26" s="661"/>
      <c r="V26" s="662"/>
      <c r="W26" s="660"/>
      <c r="X26" s="661"/>
      <c r="Y26" s="661"/>
      <c r="Z26" s="661"/>
      <c r="AA26" s="661"/>
      <c r="AB26" s="661"/>
      <c r="AC26" s="66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0"/>
      <c r="Q27" s="661"/>
      <c r="R27" s="661"/>
      <c r="S27" s="661"/>
      <c r="T27" s="661"/>
      <c r="U27" s="661"/>
      <c r="V27" s="662"/>
      <c r="W27" s="660"/>
      <c r="X27" s="661"/>
      <c r="Y27" s="661"/>
      <c r="Z27" s="661"/>
      <c r="AA27" s="661"/>
      <c r="AB27" s="661"/>
      <c r="AC27" s="66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341</v>
      </c>
      <c r="H28" s="948"/>
      <c r="I28" s="948"/>
      <c r="J28" s="948"/>
      <c r="K28" s="948"/>
      <c r="L28" s="948"/>
      <c r="M28" s="948"/>
      <c r="N28" s="948"/>
      <c r="O28" s="949"/>
      <c r="P28" s="885">
        <f>P29-SUM(P23:P27)</f>
        <v>0</v>
      </c>
      <c r="Q28" s="886"/>
      <c r="R28" s="886"/>
      <c r="S28" s="886"/>
      <c r="T28" s="886"/>
      <c r="U28" s="886"/>
      <c r="V28" s="887"/>
      <c r="W28" s="885">
        <f>W29-SUM(W23:W27)</f>
        <v>0</v>
      </c>
      <c r="X28" s="886"/>
      <c r="Y28" s="886"/>
      <c r="Z28" s="886"/>
      <c r="AA28" s="886"/>
      <c r="AB28" s="886"/>
      <c r="AC28" s="887"/>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338</v>
      </c>
      <c r="H29" s="951"/>
      <c r="I29" s="951"/>
      <c r="J29" s="951"/>
      <c r="K29" s="951"/>
      <c r="L29" s="951"/>
      <c r="M29" s="951"/>
      <c r="N29" s="951"/>
      <c r="O29" s="952"/>
      <c r="P29" s="660">
        <f>AK13</f>
        <v>43</v>
      </c>
      <c r="Q29" s="661"/>
      <c r="R29" s="661"/>
      <c r="S29" s="661"/>
      <c r="T29" s="661"/>
      <c r="U29" s="661"/>
      <c r="V29" s="662"/>
      <c r="W29" s="974">
        <f>AR13</f>
        <v>43</v>
      </c>
      <c r="X29" s="975"/>
      <c r="Y29" s="975"/>
      <c r="Z29" s="975"/>
      <c r="AA29" s="975"/>
      <c r="AB29" s="975"/>
      <c r="AC29" s="976"/>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hidden="1" customHeight="1" x14ac:dyDescent="0.15">
      <c r="A30" s="868" t="s">
        <v>353</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396</v>
      </c>
      <c r="AF30" s="866"/>
      <c r="AG30" s="866"/>
      <c r="AH30" s="867"/>
      <c r="AI30" s="865" t="s">
        <v>418</v>
      </c>
      <c r="AJ30" s="866"/>
      <c r="AK30" s="866"/>
      <c r="AL30" s="867"/>
      <c r="AM30" s="922" t="s">
        <v>423</v>
      </c>
      <c r="AN30" s="922"/>
      <c r="AO30" s="922"/>
      <c r="AP30" s="865"/>
      <c r="AQ30" s="774" t="s">
        <v>235</v>
      </c>
      <c r="AR30" s="775"/>
      <c r="AS30" s="775"/>
      <c r="AT30" s="776"/>
      <c r="AU30" s="781" t="s">
        <v>134</v>
      </c>
      <c r="AV30" s="781"/>
      <c r="AW30" s="781"/>
      <c r="AX30" s="923"/>
    </row>
    <row r="31" spans="1:50" ht="18.75" hidden="1"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1" t="s">
        <v>621</v>
      </c>
      <c r="AR31" s="199"/>
      <c r="AS31" s="132" t="s">
        <v>236</v>
      </c>
      <c r="AT31" s="133"/>
      <c r="AU31" s="198">
        <v>10</v>
      </c>
      <c r="AV31" s="198"/>
      <c r="AW31" s="398" t="s">
        <v>181</v>
      </c>
      <c r="AX31" s="399"/>
    </row>
    <row r="32" spans="1:50" ht="23.25" hidden="1" customHeight="1" x14ac:dyDescent="0.15">
      <c r="A32" s="403"/>
      <c r="B32" s="401"/>
      <c r="C32" s="401"/>
      <c r="D32" s="401"/>
      <c r="E32" s="401"/>
      <c r="F32" s="402"/>
      <c r="G32" s="565" t="s">
        <v>568</v>
      </c>
      <c r="H32" s="566"/>
      <c r="I32" s="566"/>
      <c r="J32" s="566"/>
      <c r="K32" s="566"/>
      <c r="L32" s="566"/>
      <c r="M32" s="566"/>
      <c r="N32" s="566"/>
      <c r="O32" s="567"/>
      <c r="P32" s="104" t="s">
        <v>569</v>
      </c>
      <c r="Q32" s="104"/>
      <c r="R32" s="104"/>
      <c r="S32" s="104"/>
      <c r="T32" s="104"/>
      <c r="U32" s="104"/>
      <c r="V32" s="104"/>
      <c r="W32" s="104"/>
      <c r="X32" s="105"/>
      <c r="Y32" s="474" t="s">
        <v>12</v>
      </c>
      <c r="Z32" s="534"/>
      <c r="AA32" s="535"/>
      <c r="AB32" s="464" t="s">
        <v>570</v>
      </c>
      <c r="AC32" s="464"/>
      <c r="AD32" s="464"/>
      <c r="AE32" s="216">
        <v>810</v>
      </c>
      <c r="AF32" s="217"/>
      <c r="AG32" s="217"/>
      <c r="AH32" s="217"/>
      <c r="AI32" s="216">
        <v>837</v>
      </c>
      <c r="AJ32" s="217"/>
      <c r="AK32" s="217"/>
      <c r="AL32" s="217"/>
      <c r="AM32" s="216"/>
      <c r="AN32" s="217"/>
      <c r="AO32" s="217"/>
      <c r="AP32" s="217"/>
      <c r="AQ32" s="340" t="s">
        <v>622</v>
      </c>
      <c r="AR32" s="206"/>
      <c r="AS32" s="206"/>
      <c r="AT32" s="341"/>
      <c r="AU32" s="217" t="s">
        <v>615</v>
      </c>
      <c r="AV32" s="217"/>
      <c r="AW32" s="217"/>
      <c r="AX32" s="219"/>
    </row>
    <row r="33" spans="1:50" ht="23.25" hidden="1" customHeight="1" x14ac:dyDescent="0.15">
      <c r="A33" s="404"/>
      <c r="B33" s="405"/>
      <c r="C33" s="405"/>
      <c r="D33" s="405"/>
      <c r="E33" s="405"/>
      <c r="F33" s="406"/>
      <c r="G33" s="568"/>
      <c r="H33" s="569"/>
      <c r="I33" s="569"/>
      <c r="J33" s="569"/>
      <c r="K33" s="569"/>
      <c r="L33" s="569"/>
      <c r="M33" s="569"/>
      <c r="N33" s="569"/>
      <c r="O33" s="570"/>
      <c r="P33" s="107"/>
      <c r="Q33" s="107"/>
      <c r="R33" s="107"/>
      <c r="S33" s="107"/>
      <c r="T33" s="107"/>
      <c r="U33" s="107"/>
      <c r="V33" s="107"/>
      <c r="W33" s="107"/>
      <c r="X33" s="108"/>
      <c r="Y33" s="418" t="s">
        <v>54</v>
      </c>
      <c r="Z33" s="419"/>
      <c r="AA33" s="420"/>
      <c r="AB33" s="526" t="s">
        <v>570</v>
      </c>
      <c r="AC33" s="526"/>
      <c r="AD33" s="526"/>
      <c r="AE33" s="216">
        <v>860</v>
      </c>
      <c r="AF33" s="217"/>
      <c r="AG33" s="217"/>
      <c r="AH33" s="217"/>
      <c r="AI33" s="216">
        <v>810</v>
      </c>
      <c r="AJ33" s="217"/>
      <c r="AK33" s="217"/>
      <c r="AL33" s="217"/>
      <c r="AM33" s="216">
        <v>837</v>
      </c>
      <c r="AN33" s="217"/>
      <c r="AO33" s="217"/>
      <c r="AP33" s="217"/>
      <c r="AQ33" s="340" t="s">
        <v>616</v>
      </c>
      <c r="AR33" s="206"/>
      <c r="AS33" s="206"/>
      <c r="AT33" s="341"/>
      <c r="AU33" s="217" t="s">
        <v>615</v>
      </c>
      <c r="AV33" s="217"/>
      <c r="AW33" s="217"/>
      <c r="AX33" s="219"/>
    </row>
    <row r="34" spans="1:50" ht="23.25" hidden="1" customHeight="1" x14ac:dyDescent="0.15">
      <c r="A34" s="403"/>
      <c r="B34" s="401"/>
      <c r="C34" s="401"/>
      <c r="D34" s="401"/>
      <c r="E34" s="401"/>
      <c r="F34" s="402"/>
      <c r="G34" s="571"/>
      <c r="H34" s="572"/>
      <c r="I34" s="572"/>
      <c r="J34" s="572"/>
      <c r="K34" s="572"/>
      <c r="L34" s="572"/>
      <c r="M34" s="572"/>
      <c r="N34" s="572"/>
      <c r="O34" s="573"/>
      <c r="P34" s="110"/>
      <c r="Q34" s="110"/>
      <c r="R34" s="110"/>
      <c r="S34" s="110"/>
      <c r="T34" s="110"/>
      <c r="U34" s="110"/>
      <c r="V34" s="110"/>
      <c r="W34" s="110"/>
      <c r="X34" s="111"/>
      <c r="Y34" s="418" t="s">
        <v>13</v>
      </c>
      <c r="Z34" s="419"/>
      <c r="AA34" s="420"/>
      <c r="AB34" s="560" t="s">
        <v>182</v>
      </c>
      <c r="AC34" s="560"/>
      <c r="AD34" s="560"/>
      <c r="AE34" s="216">
        <v>106</v>
      </c>
      <c r="AF34" s="217"/>
      <c r="AG34" s="217"/>
      <c r="AH34" s="217"/>
      <c r="AI34" s="216">
        <v>97</v>
      </c>
      <c r="AJ34" s="217"/>
      <c r="AK34" s="217"/>
      <c r="AL34" s="217"/>
      <c r="AM34" s="216"/>
      <c r="AN34" s="217"/>
      <c r="AO34" s="217"/>
      <c r="AP34" s="217"/>
      <c r="AQ34" s="340" t="s">
        <v>616</v>
      </c>
      <c r="AR34" s="206"/>
      <c r="AS34" s="206"/>
      <c r="AT34" s="341"/>
      <c r="AU34" s="217" t="s">
        <v>615</v>
      </c>
      <c r="AV34" s="217"/>
      <c r="AW34" s="217"/>
      <c r="AX34" s="219"/>
    </row>
    <row r="35" spans="1:50" ht="23.25" hidden="1"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hidden="1"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77" t="s">
        <v>353</v>
      </c>
      <c r="B37" s="778"/>
      <c r="C37" s="778"/>
      <c r="D37" s="778"/>
      <c r="E37" s="778"/>
      <c r="F37" s="779"/>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1" t="s">
        <v>615</v>
      </c>
      <c r="AR38" s="199"/>
      <c r="AS38" s="132" t="s">
        <v>236</v>
      </c>
      <c r="AT38" s="133"/>
      <c r="AU38" s="198"/>
      <c r="AV38" s="198"/>
      <c r="AW38" s="398" t="s">
        <v>181</v>
      </c>
      <c r="AX38" s="399"/>
    </row>
    <row r="39" spans="1:50" ht="23.25" customHeight="1" x14ac:dyDescent="0.15">
      <c r="A39" s="403"/>
      <c r="B39" s="401"/>
      <c r="C39" s="401"/>
      <c r="D39" s="401"/>
      <c r="E39" s="401"/>
      <c r="F39" s="402"/>
      <c r="G39" s="565" t="s">
        <v>571</v>
      </c>
      <c r="H39" s="566"/>
      <c r="I39" s="566"/>
      <c r="J39" s="566"/>
      <c r="K39" s="566"/>
      <c r="L39" s="566"/>
      <c r="M39" s="566"/>
      <c r="N39" s="566"/>
      <c r="O39" s="567"/>
      <c r="P39" s="104" t="s">
        <v>572</v>
      </c>
      <c r="Q39" s="104"/>
      <c r="R39" s="104"/>
      <c r="S39" s="104"/>
      <c r="T39" s="104"/>
      <c r="U39" s="104"/>
      <c r="V39" s="104"/>
      <c r="W39" s="104"/>
      <c r="X39" s="105"/>
      <c r="Y39" s="474" t="s">
        <v>12</v>
      </c>
      <c r="Z39" s="534"/>
      <c r="AA39" s="535"/>
      <c r="AB39" s="464" t="s">
        <v>623</v>
      </c>
      <c r="AC39" s="464"/>
      <c r="AD39" s="464"/>
      <c r="AE39" s="216" t="s">
        <v>573</v>
      </c>
      <c r="AF39" s="217"/>
      <c r="AG39" s="217"/>
      <c r="AH39" s="217"/>
      <c r="AI39" s="216" t="s">
        <v>575</v>
      </c>
      <c r="AJ39" s="217"/>
      <c r="AK39" s="217"/>
      <c r="AL39" s="217"/>
      <c r="AM39" s="216">
        <v>472430</v>
      </c>
      <c r="AN39" s="217"/>
      <c r="AO39" s="217"/>
      <c r="AP39" s="217"/>
      <c r="AQ39" s="340" t="s">
        <v>615</v>
      </c>
      <c r="AR39" s="206"/>
      <c r="AS39" s="206"/>
      <c r="AT39" s="341"/>
      <c r="AU39" s="217" t="s">
        <v>615</v>
      </c>
      <c r="AV39" s="217"/>
      <c r="AW39" s="217"/>
      <c r="AX39" s="219"/>
    </row>
    <row r="40" spans="1:50" ht="23.25" customHeight="1" x14ac:dyDescent="0.15">
      <c r="A40" s="404"/>
      <c r="B40" s="405"/>
      <c r="C40" s="405"/>
      <c r="D40" s="405"/>
      <c r="E40" s="405"/>
      <c r="F40" s="406"/>
      <c r="G40" s="568"/>
      <c r="H40" s="569"/>
      <c r="I40" s="569"/>
      <c r="J40" s="569"/>
      <c r="K40" s="569"/>
      <c r="L40" s="569"/>
      <c r="M40" s="569"/>
      <c r="N40" s="569"/>
      <c r="O40" s="570"/>
      <c r="P40" s="107"/>
      <c r="Q40" s="107"/>
      <c r="R40" s="107"/>
      <c r="S40" s="107"/>
      <c r="T40" s="107"/>
      <c r="U40" s="107"/>
      <c r="V40" s="107"/>
      <c r="W40" s="107"/>
      <c r="X40" s="108"/>
      <c r="Y40" s="418" t="s">
        <v>54</v>
      </c>
      <c r="Z40" s="419"/>
      <c r="AA40" s="420"/>
      <c r="AB40" s="526" t="s">
        <v>623</v>
      </c>
      <c r="AC40" s="526"/>
      <c r="AD40" s="526"/>
      <c r="AE40" s="216" t="s">
        <v>574</v>
      </c>
      <c r="AF40" s="217"/>
      <c r="AG40" s="217"/>
      <c r="AH40" s="217"/>
      <c r="AI40" s="216" t="s">
        <v>576</v>
      </c>
      <c r="AJ40" s="217"/>
      <c r="AK40" s="217"/>
      <c r="AL40" s="217"/>
      <c r="AM40" s="216" t="s">
        <v>649</v>
      </c>
      <c r="AN40" s="217"/>
      <c r="AO40" s="217"/>
      <c r="AP40" s="217"/>
      <c r="AQ40" s="340" t="s">
        <v>615</v>
      </c>
      <c r="AR40" s="206"/>
      <c r="AS40" s="206"/>
      <c r="AT40" s="341"/>
      <c r="AU40" s="217"/>
      <c r="AV40" s="217"/>
      <c r="AW40" s="217"/>
      <c r="AX40" s="219"/>
    </row>
    <row r="41" spans="1:50" ht="23.25" customHeight="1" x14ac:dyDescent="0.15">
      <c r="A41" s="407"/>
      <c r="B41" s="408"/>
      <c r="C41" s="408"/>
      <c r="D41" s="408"/>
      <c r="E41" s="408"/>
      <c r="F41" s="409"/>
      <c r="G41" s="571"/>
      <c r="H41" s="572"/>
      <c r="I41" s="572"/>
      <c r="J41" s="572"/>
      <c r="K41" s="572"/>
      <c r="L41" s="572"/>
      <c r="M41" s="572"/>
      <c r="N41" s="572"/>
      <c r="O41" s="573"/>
      <c r="P41" s="110"/>
      <c r="Q41" s="110"/>
      <c r="R41" s="110"/>
      <c r="S41" s="110"/>
      <c r="T41" s="110"/>
      <c r="U41" s="110"/>
      <c r="V41" s="110"/>
      <c r="W41" s="110"/>
      <c r="X41" s="111"/>
      <c r="Y41" s="418" t="s">
        <v>13</v>
      </c>
      <c r="Z41" s="419"/>
      <c r="AA41" s="420"/>
      <c r="AB41" s="560" t="s">
        <v>182</v>
      </c>
      <c r="AC41" s="560"/>
      <c r="AD41" s="560"/>
      <c r="AE41" s="216" t="s">
        <v>574</v>
      </c>
      <c r="AF41" s="217"/>
      <c r="AG41" s="217"/>
      <c r="AH41" s="217"/>
      <c r="AI41" s="216" t="s">
        <v>574</v>
      </c>
      <c r="AJ41" s="217"/>
      <c r="AK41" s="217"/>
      <c r="AL41" s="217"/>
      <c r="AM41" s="216" t="s">
        <v>624</v>
      </c>
      <c r="AN41" s="217"/>
      <c r="AO41" s="217"/>
      <c r="AP41" s="217"/>
      <c r="AQ41" s="340" t="s">
        <v>616</v>
      </c>
      <c r="AR41" s="206"/>
      <c r="AS41" s="206"/>
      <c r="AT41" s="341"/>
      <c r="AU41" s="217" t="s">
        <v>616</v>
      </c>
      <c r="AV41" s="217"/>
      <c r="AW41" s="217"/>
      <c r="AX41" s="219"/>
    </row>
    <row r="42" spans="1:50" ht="23.25" customHeight="1" x14ac:dyDescent="0.15">
      <c r="A42" s="224" t="s">
        <v>384</v>
      </c>
      <c r="B42" s="225"/>
      <c r="C42" s="225"/>
      <c r="D42" s="225"/>
      <c r="E42" s="225"/>
      <c r="F42" s="226"/>
      <c r="G42" s="230" t="s">
        <v>650</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7" t="s">
        <v>353</v>
      </c>
      <c r="B44" s="778"/>
      <c r="C44" s="778"/>
      <c r="D44" s="778"/>
      <c r="E44" s="778"/>
      <c r="F44" s="779"/>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1"/>
      <c r="AR45" s="199"/>
      <c r="AS45" s="132" t="s">
        <v>236</v>
      </c>
      <c r="AT45" s="133"/>
      <c r="AU45" s="198"/>
      <c r="AV45" s="198"/>
      <c r="AW45" s="398" t="s">
        <v>181</v>
      </c>
      <c r="AX45" s="399"/>
    </row>
    <row r="46" spans="1:50" ht="23.25" hidden="1" customHeight="1" x14ac:dyDescent="0.15">
      <c r="A46" s="403"/>
      <c r="B46" s="401"/>
      <c r="C46" s="401"/>
      <c r="D46" s="401"/>
      <c r="E46" s="401"/>
      <c r="F46" s="402"/>
      <c r="G46" s="565"/>
      <c r="H46" s="566"/>
      <c r="I46" s="566"/>
      <c r="J46" s="566"/>
      <c r="K46" s="566"/>
      <c r="L46" s="566"/>
      <c r="M46" s="566"/>
      <c r="N46" s="566"/>
      <c r="O46" s="567"/>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thickBot="1" x14ac:dyDescent="0.2">
      <c r="A47" s="404"/>
      <c r="B47" s="405"/>
      <c r="C47" s="405"/>
      <c r="D47" s="405"/>
      <c r="E47" s="405"/>
      <c r="F47" s="406"/>
      <c r="G47" s="568"/>
      <c r="H47" s="569"/>
      <c r="I47" s="569"/>
      <c r="J47" s="569"/>
      <c r="K47" s="569"/>
      <c r="L47" s="569"/>
      <c r="M47" s="569"/>
      <c r="N47" s="569"/>
      <c r="O47" s="570"/>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1"/>
      <c r="H48" s="572"/>
      <c r="I48" s="572"/>
      <c r="J48" s="572"/>
      <c r="K48" s="572"/>
      <c r="L48" s="572"/>
      <c r="M48" s="572"/>
      <c r="N48" s="572"/>
      <c r="O48" s="573"/>
      <c r="P48" s="110"/>
      <c r="Q48" s="110"/>
      <c r="R48" s="110"/>
      <c r="S48" s="110"/>
      <c r="T48" s="110"/>
      <c r="U48" s="110"/>
      <c r="V48" s="110"/>
      <c r="W48" s="110"/>
      <c r="X48" s="111"/>
      <c r="Y48" s="418" t="s">
        <v>13</v>
      </c>
      <c r="Z48" s="419"/>
      <c r="AA48" s="420"/>
      <c r="AB48" s="560" t="s">
        <v>182</v>
      </c>
      <c r="AC48" s="560"/>
      <c r="AD48" s="56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8" t="s">
        <v>181</v>
      </c>
      <c r="AX52" s="399"/>
    </row>
    <row r="53" spans="1:50" ht="23.25" hidden="1" customHeight="1" x14ac:dyDescent="0.15">
      <c r="A53" s="403"/>
      <c r="B53" s="401"/>
      <c r="C53" s="401"/>
      <c r="D53" s="401"/>
      <c r="E53" s="401"/>
      <c r="F53" s="402"/>
      <c r="G53" s="565"/>
      <c r="H53" s="566"/>
      <c r="I53" s="566"/>
      <c r="J53" s="566"/>
      <c r="K53" s="566"/>
      <c r="L53" s="566"/>
      <c r="M53" s="566"/>
      <c r="N53" s="566"/>
      <c r="O53" s="567"/>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8"/>
      <c r="H54" s="569"/>
      <c r="I54" s="569"/>
      <c r="J54" s="569"/>
      <c r="K54" s="569"/>
      <c r="L54" s="569"/>
      <c r="M54" s="569"/>
      <c r="N54" s="569"/>
      <c r="O54" s="570"/>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1"/>
      <c r="H55" s="572"/>
      <c r="I55" s="572"/>
      <c r="J55" s="572"/>
      <c r="K55" s="572"/>
      <c r="L55" s="572"/>
      <c r="M55" s="572"/>
      <c r="N55" s="572"/>
      <c r="O55" s="573"/>
      <c r="P55" s="110"/>
      <c r="Q55" s="110"/>
      <c r="R55" s="110"/>
      <c r="S55" s="110"/>
      <c r="T55" s="110"/>
      <c r="U55" s="110"/>
      <c r="V55" s="110"/>
      <c r="W55" s="110"/>
      <c r="X55" s="111"/>
      <c r="Y55" s="418" t="s">
        <v>13</v>
      </c>
      <c r="Z55" s="419"/>
      <c r="AA55" s="420"/>
      <c r="AB55" s="596" t="s">
        <v>14</v>
      </c>
      <c r="AC55" s="596"/>
      <c r="AD55" s="596"/>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8" t="s">
        <v>181</v>
      </c>
      <c r="AX59" s="399"/>
    </row>
    <row r="60" spans="1:50" ht="23.25" hidden="1" customHeight="1" x14ac:dyDescent="0.15">
      <c r="A60" s="403"/>
      <c r="B60" s="401"/>
      <c r="C60" s="401"/>
      <c r="D60" s="401"/>
      <c r="E60" s="401"/>
      <c r="F60" s="402"/>
      <c r="G60" s="565"/>
      <c r="H60" s="566"/>
      <c r="I60" s="566"/>
      <c r="J60" s="566"/>
      <c r="K60" s="566"/>
      <c r="L60" s="566"/>
      <c r="M60" s="566"/>
      <c r="N60" s="566"/>
      <c r="O60" s="567"/>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8"/>
      <c r="H61" s="569"/>
      <c r="I61" s="569"/>
      <c r="J61" s="569"/>
      <c r="K61" s="569"/>
      <c r="L61" s="569"/>
      <c r="M61" s="569"/>
      <c r="N61" s="569"/>
      <c r="O61" s="570"/>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1"/>
      <c r="H62" s="572"/>
      <c r="I62" s="572"/>
      <c r="J62" s="572"/>
      <c r="K62" s="572"/>
      <c r="L62" s="572"/>
      <c r="M62" s="572"/>
      <c r="N62" s="572"/>
      <c r="O62" s="573"/>
      <c r="P62" s="110"/>
      <c r="Q62" s="110"/>
      <c r="R62" s="110"/>
      <c r="S62" s="110"/>
      <c r="T62" s="110"/>
      <c r="U62" s="110"/>
      <c r="V62" s="110"/>
      <c r="W62" s="110"/>
      <c r="X62" s="111"/>
      <c r="Y62" s="418" t="s">
        <v>13</v>
      </c>
      <c r="Z62" s="419"/>
      <c r="AA62" s="420"/>
      <c r="AB62" s="560" t="s">
        <v>14</v>
      </c>
      <c r="AC62" s="560"/>
      <c r="AD62" s="56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88"/>
      <c r="I78" s="589"/>
      <c r="J78" s="589"/>
      <c r="K78" s="589"/>
      <c r="L78" s="589"/>
      <c r="M78" s="589"/>
      <c r="N78" s="589"/>
      <c r="O78" s="590"/>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6" t="s">
        <v>348</v>
      </c>
      <c r="AP79" s="277"/>
      <c r="AQ79" s="277"/>
      <c r="AR79" s="80" t="s">
        <v>346</v>
      </c>
      <c r="AS79" s="276"/>
      <c r="AT79" s="277"/>
      <c r="AU79" s="277"/>
      <c r="AV79" s="277"/>
      <c r="AW79" s="277"/>
      <c r="AX79" s="987"/>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30"/>
      <c r="C83" s="431"/>
      <c r="D83" s="431"/>
      <c r="E83" s="431"/>
      <c r="F83" s="432"/>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31"/>
      <c r="C84" s="532"/>
      <c r="D84" s="532"/>
      <c r="E84" s="532"/>
      <c r="F84" s="533"/>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2" t="s">
        <v>62</v>
      </c>
      <c r="Z87" s="563"/>
      <c r="AA87" s="564"/>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1"/>
      <c r="Y89" s="461" t="s">
        <v>13</v>
      </c>
      <c r="Z89" s="462"/>
      <c r="AA89" s="463"/>
      <c r="AB89" s="596" t="s">
        <v>14</v>
      </c>
      <c r="AC89" s="596"/>
      <c r="AD89" s="596"/>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2" t="s">
        <v>62</v>
      </c>
      <c r="Z92" s="563"/>
      <c r="AA92" s="564"/>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1"/>
      <c r="Y94" s="461" t="s">
        <v>13</v>
      </c>
      <c r="Z94" s="462"/>
      <c r="AA94" s="463"/>
      <c r="AB94" s="596" t="s">
        <v>14</v>
      </c>
      <c r="AC94" s="596"/>
      <c r="AD94" s="596"/>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2" t="s">
        <v>62</v>
      </c>
      <c r="Z97" s="563"/>
      <c r="AA97" s="564"/>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1"/>
      <c r="H99" s="214"/>
      <c r="I99" s="214"/>
      <c r="J99" s="214"/>
      <c r="K99" s="214"/>
      <c r="L99" s="214"/>
      <c r="M99" s="214"/>
      <c r="N99" s="214"/>
      <c r="O99" s="582"/>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661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570</v>
      </c>
      <c r="AC101" s="464"/>
      <c r="AD101" s="464"/>
      <c r="AE101" s="216">
        <v>347</v>
      </c>
      <c r="AF101" s="217"/>
      <c r="AG101" s="217"/>
      <c r="AH101" s="218"/>
      <c r="AI101" s="216">
        <v>388</v>
      </c>
      <c r="AJ101" s="217"/>
      <c r="AK101" s="217"/>
      <c r="AL101" s="218"/>
      <c r="AM101" s="216">
        <v>327</v>
      </c>
      <c r="AN101" s="217"/>
      <c r="AO101" s="217"/>
      <c r="AP101" s="218"/>
      <c r="AQ101" s="216" t="s">
        <v>577</v>
      </c>
      <c r="AR101" s="217"/>
      <c r="AS101" s="217"/>
      <c r="AT101" s="218"/>
      <c r="AU101" s="216" t="s">
        <v>673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570</v>
      </c>
      <c r="AC102" s="464"/>
      <c r="AD102" s="464"/>
      <c r="AE102" s="421">
        <v>412</v>
      </c>
      <c r="AF102" s="421"/>
      <c r="AG102" s="421"/>
      <c r="AH102" s="421"/>
      <c r="AI102" s="421">
        <v>347</v>
      </c>
      <c r="AJ102" s="421"/>
      <c r="AK102" s="421"/>
      <c r="AL102" s="421"/>
      <c r="AM102" s="421">
        <v>388</v>
      </c>
      <c r="AN102" s="421"/>
      <c r="AO102" s="421"/>
      <c r="AP102" s="421"/>
      <c r="AQ102" s="271">
        <v>327</v>
      </c>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7"/>
      <c r="Z115" s="558"/>
      <c r="AA115" s="559"/>
      <c r="AB115" s="418" t="s">
        <v>11</v>
      </c>
      <c r="AC115" s="419"/>
      <c r="AD115" s="420"/>
      <c r="AE115" s="418" t="s">
        <v>396</v>
      </c>
      <c r="AF115" s="419"/>
      <c r="AG115" s="419"/>
      <c r="AH115" s="420"/>
      <c r="AI115" s="418" t="s">
        <v>394</v>
      </c>
      <c r="AJ115" s="419"/>
      <c r="AK115" s="419"/>
      <c r="AL115" s="420"/>
      <c r="AM115" s="418" t="s">
        <v>423</v>
      </c>
      <c r="AN115" s="419"/>
      <c r="AO115" s="419"/>
      <c r="AP115" s="420"/>
      <c r="AQ115" s="593" t="s">
        <v>438</v>
      </c>
      <c r="AR115" s="594"/>
      <c r="AS115" s="594"/>
      <c r="AT115" s="594"/>
      <c r="AU115" s="594"/>
      <c r="AV115" s="594"/>
      <c r="AW115" s="594"/>
      <c r="AX115" s="595"/>
    </row>
    <row r="116" spans="1:50" ht="23.25" customHeight="1" x14ac:dyDescent="0.15">
      <c r="A116" s="442"/>
      <c r="B116" s="443"/>
      <c r="C116" s="443"/>
      <c r="D116" s="443"/>
      <c r="E116" s="443"/>
      <c r="F116" s="444"/>
      <c r="G116" s="393" t="s">
        <v>665</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578</v>
      </c>
      <c r="AC116" s="466"/>
      <c r="AD116" s="467"/>
      <c r="AE116" s="421" t="s">
        <v>656</v>
      </c>
      <c r="AF116" s="421"/>
      <c r="AG116" s="421"/>
      <c r="AH116" s="421"/>
      <c r="AI116" s="421" t="s">
        <v>658</v>
      </c>
      <c r="AJ116" s="421"/>
      <c r="AK116" s="421"/>
      <c r="AL116" s="421"/>
      <c r="AM116" s="216">
        <v>191442</v>
      </c>
      <c r="AN116" s="217"/>
      <c r="AO116" s="217"/>
      <c r="AP116" s="217"/>
      <c r="AQ116" s="216">
        <v>191442</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579</v>
      </c>
      <c r="AC117" s="476"/>
      <c r="AD117" s="477"/>
      <c r="AE117" s="592" t="s">
        <v>657</v>
      </c>
      <c r="AF117" s="592"/>
      <c r="AG117" s="592"/>
      <c r="AH117" s="592"/>
      <c r="AI117" s="592" t="s">
        <v>412</v>
      </c>
      <c r="AJ117" s="592"/>
      <c r="AK117" s="592"/>
      <c r="AL117" s="592"/>
      <c r="AM117" s="216" t="s">
        <v>677</v>
      </c>
      <c r="AN117" s="217"/>
      <c r="AO117" s="217"/>
      <c r="AP117" s="217"/>
      <c r="AQ117" s="592" t="s">
        <v>677</v>
      </c>
      <c r="AR117" s="592"/>
      <c r="AS117" s="592"/>
      <c r="AT117" s="592"/>
      <c r="AU117" s="592"/>
      <c r="AV117" s="592"/>
      <c r="AW117" s="592"/>
      <c r="AX117" s="597"/>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7"/>
      <c r="Z118" s="558"/>
      <c r="AA118" s="559"/>
      <c r="AB118" s="418" t="s">
        <v>11</v>
      </c>
      <c r="AC118" s="419"/>
      <c r="AD118" s="420"/>
      <c r="AE118" s="418" t="s">
        <v>396</v>
      </c>
      <c r="AF118" s="419"/>
      <c r="AG118" s="419"/>
      <c r="AH118" s="420"/>
      <c r="AI118" s="418" t="s">
        <v>394</v>
      </c>
      <c r="AJ118" s="419"/>
      <c r="AK118" s="419"/>
      <c r="AL118" s="420"/>
      <c r="AM118" s="418" t="s">
        <v>423</v>
      </c>
      <c r="AN118" s="419"/>
      <c r="AO118" s="419"/>
      <c r="AP118" s="420"/>
      <c r="AQ118" s="593" t="s">
        <v>438</v>
      </c>
      <c r="AR118" s="594"/>
      <c r="AS118" s="594"/>
      <c r="AT118" s="594"/>
      <c r="AU118" s="594"/>
      <c r="AV118" s="594"/>
      <c r="AW118" s="594"/>
      <c r="AX118" s="595"/>
    </row>
    <row r="119" spans="1:50" ht="23.25" customHeight="1" x14ac:dyDescent="0.15">
      <c r="A119" s="442"/>
      <c r="B119" s="443"/>
      <c r="C119" s="443"/>
      <c r="D119" s="443"/>
      <c r="E119" s="443"/>
      <c r="F119" s="444"/>
      <c r="G119" s="393" t="s">
        <v>580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570</v>
      </c>
      <c r="AC119" s="466"/>
      <c r="AD119" s="467"/>
      <c r="AE119" s="421">
        <v>22161</v>
      </c>
      <c r="AF119" s="421"/>
      <c r="AG119" s="421"/>
      <c r="AH119" s="421"/>
      <c r="AI119" s="421">
        <v>22054</v>
      </c>
      <c r="AJ119" s="421"/>
      <c r="AK119" s="421"/>
      <c r="AL119" s="421"/>
      <c r="AM119" s="216">
        <v>43312</v>
      </c>
      <c r="AN119" s="217"/>
      <c r="AO119" s="217"/>
      <c r="AP119" s="217"/>
      <c r="AQ119" s="216">
        <v>43312</v>
      </c>
      <c r="AR119" s="217"/>
      <c r="AS119" s="217"/>
      <c r="AT119" s="217"/>
      <c r="AU119" s="217"/>
      <c r="AV119" s="217"/>
      <c r="AW119" s="217"/>
      <c r="AX119" s="219"/>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581</v>
      </c>
      <c r="AC120" s="476"/>
      <c r="AD120" s="477"/>
      <c r="AE120" s="592" t="s">
        <v>662</v>
      </c>
      <c r="AF120" s="592"/>
      <c r="AG120" s="592"/>
      <c r="AH120" s="592"/>
      <c r="AI120" s="592" t="s">
        <v>669</v>
      </c>
      <c r="AJ120" s="592"/>
      <c r="AK120" s="592"/>
      <c r="AL120" s="592"/>
      <c r="AM120" s="216" t="s">
        <v>684</v>
      </c>
      <c r="AN120" s="217"/>
      <c r="AO120" s="217"/>
      <c r="AP120" s="217"/>
      <c r="AQ120" s="554" t="s">
        <v>684</v>
      </c>
      <c r="AR120" s="555"/>
      <c r="AS120" s="555"/>
      <c r="AT120" s="555"/>
      <c r="AU120" s="555"/>
      <c r="AV120" s="555"/>
      <c r="AW120" s="555"/>
      <c r="AX120" s="556"/>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7"/>
      <c r="Z121" s="558"/>
      <c r="AA121" s="559"/>
      <c r="AB121" s="418" t="s">
        <v>11</v>
      </c>
      <c r="AC121" s="419"/>
      <c r="AD121" s="420"/>
      <c r="AE121" s="418" t="s">
        <v>396</v>
      </c>
      <c r="AF121" s="419"/>
      <c r="AG121" s="419"/>
      <c r="AH121" s="420"/>
      <c r="AI121" s="418" t="s">
        <v>394</v>
      </c>
      <c r="AJ121" s="419"/>
      <c r="AK121" s="419"/>
      <c r="AL121" s="420"/>
      <c r="AM121" s="418" t="s">
        <v>423</v>
      </c>
      <c r="AN121" s="419"/>
      <c r="AO121" s="419"/>
      <c r="AP121" s="420"/>
      <c r="AQ121" s="593" t="s">
        <v>438</v>
      </c>
      <c r="AR121" s="594"/>
      <c r="AS121" s="594"/>
      <c r="AT121" s="594"/>
      <c r="AU121" s="594"/>
      <c r="AV121" s="594"/>
      <c r="AW121" s="594"/>
      <c r="AX121" s="595"/>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92"/>
      <c r="AF123" s="592"/>
      <c r="AG123" s="592"/>
      <c r="AH123" s="592"/>
      <c r="AI123" s="592"/>
      <c r="AJ123" s="592"/>
      <c r="AK123" s="592"/>
      <c r="AL123" s="592"/>
      <c r="AM123" s="592"/>
      <c r="AN123" s="592"/>
      <c r="AO123" s="592"/>
      <c r="AP123" s="592"/>
      <c r="AQ123" s="592"/>
      <c r="AR123" s="592"/>
      <c r="AS123" s="592"/>
      <c r="AT123" s="592"/>
      <c r="AU123" s="592"/>
      <c r="AV123" s="592"/>
      <c r="AW123" s="592"/>
      <c r="AX123" s="597"/>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7"/>
      <c r="Z124" s="558"/>
      <c r="AA124" s="559"/>
      <c r="AB124" s="418" t="s">
        <v>11</v>
      </c>
      <c r="AC124" s="419"/>
      <c r="AD124" s="420"/>
      <c r="AE124" s="418" t="s">
        <v>396</v>
      </c>
      <c r="AF124" s="419"/>
      <c r="AG124" s="419"/>
      <c r="AH124" s="420"/>
      <c r="AI124" s="418" t="s">
        <v>394</v>
      </c>
      <c r="AJ124" s="419"/>
      <c r="AK124" s="419"/>
      <c r="AL124" s="420"/>
      <c r="AM124" s="418" t="s">
        <v>423</v>
      </c>
      <c r="AN124" s="419"/>
      <c r="AO124" s="419"/>
      <c r="AP124" s="420"/>
      <c r="AQ124" s="593" t="s">
        <v>438</v>
      </c>
      <c r="AR124" s="594"/>
      <c r="AS124" s="594"/>
      <c r="AT124" s="594"/>
      <c r="AU124" s="594"/>
      <c r="AV124" s="594"/>
      <c r="AW124" s="594"/>
      <c r="AX124" s="595"/>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6"/>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7"/>
      <c r="Y126" s="474" t="s">
        <v>49</v>
      </c>
      <c r="Z126" s="449"/>
      <c r="AA126" s="450"/>
      <c r="AB126" s="475" t="s">
        <v>362</v>
      </c>
      <c r="AC126" s="476"/>
      <c r="AD126" s="477"/>
      <c r="AE126" s="592"/>
      <c r="AF126" s="592"/>
      <c r="AG126" s="592"/>
      <c r="AH126" s="592"/>
      <c r="AI126" s="592"/>
      <c r="AJ126" s="592"/>
      <c r="AK126" s="592"/>
      <c r="AL126" s="592"/>
      <c r="AM126" s="592"/>
      <c r="AN126" s="592"/>
      <c r="AO126" s="592"/>
      <c r="AP126" s="592"/>
      <c r="AQ126" s="592"/>
      <c r="AR126" s="592"/>
      <c r="AS126" s="592"/>
      <c r="AT126" s="592"/>
      <c r="AU126" s="592"/>
      <c r="AV126" s="592"/>
      <c r="AW126" s="592"/>
      <c r="AX126" s="597"/>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396</v>
      </c>
      <c r="AF127" s="419"/>
      <c r="AG127" s="419"/>
      <c r="AH127" s="420"/>
      <c r="AI127" s="418" t="s">
        <v>394</v>
      </c>
      <c r="AJ127" s="419"/>
      <c r="AK127" s="419"/>
      <c r="AL127" s="420"/>
      <c r="AM127" s="418" t="s">
        <v>423</v>
      </c>
      <c r="AN127" s="419"/>
      <c r="AO127" s="419"/>
      <c r="AP127" s="420"/>
      <c r="AQ127" s="593" t="s">
        <v>438</v>
      </c>
      <c r="AR127" s="594"/>
      <c r="AS127" s="594"/>
      <c r="AT127" s="594"/>
      <c r="AU127" s="594"/>
      <c r="AV127" s="594"/>
      <c r="AW127" s="594"/>
      <c r="AX127" s="595"/>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92"/>
      <c r="AF129" s="592"/>
      <c r="AG129" s="592"/>
      <c r="AH129" s="592"/>
      <c r="AI129" s="592"/>
      <c r="AJ129" s="592"/>
      <c r="AK129" s="592"/>
      <c r="AL129" s="592"/>
      <c r="AM129" s="592"/>
      <c r="AN129" s="592"/>
      <c r="AO129" s="592"/>
      <c r="AP129" s="592"/>
      <c r="AQ129" s="592"/>
      <c r="AR129" s="592"/>
      <c r="AS129" s="592"/>
      <c r="AT129" s="592"/>
      <c r="AU129" s="592"/>
      <c r="AV129" s="592"/>
      <c r="AW129" s="592"/>
      <c r="AX129" s="597"/>
    </row>
    <row r="130" spans="1:50" ht="45" customHeight="1" x14ac:dyDescent="0.15">
      <c r="A130" s="187" t="s">
        <v>411</v>
      </c>
      <c r="B130" s="184"/>
      <c r="C130" s="183" t="s">
        <v>239</v>
      </c>
      <c r="D130" s="184"/>
      <c r="E130" s="168" t="s">
        <v>268</v>
      </c>
      <c r="F130" s="169"/>
      <c r="G130" s="170" t="s">
        <v>582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586</v>
      </c>
      <c r="AR133" s="198"/>
      <c r="AS133" s="132" t="s">
        <v>236</v>
      </c>
      <c r="AT133" s="133"/>
      <c r="AU133" s="199" t="s">
        <v>577</v>
      </c>
      <c r="AV133" s="199"/>
      <c r="AW133" s="132" t="s">
        <v>181</v>
      </c>
      <c r="AX133" s="194"/>
    </row>
    <row r="134" spans="1:50" ht="39.75" customHeight="1" x14ac:dyDescent="0.15">
      <c r="A134" s="188"/>
      <c r="B134" s="185"/>
      <c r="C134" s="179"/>
      <c r="D134" s="185"/>
      <c r="E134" s="179"/>
      <c r="F134" s="180"/>
      <c r="G134" s="103" t="s">
        <v>584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584</v>
      </c>
      <c r="AC134" s="204"/>
      <c r="AD134" s="204"/>
      <c r="AE134" s="205" t="s">
        <v>577</v>
      </c>
      <c r="AF134" s="206"/>
      <c r="AG134" s="206"/>
      <c r="AH134" s="206"/>
      <c r="AI134" s="205" t="s">
        <v>588</v>
      </c>
      <c r="AJ134" s="206"/>
      <c r="AK134" s="206"/>
      <c r="AL134" s="206"/>
      <c r="AM134" s="205" t="s">
        <v>587</v>
      </c>
      <c r="AN134" s="206"/>
      <c r="AO134" s="206"/>
      <c r="AP134" s="206"/>
      <c r="AQ134" s="205" t="s">
        <v>587</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585</v>
      </c>
      <c r="AC135" s="212"/>
      <c r="AD135" s="212"/>
      <c r="AE135" s="205" t="s">
        <v>589</v>
      </c>
      <c r="AF135" s="206"/>
      <c r="AG135" s="206"/>
      <c r="AH135" s="206"/>
      <c r="AI135" s="205" t="s">
        <v>588</v>
      </c>
      <c r="AJ135" s="206"/>
      <c r="AK135" s="206"/>
      <c r="AL135" s="206"/>
      <c r="AM135" s="205" t="s">
        <v>573</v>
      </c>
      <c r="AN135" s="206"/>
      <c r="AO135" s="206"/>
      <c r="AP135" s="206"/>
      <c r="AQ135" s="205" t="s">
        <v>577</v>
      </c>
      <c r="AR135" s="206"/>
      <c r="AS135" s="206"/>
      <c r="AT135" s="206"/>
      <c r="AU135" s="205" t="s">
        <v>577</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590</v>
      </c>
      <c r="H154" s="104"/>
      <c r="I154" s="104"/>
      <c r="J154" s="104"/>
      <c r="K154" s="104"/>
      <c r="L154" s="104"/>
      <c r="M154" s="104"/>
      <c r="N154" s="104"/>
      <c r="O154" s="104"/>
      <c r="P154" s="105"/>
      <c r="Q154" s="124" t="s">
        <v>588</v>
      </c>
      <c r="R154" s="104"/>
      <c r="S154" s="104"/>
      <c r="T154" s="104"/>
      <c r="U154" s="104"/>
      <c r="V154" s="104"/>
      <c r="W154" s="104"/>
      <c r="X154" s="104"/>
      <c r="Y154" s="104"/>
      <c r="Z154" s="104"/>
      <c r="AA154" s="291"/>
      <c r="AB154" s="140" t="s">
        <v>577</v>
      </c>
      <c r="AC154" s="141"/>
      <c r="AD154" s="141"/>
      <c r="AE154" s="146" t="s">
        <v>590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8"/>
      <c r="E430" s="173" t="s">
        <v>404</v>
      </c>
      <c r="F430" s="905"/>
      <c r="G430" s="906" t="s">
        <v>255</v>
      </c>
      <c r="H430" s="122"/>
      <c r="I430" s="122"/>
      <c r="J430" s="907" t="s">
        <v>256</v>
      </c>
      <c r="K430" s="908"/>
      <c r="L430" s="908"/>
      <c r="M430" s="908"/>
      <c r="N430" s="908"/>
      <c r="O430" s="908"/>
      <c r="P430" s="908"/>
      <c r="Q430" s="908"/>
      <c r="R430" s="908"/>
      <c r="S430" s="908"/>
      <c r="T430" s="909"/>
      <c r="U430" s="589" t="s">
        <v>592</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1" t="s">
        <v>577</v>
      </c>
      <c r="AR432" s="199"/>
      <c r="AS432" s="132" t="s">
        <v>236</v>
      </c>
      <c r="AT432" s="133"/>
      <c r="AU432" s="199" t="s">
        <v>598</v>
      </c>
      <c r="AV432" s="199"/>
      <c r="AW432" s="132" t="s">
        <v>181</v>
      </c>
      <c r="AX432" s="194"/>
    </row>
    <row r="433" spans="1:50" ht="23.25" customHeight="1" x14ac:dyDescent="0.15">
      <c r="A433" s="188"/>
      <c r="B433" s="185"/>
      <c r="C433" s="179"/>
      <c r="D433" s="185"/>
      <c r="E433" s="342"/>
      <c r="F433" s="343"/>
      <c r="G433" s="103" t="s">
        <v>593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577</v>
      </c>
      <c r="AC433" s="212"/>
      <c r="AD433" s="212"/>
      <c r="AE433" s="340" t="s">
        <v>587</v>
      </c>
      <c r="AF433" s="206"/>
      <c r="AG433" s="206"/>
      <c r="AH433" s="206"/>
      <c r="AI433" s="340" t="s">
        <v>577</v>
      </c>
      <c r="AJ433" s="206"/>
      <c r="AK433" s="206"/>
      <c r="AL433" s="206"/>
      <c r="AM433" s="340" t="s">
        <v>596</v>
      </c>
      <c r="AN433" s="206"/>
      <c r="AO433" s="206"/>
      <c r="AP433" s="341"/>
      <c r="AQ433" s="340" t="s">
        <v>577</v>
      </c>
      <c r="AR433" s="206"/>
      <c r="AS433" s="206"/>
      <c r="AT433" s="341"/>
      <c r="AU433" s="206" t="s">
        <v>577</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594</v>
      </c>
      <c r="AC434" s="204"/>
      <c r="AD434" s="204"/>
      <c r="AE434" s="340" t="s">
        <v>595</v>
      </c>
      <c r="AF434" s="206"/>
      <c r="AG434" s="206"/>
      <c r="AH434" s="341"/>
      <c r="AI434" s="340" t="s">
        <v>595</v>
      </c>
      <c r="AJ434" s="206"/>
      <c r="AK434" s="206"/>
      <c r="AL434" s="206"/>
      <c r="AM434" s="340" t="s">
        <v>597</v>
      </c>
      <c r="AN434" s="206"/>
      <c r="AO434" s="206"/>
      <c r="AP434" s="341"/>
      <c r="AQ434" s="340" t="s">
        <v>577</v>
      </c>
      <c r="AR434" s="206"/>
      <c r="AS434" s="206"/>
      <c r="AT434" s="341"/>
      <c r="AU434" s="206" t="s">
        <v>577</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40" t="s">
        <v>577</v>
      </c>
      <c r="AF435" s="206"/>
      <c r="AG435" s="206"/>
      <c r="AH435" s="341"/>
      <c r="AI435" s="340" t="s">
        <v>577</v>
      </c>
      <c r="AJ435" s="206"/>
      <c r="AK435" s="206"/>
      <c r="AL435" s="206"/>
      <c r="AM435" s="340" t="s">
        <v>577</v>
      </c>
      <c r="AN435" s="206"/>
      <c r="AO435" s="206"/>
      <c r="AP435" s="341"/>
      <c r="AQ435" s="340" t="s">
        <v>585</v>
      </c>
      <c r="AR435" s="206"/>
      <c r="AS435" s="206"/>
      <c r="AT435" s="341"/>
      <c r="AU435" s="206" t="s">
        <v>596</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577</v>
      </c>
      <c r="AF457" s="199"/>
      <c r="AG457" s="132" t="s">
        <v>236</v>
      </c>
      <c r="AH457" s="133"/>
      <c r="AI457" s="155"/>
      <c r="AJ457" s="155"/>
      <c r="AK457" s="155"/>
      <c r="AL457" s="153"/>
      <c r="AM457" s="155"/>
      <c r="AN457" s="155"/>
      <c r="AO457" s="155"/>
      <c r="AP457" s="153"/>
      <c r="AQ457" s="591" t="s">
        <v>601</v>
      </c>
      <c r="AR457" s="199"/>
      <c r="AS457" s="132" t="s">
        <v>236</v>
      </c>
      <c r="AT457" s="133"/>
      <c r="AU457" s="199">
        <v>10</v>
      </c>
      <c r="AV457" s="199"/>
      <c r="AW457" s="132" t="s">
        <v>181</v>
      </c>
      <c r="AX457" s="194"/>
    </row>
    <row r="458" spans="1:50" ht="23.25" customHeight="1" x14ac:dyDescent="0.15">
      <c r="A458" s="188"/>
      <c r="B458" s="185"/>
      <c r="C458" s="179"/>
      <c r="D458" s="185"/>
      <c r="E458" s="342"/>
      <c r="F458" s="343"/>
      <c r="G458" s="103" t="s">
        <v>599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576</v>
      </c>
      <c r="AF458" s="206"/>
      <c r="AG458" s="206"/>
      <c r="AH458" s="206"/>
      <c r="AI458" s="340">
        <v>1</v>
      </c>
      <c r="AJ458" s="206"/>
      <c r="AK458" s="206"/>
      <c r="AL458" s="206"/>
      <c r="AM458" s="340" t="s">
        <v>601</v>
      </c>
      <c r="AN458" s="206"/>
      <c r="AO458" s="206"/>
      <c r="AP458" s="341"/>
      <c r="AQ458" s="340" t="s">
        <v>600</v>
      </c>
      <c r="AR458" s="206"/>
      <c r="AS458" s="206"/>
      <c r="AT458" s="341"/>
      <c r="AU458" s="206" t="s">
        <v>577</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570</v>
      </c>
      <c r="AC459" s="204"/>
      <c r="AD459" s="204"/>
      <c r="AE459" s="340" t="s">
        <v>600</v>
      </c>
      <c r="AF459" s="206"/>
      <c r="AG459" s="206"/>
      <c r="AH459" s="341"/>
      <c r="AI459" s="340" t="s">
        <v>577</v>
      </c>
      <c r="AJ459" s="206"/>
      <c r="AK459" s="206"/>
      <c r="AL459" s="206"/>
      <c r="AM459" s="340" t="s">
        <v>683</v>
      </c>
      <c r="AN459" s="206"/>
      <c r="AO459" s="206"/>
      <c r="AP459" s="341"/>
      <c r="AQ459" s="340" t="s">
        <v>577</v>
      </c>
      <c r="AR459" s="206"/>
      <c r="AS459" s="206"/>
      <c r="AT459" s="341"/>
      <c r="AU459" s="206">
        <v>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40" t="s">
        <v>588</v>
      </c>
      <c r="AF460" s="206"/>
      <c r="AG460" s="206"/>
      <c r="AH460" s="341"/>
      <c r="AI460" s="340" t="s">
        <v>577</v>
      </c>
      <c r="AJ460" s="206"/>
      <c r="AK460" s="206"/>
      <c r="AL460" s="206"/>
      <c r="AM460" s="340" t="s">
        <v>598</v>
      </c>
      <c r="AN460" s="206"/>
      <c r="AO460" s="206"/>
      <c r="AP460" s="341"/>
      <c r="AQ460" s="340" t="s">
        <v>601</v>
      </c>
      <c r="AR460" s="206"/>
      <c r="AS460" s="206"/>
      <c r="AT460" s="341"/>
      <c r="AU460" s="206" t="s">
        <v>577</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602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6" t="s">
        <v>255</v>
      </c>
      <c r="H484" s="122"/>
      <c r="I484" s="122"/>
      <c r="J484" s="907"/>
      <c r="K484" s="908"/>
      <c r="L484" s="908"/>
      <c r="M484" s="908"/>
      <c r="N484" s="908"/>
      <c r="O484" s="908"/>
      <c r="P484" s="908"/>
      <c r="Q484" s="908"/>
      <c r="R484" s="908"/>
      <c r="S484" s="908"/>
      <c r="T484" s="90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6" t="s">
        <v>255</v>
      </c>
      <c r="H538" s="122"/>
      <c r="I538" s="122"/>
      <c r="J538" s="907"/>
      <c r="K538" s="908"/>
      <c r="L538" s="908"/>
      <c r="M538" s="908"/>
      <c r="N538" s="908"/>
      <c r="O538" s="908"/>
      <c r="P538" s="908"/>
      <c r="Q538" s="908"/>
      <c r="R538" s="908"/>
      <c r="S538" s="908"/>
      <c r="T538" s="90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6" t="s">
        <v>255</v>
      </c>
      <c r="H592" s="122"/>
      <c r="I592" s="122"/>
      <c r="J592" s="907"/>
      <c r="K592" s="908"/>
      <c r="L592" s="908"/>
      <c r="M592" s="908"/>
      <c r="N592" s="908"/>
      <c r="O592" s="908"/>
      <c r="P592" s="908"/>
      <c r="Q592" s="908"/>
      <c r="R592" s="908"/>
      <c r="S592" s="908"/>
      <c r="T592" s="90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6" t="s">
        <v>255</v>
      </c>
      <c r="H646" s="122"/>
      <c r="I646" s="122"/>
      <c r="J646" s="907"/>
      <c r="K646" s="908"/>
      <c r="L646" s="908"/>
      <c r="M646" s="908"/>
      <c r="N646" s="908"/>
      <c r="O646" s="908"/>
      <c r="P646" s="908"/>
      <c r="Q646" s="908"/>
      <c r="R646" s="908"/>
      <c r="S646" s="908"/>
      <c r="T646" s="90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thickBot="1" x14ac:dyDescent="0.2">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65.099999999999994" customHeight="1" x14ac:dyDescent="0.15">
      <c r="A702" s="877" t="s">
        <v>140</v>
      </c>
      <c r="B702" s="87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566</v>
      </c>
      <c r="AE702" s="346"/>
      <c r="AF702" s="346"/>
      <c r="AG702" s="385" t="s">
        <v>603</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6" t="s">
        <v>566</v>
      </c>
      <c r="AE703" s="327"/>
      <c r="AF703" s="327"/>
      <c r="AG703" s="100" t="s">
        <v>604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566</v>
      </c>
      <c r="AE704" s="790"/>
      <c r="AF704" s="790"/>
      <c r="AG704" s="166" t="s">
        <v>651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9" t="s">
        <v>566</v>
      </c>
      <c r="AE705" s="720"/>
      <c r="AF705" s="720"/>
      <c r="AG705" s="124" t="s">
        <v>606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801"/>
      <c r="D706" s="802"/>
      <c r="E706" s="737" t="s">
        <v>385</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6" t="s">
        <v>605</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803"/>
      <c r="D707" s="804"/>
      <c r="E707" s="740" t="s">
        <v>319</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605</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566</v>
      </c>
      <c r="AE708" s="608"/>
      <c r="AF708" s="608"/>
      <c r="AG708" s="749" t="s">
        <v>607</v>
      </c>
      <c r="AH708" s="750"/>
      <c r="AI708" s="750"/>
      <c r="AJ708" s="750"/>
      <c r="AK708" s="750"/>
      <c r="AL708" s="750"/>
      <c r="AM708" s="750"/>
      <c r="AN708" s="750"/>
      <c r="AO708" s="750"/>
      <c r="AP708" s="750"/>
      <c r="AQ708" s="750"/>
      <c r="AR708" s="750"/>
      <c r="AS708" s="750"/>
      <c r="AT708" s="750"/>
      <c r="AU708" s="750"/>
      <c r="AV708" s="750"/>
      <c r="AW708" s="750"/>
      <c r="AX708" s="751"/>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608</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566</v>
      </c>
      <c r="AE710" s="327"/>
      <c r="AF710" s="327"/>
      <c r="AG710" s="100" t="s">
        <v>609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566</v>
      </c>
      <c r="AE711" s="327"/>
      <c r="AF711" s="327"/>
      <c r="AG711" s="100" t="s">
        <v>610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9" t="s">
        <v>611</v>
      </c>
      <c r="AE712" s="790"/>
      <c r="AF712" s="790"/>
      <c r="AG712" s="817" t="s">
        <v>575</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5"/>
      <c r="B713" s="647"/>
      <c r="C713" s="988" t="s">
        <v>351</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611</v>
      </c>
      <c r="AE713" s="327"/>
      <c r="AF713" s="666"/>
      <c r="AG713" s="100" t="s">
        <v>575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4" t="s">
        <v>611</v>
      </c>
      <c r="AE714" s="815"/>
      <c r="AF714" s="816"/>
      <c r="AG714" s="743" t="s">
        <v>575</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3"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611</v>
      </c>
      <c r="AE715" s="608"/>
      <c r="AF715" s="659"/>
      <c r="AG715" s="749" t="s">
        <v>666</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566</v>
      </c>
      <c r="AE716" s="630"/>
      <c r="AF716" s="630"/>
      <c r="AG716" s="100" t="s">
        <v>652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611</v>
      </c>
      <c r="AE717" s="327"/>
      <c r="AF717" s="327"/>
      <c r="AG717" s="100" t="s">
        <v>667</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653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3" t="s">
        <v>58</v>
      </c>
      <c r="B719" s="784"/>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611</v>
      </c>
      <c r="AE719" s="608"/>
      <c r="AF719" s="608"/>
      <c r="AG719" s="124" t="s">
        <v>612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5"/>
      <c r="B720" s="786"/>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5"/>
      <c r="B721" s="786"/>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5"/>
      <c r="B722" s="786"/>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5"/>
      <c r="B723" s="786"/>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5"/>
      <c r="B724" s="786"/>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7"/>
      <c r="B725" s="788"/>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9"/>
      <c r="C726" s="822" t="s">
        <v>53</v>
      </c>
      <c r="D726" s="844"/>
      <c r="E726" s="844"/>
      <c r="F726" s="845"/>
      <c r="G726" s="578" t="s">
        <v>672</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0"/>
      <c r="B727" s="811"/>
      <c r="C727" s="755" t="s">
        <v>57</v>
      </c>
      <c r="D727" s="756"/>
      <c r="E727" s="756"/>
      <c r="F727" s="757"/>
      <c r="G727" s="576" t="s">
        <v>670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30" customHeight="1" thickBot="1" x14ac:dyDescent="0.2">
      <c r="A729" s="637" t="s">
        <v>675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30" customHeight="1" thickBot="1" x14ac:dyDescent="0.2">
      <c r="A731" s="806" t="s">
        <v>138</v>
      </c>
      <c r="B731" s="807"/>
      <c r="C731" s="807"/>
      <c r="D731" s="807"/>
      <c r="E731" s="808"/>
      <c r="F731" s="734" t="s">
        <v>676</v>
      </c>
      <c r="G731" s="735"/>
      <c r="H731" s="735"/>
      <c r="I731" s="735"/>
      <c r="J731" s="735"/>
      <c r="K731" s="735"/>
      <c r="L731" s="735"/>
      <c r="M731" s="735"/>
      <c r="N731" s="735"/>
      <c r="O731" s="735"/>
      <c r="P731" s="735"/>
      <c r="Q731" s="735"/>
      <c r="R731" s="735"/>
      <c r="S731" s="735"/>
      <c r="T731" s="735"/>
      <c r="U731" s="735"/>
      <c r="V731" s="735"/>
      <c r="W731" s="735"/>
      <c r="X731" s="735"/>
      <c r="Y731" s="735"/>
      <c r="Z731" s="735"/>
      <c r="AA731" s="735"/>
      <c r="AB731" s="735"/>
      <c r="AC731" s="735"/>
      <c r="AD731" s="735"/>
      <c r="AE731" s="735"/>
      <c r="AF731" s="735"/>
      <c r="AG731" s="735"/>
      <c r="AH731" s="735"/>
      <c r="AI731" s="735"/>
      <c r="AJ731" s="735"/>
      <c r="AK731" s="735"/>
      <c r="AL731" s="735"/>
      <c r="AM731" s="735"/>
      <c r="AN731" s="735"/>
      <c r="AO731" s="735"/>
      <c r="AP731" s="735"/>
      <c r="AQ731" s="735"/>
      <c r="AR731" s="735"/>
      <c r="AS731" s="735"/>
      <c r="AT731" s="735"/>
      <c r="AU731" s="735"/>
      <c r="AV731" s="735"/>
      <c r="AW731" s="735"/>
      <c r="AX731" s="736"/>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30" customHeight="1" thickBot="1" x14ac:dyDescent="0.2">
      <c r="A733" s="678" t="s">
        <v>138</v>
      </c>
      <c r="B733" s="679"/>
      <c r="C733" s="679"/>
      <c r="D733" s="679"/>
      <c r="E733" s="680"/>
      <c r="F733" s="640" t="s">
        <v>673</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30"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407</v>
      </c>
      <c r="B737" s="209"/>
      <c r="C737" s="209"/>
      <c r="D737" s="210"/>
      <c r="E737" s="996" t="s">
        <v>625</v>
      </c>
      <c r="F737" s="996"/>
      <c r="G737" s="996"/>
      <c r="H737" s="996"/>
      <c r="I737" s="996"/>
      <c r="J737" s="996"/>
      <c r="K737" s="996"/>
      <c r="L737" s="996"/>
      <c r="M737" s="996"/>
      <c r="N737" s="365" t="s">
        <v>402</v>
      </c>
      <c r="O737" s="365"/>
      <c r="P737" s="365"/>
      <c r="Q737" s="365"/>
      <c r="R737" s="996" t="s">
        <v>628</v>
      </c>
      <c r="S737" s="996"/>
      <c r="T737" s="996"/>
      <c r="U737" s="996"/>
      <c r="V737" s="996"/>
      <c r="W737" s="996"/>
      <c r="X737" s="996"/>
      <c r="Y737" s="996"/>
      <c r="Z737" s="996"/>
      <c r="AA737" s="365" t="s">
        <v>401</v>
      </c>
      <c r="AB737" s="365"/>
      <c r="AC737" s="365"/>
      <c r="AD737" s="365"/>
      <c r="AE737" s="996" t="s">
        <v>630</v>
      </c>
      <c r="AF737" s="996"/>
      <c r="AG737" s="996"/>
      <c r="AH737" s="996"/>
      <c r="AI737" s="996"/>
      <c r="AJ737" s="996"/>
      <c r="AK737" s="996"/>
      <c r="AL737" s="996"/>
      <c r="AM737" s="996"/>
      <c r="AN737" s="365" t="s">
        <v>400</v>
      </c>
      <c r="AO737" s="365"/>
      <c r="AP737" s="365"/>
      <c r="AQ737" s="365"/>
      <c r="AR737" s="1002" t="s">
        <v>632</v>
      </c>
      <c r="AS737" s="1003"/>
      <c r="AT737" s="1003"/>
      <c r="AU737" s="1003"/>
      <c r="AV737" s="1003"/>
      <c r="AW737" s="1003"/>
      <c r="AX737" s="1004"/>
      <c r="AY737" s="88"/>
      <c r="AZ737" s="88"/>
    </row>
    <row r="738" spans="1:52" ht="24.75" customHeight="1" x14ac:dyDescent="0.15">
      <c r="A738" s="995" t="s">
        <v>399</v>
      </c>
      <c r="B738" s="209"/>
      <c r="C738" s="209"/>
      <c r="D738" s="210"/>
      <c r="E738" s="996" t="s">
        <v>626</v>
      </c>
      <c r="F738" s="996"/>
      <c r="G738" s="996"/>
      <c r="H738" s="996"/>
      <c r="I738" s="996"/>
      <c r="J738" s="996"/>
      <c r="K738" s="996"/>
      <c r="L738" s="996"/>
      <c r="M738" s="996"/>
      <c r="N738" s="365" t="s">
        <v>398</v>
      </c>
      <c r="O738" s="365"/>
      <c r="P738" s="365"/>
      <c r="Q738" s="365"/>
      <c r="R738" s="996" t="s">
        <v>629</v>
      </c>
      <c r="S738" s="996"/>
      <c r="T738" s="996"/>
      <c r="U738" s="996"/>
      <c r="V738" s="996"/>
      <c r="W738" s="996"/>
      <c r="X738" s="996"/>
      <c r="Y738" s="996"/>
      <c r="Z738" s="996"/>
      <c r="AA738" s="365" t="s">
        <v>397</v>
      </c>
      <c r="AB738" s="365"/>
      <c r="AC738" s="365"/>
      <c r="AD738" s="365"/>
      <c r="AE738" s="996" t="s">
        <v>631</v>
      </c>
      <c r="AF738" s="996"/>
      <c r="AG738" s="996"/>
      <c r="AH738" s="996"/>
      <c r="AI738" s="996"/>
      <c r="AJ738" s="996"/>
      <c r="AK738" s="996"/>
      <c r="AL738" s="996"/>
      <c r="AM738" s="996"/>
      <c r="AN738" s="365" t="s">
        <v>396</v>
      </c>
      <c r="AO738" s="365"/>
      <c r="AP738" s="365"/>
      <c r="AQ738" s="365"/>
      <c r="AR738" s="1002" t="s">
        <v>633</v>
      </c>
      <c r="AS738" s="1003"/>
      <c r="AT738" s="1003"/>
      <c r="AU738" s="1003"/>
      <c r="AV738" s="1003"/>
      <c r="AW738" s="1003"/>
      <c r="AX738" s="1004"/>
    </row>
    <row r="739" spans="1:52" ht="24.75" customHeight="1" x14ac:dyDescent="0.15">
      <c r="A739" s="995" t="s">
        <v>395</v>
      </c>
      <c r="B739" s="209"/>
      <c r="C739" s="209"/>
      <c r="D739" s="210"/>
      <c r="E739" s="996" t="s">
        <v>627</v>
      </c>
      <c r="F739" s="996"/>
      <c r="G739" s="996"/>
      <c r="H739" s="996"/>
      <c r="I739" s="996"/>
      <c r="J739" s="996"/>
      <c r="K739" s="996"/>
      <c r="L739" s="996"/>
      <c r="M739" s="996"/>
      <c r="N739" s="997"/>
      <c r="O739" s="997"/>
      <c r="P739" s="997"/>
      <c r="Q739" s="997"/>
      <c r="R739" s="998"/>
      <c r="S739" s="998"/>
      <c r="T739" s="998"/>
      <c r="U739" s="998"/>
      <c r="V739" s="998"/>
      <c r="W739" s="998"/>
      <c r="X739" s="998"/>
      <c r="Y739" s="998"/>
      <c r="Z739" s="998"/>
      <c r="AA739" s="997"/>
      <c r="AB739" s="997"/>
      <c r="AC739" s="997"/>
      <c r="AD739" s="997"/>
      <c r="AE739" s="998"/>
      <c r="AF739" s="998"/>
      <c r="AG739" s="998"/>
      <c r="AH739" s="998"/>
      <c r="AI739" s="998"/>
      <c r="AJ739" s="998"/>
      <c r="AK739" s="998"/>
      <c r="AL739" s="998"/>
      <c r="AM739" s="998"/>
      <c r="AN739" s="997"/>
      <c r="AO739" s="997"/>
      <c r="AP739" s="997"/>
      <c r="AQ739" s="997"/>
      <c r="AR739" s="999"/>
      <c r="AS739" s="1000"/>
      <c r="AT739" s="1000"/>
      <c r="AU739" s="1000"/>
      <c r="AV739" s="1000"/>
      <c r="AW739" s="1000"/>
      <c r="AX739" s="1001"/>
    </row>
    <row r="740" spans="1:52" ht="24.75" customHeight="1" thickBot="1" x14ac:dyDescent="0.2">
      <c r="A740" s="977" t="s">
        <v>419</v>
      </c>
      <c r="B740" s="978"/>
      <c r="C740" s="978"/>
      <c r="D740" s="979"/>
      <c r="E740" s="980" t="s">
        <v>634</v>
      </c>
      <c r="F740" s="981"/>
      <c r="G740" s="981"/>
      <c r="H740" s="92" t="str">
        <f>IF(E740="", "", "(")</f>
        <v>(</v>
      </c>
      <c r="I740" s="981"/>
      <c r="J740" s="981"/>
      <c r="K740" s="92" t="str">
        <f>IF(OR(I740="　", I740=""), "", "-")</f>
        <v/>
      </c>
      <c r="L740" s="982">
        <v>163</v>
      </c>
      <c r="M740" s="982"/>
      <c r="N740" s="93" t="str">
        <f>IF(O740="", "", "-")</f>
        <v/>
      </c>
      <c r="O740" s="94"/>
      <c r="P740" s="93" t="str">
        <f>IF(E740="", "", ")")</f>
        <v>)</v>
      </c>
      <c r="Q740" s="980"/>
      <c r="R740" s="981"/>
      <c r="S740" s="981"/>
      <c r="T740" s="92" t="str">
        <f>IF(Q740="", "", "(")</f>
        <v/>
      </c>
      <c r="U740" s="981"/>
      <c r="V740" s="981"/>
      <c r="W740" s="92" t="str">
        <f>IF(OR(U740="　", U740=""), "", "-")</f>
        <v/>
      </c>
      <c r="X740" s="982"/>
      <c r="Y740" s="982"/>
      <c r="Z740" s="93" t="str">
        <f>IF(AA740="", "", "-")</f>
        <v/>
      </c>
      <c r="AA740" s="94"/>
      <c r="AB740" s="93" t="str">
        <f>IF(Q740="", "", ")")</f>
        <v/>
      </c>
      <c r="AC740" s="980"/>
      <c r="AD740" s="981"/>
      <c r="AE740" s="981"/>
      <c r="AF740" s="92" t="str">
        <f>IF(AC740="", "", "(")</f>
        <v/>
      </c>
      <c r="AG740" s="981"/>
      <c r="AH740" s="981"/>
      <c r="AI740" s="92" t="str">
        <f>IF(OR(AG740="　", AG740=""), "", "-")</f>
        <v/>
      </c>
      <c r="AJ740" s="982"/>
      <c r="AK740" s="982"/>
      <c r="AL740" s="93" t="str">
        <f>IF(AM740="", "", "-")</f>
        <v/>
      </c>
      <c r="AM740" s="94"/>
      <c r="AN740" s="93" t="str">
        <f>IF(AC740="", "", ")")</f>
        <v/>
      </c>
      <c r="AO740" s="1005"/>
      <c r="AP740" s="1006"/>
      <c r="AQ740" s="1006"/>
      <c r="AR740" s="1006"/>
      <c r="AS740" s="1006"/>
      <c r="AT740" s="1006"/>
      <c r="AU740" s="1006"/>
      <c r="AV740" s="1006"/>
      <c r="AW740" s="1006"/>
      <c r="AX740" s="1007"/>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635</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686</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4"/>
      <c r="B781" s="635"/>
      <c r="C781" s="635"/>
      <c r="D781" s="635"/>
      <c r="E781" s="635"/>
      <c r="F781" s="636"/>
      <c r="G781" s="822" t="s">
        <v>17</v>
      </c>
      <c r="H781" s="673"/>
      <c r="I781" s="673"/>
      <c r="J781" s="673"/>
      <c r="K781" s="673"/>
      <c r="L781" s="672" t="s">
        <v>18</v>
      </c>
      <c r="M781" s="673"/>
      <c r="N781" s="673"/>
      <c r="O781" s="673"/>
      <c r="P781" s="673"/>
      <c r="Q781" s="673"/>
      <c r="R781" s="673"/>
      <c r="S781" s="673"/>
      <c r="T781" s="673"/>
      <c r="U781" s="673"/>
      <c r="V781" s="673"/>
      <c r="W781" s="673"/>
      <c r="X781" s="674"/>
      <c r="Y781" s="656" t="s">
        <v>19</v>
      </c>
      <c r="Z781" s="657"/>
      <c r="AA781" s="657"/>
      <c r="AB781" s="805"/>
      <c r="AC781" s="822" t="s">
        <v>17</v>
      </c>
      <c r="AD781" s="673"/>
      <c r="AE781" s="673"/>
      <c r="AF781" s="673"/>
      <c r="AG781" s="673"/>
      <c r="AH781" s="672" t="s">
        <v>18</v>
      </c>
      <c r="AI781" s="673"/>
      <c r="AJ781" s="673"/>
      <c r="AK781" s="673"/>
      <c r="AL781" s="673"/>
      <c r="AM781" s="673"/>
      <c r="AN781" s="673"/>
      <c r="AO781" s="673"/>
      <c r="AP781" s="673"/>
      <c r="AQ781" s="673"/>
      <c r="AR781" s="673"/>
      <c r="AS781" s="673"/>
      <c r="AT781" s="674"/>
      <c r="AU781" s="656" t="s">
        <v>19</v>
      </c>
      <c r="AV781" s="657"/>
      <c r="AW781" s="657"/>
      <c r="AX781" s="658"/>
    </row>
    <row r="782" spans="1:50" ht="24.75" customHeight="1" x14ac:dyDescent="0.15">
      <c r="A782" s="634"/>
      <c r="B782" s="635"/>
      <c r="C782" s="635"/>
      <c r="D782" s="635"/>
      <c r="E782" s="635"/>
      <c r="F782" s="636"/>
      <c r="G782" s="675" t="s">
        <v>636</v>
      </c>
      <c r="H782" s="676"/>
      <c r="I782" s="676"/>
      <c r="J782" s="676"/>
      <c r="K782" s="677"/>
      <c r="L782" s="669" t="s">
        <v>654</v>
      </c>
      <c r="M782" s="670"/>
      <c r="N782" s="670"/>
      <c r="O782" s="670"/>
      <c r="P782" s="670"/>
      <c r="Q782" s="670"/>
      <c r="R782" s="670"/>
      <c r="S782" s="670"/>
      <c r="T782" s="670"/>
      <c r="U782" s="670"/>
      <c r="V782" s="670"/>
      <c r="W782" s="670"/>
      <c r="X782" s="671"/>
      <c r="Y782" s="388">
        <v>16</v>
      </c>
      <c r="Z782" s="389"/>
      <c r="AA782" s="389"/>
      <c r="AB782" s="812"/>
      <c r="AC782" s="675" t="s">
        <v>687</v>
      </c>
      <c r="AD782" s="676"/>
      <c r="AE782" s="676"/>
      <c r="AF782" s="676"/>
      <c r="AG782" s="677"/>
      <c r="AH782" s="669" t="s">
        <v>688</v>
      </c>
      <c r="AI782" s="670"/>
      <c r="AJ782" s="670"/>
      <c r="AK782" s="670"/>
      <c r="AL782" s="670"/>
      <c r="AM782" s="670"/>
      <c r="AN782" s="670"/>
      <c r="AO782" s="670"/>
      <c r="AP782" s="670"/>
      <c r="AQ782" s="670"/>
      <c r="AR782" s="670"/>
      <c r="AS782" s="670"/>
      <c r="AT782" s="671"/>
      <c r="AU782" s="388">
        <v>11</v>
      </c>
      <c r="AV782" s="389"/>
      <c r="AW782" s="389"/>
      <c r="AX782" s="390"/>
    </row>
    <row r="783" spans="1:50" ht="24.75" customHeight="1" x14ac:dyDescent="0.15">
      <c r="A783" s="634"/>
      <c r="B783" s="635"/>
      <c r="C783" s="635"/>
      <c r="D783" s="635"/>
      <c r="E783" s="635"/>
      <c r="F783" s="636"/>
      <c r="G783" s="609" t="s">
        <v>639</v>
      </c>
      <c r="H783" s="610"/>
      <c r="I783" s="610"/>
      <c r="J783" s="610"/>
      <c r="K783" s="611"/>
      <c r="L783" s="601" t="s">
        <v>640</v>
      </c>
      <c r="M783" s="667"/>
      <c r="N783" s="667"/>
      <c r="O783" s="667"/>
      <c r="P783" s="667"/>
      <c r="Q783" s="667"/>
      <c r="R783" s="667"/>
      <c r="S783" s="667"/>
      <c r="T783" s="667"/>
      <c r="U783" s="667"/>
      <c r="V783" s="667"/>
      <c r="W783" s="667"/>
      <c r="X783" s="668"/>
      <c r="Y783" s="604">
        <v>9</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647</v>
      </c>
      <c r="H784" s="610"/>
      <c r="I784" s="610"/>
      <c r="J784" s="610"/>
      <c r="K784" s="611"/>
      <c r="L784" s="601" t="s">
        <v>648</v>
      </c>
      <c r="M784" s="602"/>
      <c r="N784" s="602"/>
      <c r="O784" s="602"/>
      <c r="P784" s="602"/>
      <c r="Q784" s="602"/>
      <c r="R784" s="602"/>
      <c r="S784" s="602"/>
      <c r="T784" s="602"/>
      <c r="U784" s="602"/>
      <c r="V784" s="602"/>
      <c r="W784" s="602"/>
      <c r="X784" s="603"/>
      <c r="Y784" s="604">
        <v>4</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638</v>
      </c>
      <c r="H785" s="610"/>
      <c r="I785" s="610"/>
      <c r="J785" s="610"/>
      <c r="K785" s="611"/>
      <c r="L785" s="601" t="s">
        <v>671</v>
      </c>
      <c r="M785" s="602"/>
      <c r="N785" s="602"/>
      <c r="O785" s="602"/>
      <c r="P785" s="602"/>
      <c r="Q785" s="602"/>
      <c r="R785" s="602"/>
      <c r="S785" s="602"/>
      <c r="T785" s="602"/>
      <c r="U785" s="602"/>
      <c r="V785" s="602"/>
      <c r="W785" s="602"/>
      <c r="X785" s="603"/>
      <c r="Y785" s="604">
        <v>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t="s">
        <v>637</v>
      </c>
      <c r="H786" s="610"/>
      <c r="I786" s="610"/>
      <c r="J786" s="610"/>
      <c r="K786" s="611"/>
      <c r="L786" s="601" t="s">
        <v>655</v>
      </c>
      <c r="M786" s="602"/>
      <c r="N786" s="602"/>
      <c r="O786" s="602"/>
      <c r="P786" s="602"/>
      <c r="Q786" s="602"/>
      <c r="R786" s="602"/>
      <c r="S786" s="602"/>
      <c r="T786" s="602"/>
      <c r="U786" s="602"/>
      <c r="V786" s="602"/>
      <c r="W786" s="602"/>
      <c r="X786" s="603"/>
      <c r="Y786" s="604">
        <v>0</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33" t="s">
        <v>20</v>
      </c>
      <c r="H792" s="834"/>
      <c r="I792" s="834"/>
      <c r="J792" s="834"/>
      <c r="K792" s="834"/>
      <c r="L792" s="835"/>
      <c r="M792" s="836"/>
      <c r="N792" s="836"/>
      <c r="O792" s="836"/>
      <c r="P792" s="836"/>
      <c r="Q792" s="836"/>
      <c r="R792" s="836"/>
      <c r="S792" s="836"/>
      <c r="T792" s="836"/>
      <c r="U792" s="836"/>
      <c r="V792" s="836"/>
      <c r="W792" s="836"/>
      <c r="X792" s="837"/>
      <c r="Y792" s="838">
        <f>SUM(Y782:AB791)</f>
        <v>30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11</v>
      </c>
      <c r="AV792" s="839"/>
      <c r="AW792" s="839"/>
      <c r="AX792" s="841"/>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hidden="1" customHeight="1" x14ac:dyDescent="0.15">
      <c r="A794" s="634"/>
      <c r="B794" s="635"/>
      <c r="C794" s="635"/>
      <c r="D794" s="635"/>
      <c r="E794" s="635"/>
      <c r="F794" s="636"/>
      <c r="G794" s="822" t="s">
        <v>17</v>
      </c>
      <c r="H794" s="673"/>
      <c r="I794" s="673"/>
      <c r="J794" s="673"/>
      <c r="K794" s="673"/>
      <c r="L794" s="672" t="s">
        <v>18</v>
      </c>
      <c r="M794" s="673"/>
      <c r="N794" s="673"/>
      <c r="O794" s="673"/>
      <c r="P794" s="673"/>
      <c r="Q794" s="673"/>
      <c r="R794" s="673"/>
      <c r="S794" s="673"/>
      <c r="T794" s="673"/>
      <c r="U794" s="673"/>
      <c r="V794" s="673"/>
      <c r="W794" s="673"/>
      <c r="X794" s="674"/>
      <c r="Y794" s="656" t="s">
        <v>19</v>
      </c>
      <c r="Z794" s="657"/>
      <c r="AA794" s="657"/>
      <c r="AB794" s="805"/>
      <c r="AC794" s="822" t="s">
        <v>17</v>
      </c>
      <c r="AD794" s="673"/>
      <c r="AE794" s="673"/>
      <c r="AF794" s="673"/>
      <c r="AG794" s="673"/>
      <c r="AH794" s="672" t="s">
        <v>18</v>
      </c>
      <c r="AI794" s="673"/>
      <c r="AJ794" s="673"/>
      <c r="AK794" s="673"/>
      <c r="AL794" s="673"/>
      <c r="AM794" s="673"/>
      <c r="AN794" s="673"/>
      <c r="AO794" s="673"/>
      <c r="AP794" s="673"/>
      <c r="AQ794" s="673"/>
      <c r="AR794" s="673"/>
      <c r="AS794" s="673"/>
      <c r="AT794" s="674"/>
      <c r="AU794" s="656" t="s">
        <v>19</v>
      </c>
      <c r="AV794" s="657"/>
      <c r="AW794" s="657"/>
      <c r="AX794" s="658"/>
    </row>
    <row r="795" spans="1:50" ht="24.75" hidden="1" customHeight="1" x14ac:dyDescent="0.15">
      <c r="A795" s="634"/>
      <c r="B795" s="635"/>
      <c r="C795" s="635"/>
      <c r="D795" s="635"/>
      <c r="E795" s="635"/>
      <c r="F795" s="636"/>
      <c r="G795" s="675"/>
      <c r="H795" s="676"/>
      <c r="I795" s="676"/>
      <c r="J795" s="676"/>
      <c r="K795" s="677"/>
      <c r="L795" s="669"/>
      <c r="M795" s="670"/>
      <c r="N795" s="670"/>
      <c r="O795" s="670"/>
      <c r="P795" s="670"/>
      <c r="Q795" s="670"/>
      <c r="R795" s="670"/>
      <c r="S795" s="670"/>
      <c r="T795" s="670"/>
      <c r="U795" s="670"/>
      <c r="V795" s="670"/>
      <c r="W795" s="670"/>
      <c r="X795" s="671"/>
      <c r="Y795" s="388"/>
      <c r="Z795" s="389"/>
      <c r="AA795" s="389"/>
      <c r="AB795" s="812"/>
      <c r="AC795" s="675"/>
      <c r="AD795" s="676"/>
      <c r="AE795" s="676"/>
      <c r="AF795" s="676"/>
      <c r="AG795" s="677"/>
      <c r="AH795" s="669"/>
      <c r="AI795" s="670"/>
      <c r="AJ795" s="670"/>
      <c r="AK795" s="670"/>
      <c r="AL795" s="670"/>
      <c r="AM795" s="670"/>
      <c r="AN795" s="670"/>
      <c r="AO795" s="670"/>
      <c r="AP795" s="670"/>
      <c r="AQ795" s="670"/>
      <c r="AR795" s="670"/>
      <c r="AS795" s="670"/>
      <c r="AT795" s="671"/>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hidden="1" customHeight="1" x14ac:dyDescent="0.15">
      <c r="A807" s="634"/>
      <c r="B807" s="635"/>
      <c r="C807" s="635"/>
      <c r="D807" s="635"/>
      <c r="E807" s="635"/>
      <c r="F807" s="636"/>
      <c r="G807" s="822" t="s">
        <v>17</v>
      </c>
      <c r="H807" s="673"/>
      <c r="I807" s="673"/>
      <c r="J807" s="673"/>
      <c r="K807" s="673"/>
      <c r="L807" s="672" t="s">
        <v>18</v>
      </c>
      <c r="M807" s="673"/>
      <c r="N807" s="673"/>
      <c r="O807" s="673"/>
      <c r="P807" s="673"/>
      <c r="Q807" s="673"/>
      <c r="R807" s="673"/>
      <c r="S807" s="673"/>
      <c r="T807" s="673"/>
      <c r="U807" s="673"/>
      <c r="V807" s="673"/>
      <c r="W807" s="673"/>
      <c r="X807" s="674"/>
      <c r="Y807" s="656" t="s">
        <v>19</v>
      </c>
      <c r="Z807" s="657"/>
      <c r="AA807" s="657"/>
      <c r="AB807" s="805"/>
      <c r="AC807" s="822" t="s">
        <v>17</v>
      </c>
      <c r="AD807" s="673"/>
      <c r="AE807" s="673"/>
      <c r="AF807" s="673"/>
      <c r="AG807" s="673"/>
      <c r="AH807" s="672" t="s">
        <v>18</v>
      </c>
      <c r="AI807" s="673"/>
      <c r="AJ807" s="673"/>
      <c r="AK807" s="673"/>
      <c r="AL807" s="673"/>
      <c r="AM807" s="673"/>
      <c r="AN807" s="673"/>
      <c r="AO807" s="673"/>
      <c r="AP807" s="673"/>
      <c r="AQ807" s="673"/>
      <c r="AR807" s="673"/>
      <c r="AS807" s="673"/>
      <c r="AT807" s="674"/>
      <c r="AU807" s="656" t="s">
        <v>19</v>
      </c>
      <c r="AV807" s="657"/>
      <c r="AW807" s="657"/>
      <c r="AX807" s="658"/>
    </row>
    <row r="808" spans="1:50" ht="24.75" hidden="1" customHeight="1" x14ac:dyDescent="0.15">
      <c r="A808" s="634"/>
      <c r="B808" s="635"/>
      <c r="C808" s="635"/>
      <c r="D808" s="635"/>
      <c r="E808" s="635"/>
      <c r="F808" s="636"/>
      <c r="G808" s="675"/>
      <c r="H808" s="676"/>
      <c r="I808" s="676"/>
      <c r="J808" s="676"/>
      <c r="K808" s="677"/>
      <c r="L808" s="669"/>
      <c r="M808" s="670"/>
      <c r="N808" s="670"/>
      <c r="O808" s="670"/>
      <c r="P808" s="670"/>
      <c r="Q808" s="670"/>
      <c r="R808" s="670"/>
      <c r="S808" s="670"/>
      <c r="T808" s="670"/>
      <c r="U808" s="670"/>
      <c r="V808" s="670"/>
      <c r="W808" s="670"/>
      <c r="X808" s="671"/>
      <c r="Y808" s="388"/>
      <c r="Z808" s="389"/>
      <c r="AA808" s="389"/>
      <c r="AB808" s="812"/>
      <c r="AC808" s="675"/>
      <c r="AD808" s="676"/>
      <c r="AE808" s="676"/>
      <c r="AF808" s="676"/>
      <c r="AG808" s="677"/>
      <c r="AH808" s="669"/>
      <c r="AI808" s="670"/>
      <c r="AJ808" s="670"/>
      <c r="AK808" s="670"/>
      <c r="AL808" s="670"/>
      <c r="AM808" s="670"/>
      <c r="AN808" s="670"/>
      <c r="AO808" s="670"/>
      <c r="AP808" s="670"/>
      <c r="AQ808" s="670"/>
      <c r="AR808" s="670"/>
      <c r="AS808" s="670"/>
      <c r="AT808" s="671"/>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hidden="1" customHeight="1" x14ac:dyDescent="0.15">
      <c r="A820" s="634"/>
      <c r="B820" s="635"/>
      <c r="C820" s="635"/>
      <c r="D820" s="635"/>
      <c r="E820" s="635"/>
      <c r="F820" s="636"/>
      <c r="G820" s="822" t="s">
        <v>17</v>
      </c>
      <c r="H820" s="673"/>
      <c r="I820" s="673"/>
      <c r="J820" s="673"/>
      <c r="K820" s="673"/>
      <c r="L820" s="672" t="s">
        <v>18</v>
      </c>
      <c r="M820" s="673"/>
      <c r="N820" s="673"/>
      <c r="O820" s="673"/>
      <c r="P820" s="673"/>
      <c r="Q820" s="673"/>
      <c r="R820" s="673"/>
      <c r="S820" s="673"/>
      <c r="T820" s="673"/>
      <c r="U820" s="673"/>
      <c r="V820" s="673"/>
      <c r="W820" s="673"/>
      <c r="X820" s="674"/>
      <c r="Y820" s="656" t="s">
        <v>19</v>
      </c>
      <c r="Z820" s="657"/>
      <c r="AA820" s="657"/>
      <c r="AB820" s="805"/>
      <c r="AC820" s="822" t="s">
        <v>17</v>
      </c>
      <c r="AD820" s="673"/>
      <c r="AE820" s="673"/>
      <c r="AF820" s="673"/>
      <c r="AG820" s="673"/>
      <c r="AH820" s="672" t="s">
        <v>18</v>
      </c>
      <c r="AI820" s="673"/>
      <c r="AJ820" s="673"/>
      <c r="AK820" s="673"/>
      <c r="AL820" s="673"/>
      <c r="AM820" s="673"/>
      <c r="AN820" s="673"/>
      <c r="AO820" s="673"/>
      <c r="AP820" s="673"/>
      <c r="AQ820" s="673"/>
      <c r="AR820" s="673"/>
      <c r="AS820" s="673"/>
      <c r="AT820" s="674"/>
      <c r="AU820" s="656" t="s">
        <v>19</v>
      </c>
      <c r="AV820" s="657"/>
      <c r="AW820" s="657"/>
      <c r="AX820" s="658"/>
    </row>
    <row r="821" spans="1:50" s="16" customFormat="1" ht="24.75" hidden="1" customHeight="1" x14ac:dyDescent="0.15">
      <c r="A821" s="634"/>
      <c r="B821" s="635"/>
      <c r="C821" s="635"/>
      <c r="D821" s="635"/>
      <c r="E821" s="635"/>
      <c r="F821" s="636"/>
      <c r="G821" s="675"/>
      <c r="H821" s="676"/>
      <c r="I821" s="676"/>
      <c r="J821" s="676"/>
      <c r="K821" s="677"/>
      <c r="L821" s="669"/>
      <c r="M821" s="670"/>
      <c r="N821" s="670"/>
      <c r="O821" s="670"/>
      <c r="P821" s="670"/>
      <c r="Q821" s="670"/>
      <c r="R821" s="670"/>
      <c r="S821" s="670"/>
      <c r="T821" s="670"/>
      <c r="U821" s="670"/>
      <c r="V821" s="670"/>
      <c r="W821" s="670"/>
      <c r="X821" s="671"/>
      <c r="Y821" s="388"/>
      <c r="Z821" s="389"/>
      <c r="AA821" s="389"/>
      <c r="AB821" s="812"/>
      <c r="AC821" s="675"/>
      <c r="AD821" s="676"/>
      <c r="AE821" s="676"/>
      <c r="AF821" s="676"/>
      <c r="AG821" s="677"/>
      <c r="AH821" s="669"/>
      <c r="AI821" s="670"/>
      <c r="AJ821" s="670"/>
      <c r="AK821" s="670"/>
      <c r="AL821" s="670"/>
      <c r="AM821" s="670"/>
      <c r="AN821" s="670"/>
      <c r="AO821" s="670"/>
      <c r="AP821" s="670"/>
      <c r="AQ821" s="670"/>
      <c r="AR821" s="670"/>
      <c r="AS821" s="670"/>
      <c r="AT821" s="671"/>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45" customHeight="1" x14ac:dyDescent="0.15">
      <c r="A838" s="376">
        <v>1</v>
      </c>
      <c r="B838" s="376">
        <v>1</v>
      </c>
      <c r="C838" s="361" t="s">
        <v>644</v>
      </c>
      <c r="D838" s="347"/>
      <c r="E838" s="347"/>
      <c r="F838" s="347"/>
      <c r="G838" s="347"/>
      <c r="H838" s="347"/>
      <c r="I838" s="347"/>
      <c r="J838" s="348">
        <v>1010505002092</v>
      </c>
      <c r="K838" s="349"/>
      <c r="L838" s="349"/>
      <c r="M838" s="349"/>
      <c r="N838" s="349"/>
      <c r="O838" s="349"/>
      <c r="P838" s="362" t="s">
        <v>668</v>
      </c>
      <c r="Q838" s="350"/>
      <c r="R838" s="350"/>
      <c r="S838" s="350"/>
      <c r="T838" s="350"/>
      <c r="U838" s="350"/>
      <c r="V838" s="350"/>
      <c r="W838" s="350"/>
      <c r="X838" s="350"/>
      <c r="Y838" s="351">
        <v>30</v>
      </c>
      <c r="Z838" s="352"/>
      <c r="AA838" s="352"/>
      <c r="AB838" s="353"/>
      <c r="AC838" s="363" t="s">
        <v>645</v>
      </c>
      <c r="AD838" s="371"/>
      <c r="AE838" s="371"/>
      <c r="AF838" s="371"/>
      <c r="AG838" s="371"/>
      <c r="AH838" s="372" t="s">
        <v>646</v>
      </c>
      <c r="AI838" s="373"/>
      <c r="AJ838" s="373"/>
      <c r="AK838" s="373"/>
      <c r="AL838" s="357" t="s">
        <v>615</v>
      </c>
      <c r="AM838" s="358"/>
      <c r="AN838" s="358"/>
      <c r="AO838" s="359"/>
      <c r="AP838" s="360" t="s">
        <v>412</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685</v>
      </c>
      <c r="D871" s="347"/>
      <c r="E871" s="347"/>
      <c r="F871" s="347"/>
      <c r="G871" s="347"/>
      <c r="H871" s="347"/>
      <c r="I871" s="347"/>
      <c r="J871" s="348">
        <v>2010001033161</v>
      </c>
      <c r="K871" s="349"/>
      <c r="L871" s="349"/>
      <c r="M871" s="349"/>
      <c r="N871" s="349"/>
      <c r="O871" s="349"/>
      <c r="P871" s="362" t="s">
        <v>680</v>
      </c>
      <c r="Q871" s="350"/>
      <c r="R871" s="350"/>
      <c r="S871" s="350"/>
      <c r="T871" s="350"/>
      <c r="U871" s="350"/>
      <c r="V871" s="350"/>
      <c r="W871" s="350"/>
      <c r="X871" s="350"/>
      <c r="Y871" s="351">
        <v>11</v>
      </c>
      <c r="Z871" s="352"/>
      <c r="AA871" s="352"/>
      <c r="AB871" s="353"/>
      <c r="AC871" s="363" t="s">
        <v>382</v>
      </c>
      <c r="AD871" s="371"/>
      <c r="AE871" s="371"/>
      <c r="AF871" s="371"/>
      <c r="AG871" s="371"/>
      <c r="AH871" s="372" t="s">
        <v>681</v>
      </c>
      <c r="AI871" s="373"/>
      <c r="AJ871" s="373"/>
      <c r="AK871" s="373"/>
      <c r="AL871" s="357" t="s">
        <v>681</v>
      </c>
      <c r="AM871" s="358"/>
      <c r="AN871" s="358"/>
      <c r="AO871" s="359"/>
      <c r="AP871" s="360" t="s">
        <v>681</v>
      </c>
      <c r="AQ871" s="360"/>
      <c r="AR871" s="360"/>
      <c r="AS871" s="360"/>
      <c r="AT871" s="360"/>
      <c r="AU871" s="360"/>
      <c r="AV871" s="360"/>
      <c r="AW871" s="360"/>
      <c r="AX871" s="360"/>
    </row>
    <row r="872" spans="1:50" ht="30" customHeight="1" x14ac:dyDescent="0.15">
      <c r="A872" s="376">
        <v>2</v>
      </c>
      <c r="B872" s="376">
        <v>1</v>
      </c>
      <c r="C872" s="361" t="s">
        <v>678</v>
      </c>
      <c r="D872" s="347"/>
      <c r="E872" s="347"/>
      <c r="F872" s="347"/>
      <c r="G872" s="347"/>
      <c r="H872" s="347"/>
      <c r="I872" s="347"/>
      <c r="J872" s="348">
        <v>4010401008125</v>
      </c>
      <c r="K872" s="349"/>
      <c r="L872" s="349"/>
      <c r="M872" s="349"/>
      <c r="N872" s="349"/>
      <c r="O872" s="349"/>
      <c r="P872" s="362" t="s">
        <v>679</v>
      </c>
      <c r="Q872" s="350"/>
      <c r="R872" s="350"/>
      <c r="S872" s="350"/>
      <c r="T872" s="350"/>
      <c r="U872" s="350"/>
      <c r="V872" s="350"/>
      <c r="W872" s="350"/>
      <c r="X872" s="350"/>
      <c r="Y872" s="351">
        <v>5</v>
      </c>
      <c r="Z872" s="352"/>
      <c r="AA872" s="352"/>
      <c r="AB872" s="353"/>
      <c r="AC872" s="363" t="s">
        <v>382</v>
      </c>
      <c r="AD872" s="363"/>
      <c r="AE872" s="363"/>
      <c r="AF872" s="363"/>
      <c r="AG872" s="363"/>
      <c r="AH872" s="372" t="s">
        <v>681</v>
      </c>
      <c r="AI872" s="373"/>
      <c r="AJ872" s="373"/>
      <c r="AK872" s="373"/>
      <c r="AL872" s="357" t="s">
        <v>681</v>
      </c>
      <c r="AM872" s="358"/>
      <c r="AN872" s="358"/>
      <c r="AO872" s="359"/>
      <c r="AP872" s="360" t="s">
        <v>681</v>
      </c>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641</v>
      </c>
      <c r="F1103" s="375"/>
      <c r="G1103" s="375"/>
      <c r="H1103" s="375"/>
      <c r="I1103" s="375"/>
      <c r="J1103" s="348" t="s">
        <v>642</v>
      </c>
      <c r="K1103" s="349"/>
      <c r="L1103" s="349"/>
      <c r="M1103" s="349"/>
      <c r="N1103" s="349"/>
      <c r="O1103" s="349"/>
      <c r="P1103" s="362" t="s">
        <v>643</v>
      </c>
      <c r="Q1103" s="350"/>
      <c r="R1103" s="350"/>
      <c r="S1103" s="350"/>
      <c r="T1103" s="350"/>
      <c r="U1103" s="350"/>
      <c r="V1103" s="350"/>
      <c r="W1103" s="350"/>
      <c r="X1103" s="350"/>
      <c r="Y1103" s="351" t="s">
        <v>615</v>
      </c>
      <c r="Z1103" s="352"/>
      <c r="AA1103" s="352"/>
      <c r="AB1103" s="353"/>
      <c r="AC1103" s="354"/>
      <c r="AD1103" s="354"/>
      <c r="AE1103" s="354"/>
      <c r="AF1103" s="354"/>
      <c r="AG1103" s="354"/>
      <c r="AH1103" s="355" t="s">
        <v>615</v>
      </c>
      <c r="AI1103" s="356"/>
      <c r="AJ1103" s="356"/>
      <c r="AK1103" s="356"/>
      <c r="AL1103" s="357" t="s">
        <v>616</v>
      </c>
      <c r="AM1103" s="358"/>
      <c r="AN1103" s="358"/>
      <c r="AO1103" s="359"/>
      <c r="AP1103" s="360" t="s">
        <v>615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3">
      <formula>IF(RIGHT(TEXT(P14,"0.#"),1)=".",FALSE,TRUE)</formula>
    </cfRule>
    <cfRule type="expression" dxfId="2800" priority="14014">
      <formula>IF(RIGHT(TEXT(P14,"0.#"),1)=".",TRUE,FALSE)</formula>
    </cfRule>
  </conditionalFormatting>
  <conditionalFormatting sqref="AE32">
    <cfRule type="expression" dxfId="2799" priority="14003">
      <formula>IF(RIGHT(TEXT(AE32,"0.#"),1)=".",FALSE,TRUE)</formula>
    </cfRule>
    <cfRule type="expression" dxfId="2798" priority="14004">
      <formula>IF(RIGHT(TEXT(AE32,"0.#"),1)=".",TRUE,FALSE)</formula>
    </cfRule>
  </conditionalFormatting>
  <conditionalFormatting sqref="P18:AX18">
    <cfRule type="expression" dxfId="2797" priority="13889">
      <formula>IF(RIGHT(TEXT(P18,"0.#"),1)=".",FALSE,TRUE)</formula>
    </cfRule>
    <cfRule type="expression" dxfId="2796" priority="13890">
      <formula>IF(RIGHT(TEXT(P18,"0.#"),1)=".",TRUE,FALSE)</formula>
    </cfRule>
  </conditionalFormatting>
  <conditionalFormatting sqref="Y783">
    <cfRule type="expression" dxfId="2795" priority="13885">
      <formula>IF(RIGHT(TEXT(Y783,"0.#"),1)=".",FALSE,TRUE)</formula>
    </cfRule>
    <cfRule type="expression" dxfId="2794" priority="13886">
      <formula>IF(RIGHT(TEXT(Y783,"0.#"),1)=".",TRUE,FALSE)</formula>
    </cfRule>
  </conditionalFormatting>
  <conditionalFormatting sqref="Y792">
    <cfRule type="expression" dxfId="2793" priority="13881">
      <formula>IF(RIGHT(TEXT(Y792,"0.#"),1)=".",FALSE,TRUE)</formula>
    </cfRule>
    <cfRule type="expression" dxfId="2792" priority="13882">
      <formula>IF(RIGHT(TEXT(Y792,"0.#"),1)=".",TRUE,FALSE)</formula>
    </cfRule>
  </conditionalFormatting>
  <conditionalFormatting sqref="Y823:Y830 Y821 Y810:Y817 Y808 Y797:Y804 Y795">
    <cfRule type="expression" dxfId="2791" priority="13663">
      <formula>IF(RIGHT(TEXT(Y795,"0.#"),1)=".",FALSE,TRUE)</formula>
    </cfRule>
    <cfRule type="expression" dxfId="2790" priority="13664">
      <formula>IF(RIGHT(TEXT(Y795,"0.#"),1)=".",TRUE,FALSE)</formula>
    </cfRule>
  </conditionalFormatting>
  <conditionalFormatting sqref="P16:AQ17 P15:AX15 P13:AX13">
    <cfRule type="expression" dxfId="2789" priority="13711">
      <formula>IF(RIGHT(TEXT(P13,"0.#"),1)=".",FALSE,TRUE)</formula>
    </cfRule>
    <cfRule type="expression" dxfId="2788" priority="13712">
      <formula>IF(RIGHT(TEXT(P13,"0.#"),1)=".",TRUE,FALSE)</formula>
    </cfRule>
  </conditionalFormatting>
  <conditionalFormatting sqref="P19:AJ19">
    <cfRule type="expression" dxfId="2787" priority="13709">
      <formula>IF(RIGHT(TEXT(P19,"0.#"),1)=".",FALSE,TRUE)</formula>
    </cfRule>
    <cfRule type="expression" dxfId="2786" priority="13710">
      <formula>IF(RIGHT(TEXT(P19,"0.#"),1)=".",TRUE,FALSE)</formula>
    </cfRule>
  </conditionalFormatting>
  <conditionalFormatting sqref="AE101 AQ101">
    <cfRule type="expression" dxfId="2785" priority="13701">
      <formula>IF(RIGHT(TEXT(AE101,"0.#"),1)=".",FALSE,TRUE)</formula>
    </cfRule>
    <cfRule type="expression" dxfId="2784" priority="13702">
      <formula>IF(RIGHT(TEXT(AE101,"0.#"),1)=".",TRUE,FALSE)</formula>
    </cfRule>
  </conditionalFormatting>
  <conditionalFormatting sqref="Y784:Y791 Y782">
    <cfRule type="expression" dxfId="2783" priority="13687">
      <formula>IF(RIGHT(TEXT(Y782,"0.#"),1)=".",FALSE,TRUE)</formula>
    </cfRule>
    <cfRule type="expression" dxfId="2782" priority="13688">
      <formula>IF(RIGHT(TEXT(Y782,"0.#"),1)=".",TRUE,FALSE)</formula>
    </cfRule>
  </conditionalFormatting>
  <conditionalFormatting sqref="AU783">
    <cfRule type="expression" dxfId="2781" priority="13685">
      <formula>IF(RIGHT(TEXT(AU783,"0.#"),1)=".",FALSE,TRUE)</formula>
    </cfRule>
    <cfRule type="expression" dxfId="2780" priority="13686">
      <formula>IF(RIGHT(TEXT(AU783,"0.#"),1)=".",TRUE,FALSE)</formula>
    </cfRule>
  </conditionalFormatting>
  <conditionalFormatting sqref="AU792">
    <cfRule type="expression" dxfId="2779" priority="13683">
      <formula>IF(RIGHT(TEXT(AU792,"0.#"),1)=".",FALSE,TRUE)</formula>
    </cfRule>
    <cfRule type="expression" dxfId="2778" priority="13684">
      <formula>IF(RIGHT(TEXT(AU792,"0.#"),1)=".",TRUE,FALSE)</formula>
    </cfRule>
  </conditionalFormatting>
  <conditionalFormatting sqref="AU784:AU791 AU782">
    <cfRule type="expression" dxfId="2777" priority="13681">
      <formula>IF(RIGHT(TEXT(AU782,"0.#"),1)=".",FALSE,TRUE)</formula>
    </cfRule>
    <cfRule type="expression" dxfId="2776" priority="13682">
      <formula>IF(RIGHT(TEXT(AU782,"0.#"),1)=".",TRUE,FALSE)</formula>
    </cfRule>
  </conditionalFormatting>
  <conditionalFormatting sqref="Y822 Y809 Y796">
    <cfRule type="expression" dxfId="2775" priority="13667">
      <formula>IF(RIGHT(TEXT(Y796,"0.#"),1)=".",FALSE,TRUE)</formula>
    </cfRule>
    <cfRule type="expression" dxfId="2774" priority="13668">
      <formula>IF(RIGHT(TEXT(Y796,"0.#"),1)=".",TRUE,FALSE)</formula>
    </cfRule>
  </conditionalFormatting>
  <conditionalFormatting sqref="Y831 Y818 Y805">
    <cfRule type="expression" dxfId="2773" priority="13665">
      <formula>IF(RIGHT(TEXT(Y805,"0.#"),1)=".",FALSE,TRUE)</formula>
    </cfRule>
    <cfRule type="expression" dxfId="2772" priority="13666">
      <formula>IF(RIGHT(TEXT(Y805,"0.#"),1)=".",TRUE,FALSE)</formula>
    </cfRule>
  </conditionalFormatting>
  <conditionalFormatting sqref="AU822 AU809 AU796">
    <cfRule type="expression" dxfId="2771" priority="13661">
      <formula>IF(RIGHT(TEXT(AU796,"0.#"),1)=".",FALSE,TRUE)</formula>
    </cfRule>
    <cfRule type="expression" dxfId="2770" priority="13662">
      <formula>IF(RIGHT(TEXT(AU796,"0.#"),1)=".",TRUE,FALSE)</formula>
    </cfRule>
  </conditionalFormatting>
  <conditionalFormatting sqref="AU831 AU818 AU805">
    <cfRule type="expression" dxfId="2769" priority="13659">
      <formula>IF(RIGHT(TEXT(AU805,"0.#"),1)=".",FALSE,TRUE)</formula>
    </cfRule>
    <cfRule type="expression" dxfId="2768" priority="13660">
      <formula>IF(RIGHT(TEXT(AU805,"0.#"),1)=".",TRUE,FALSE)</formula>
    </cfRule>
  </conditionalFormatting>
  <conditionalFormatting sqref="AU823:AU830 AU821 AU810:AU817 AU808 AU797:AU804 AU795">
    <cfRule type="expression" dxfId="2767" priority="13657">
      <formula>IF(RIGHT(TEXT(AU795,"0.#"),1)=".",FALSE,TRUE)</formula>
    </cfRule>
    <cfRule type="expression" dxfId="2766" priority="13658">
      <formula>IF(RIGHT(TEXT(AU795,"0.#"),1)=".",TRUE,FALSE)</formula>
    </cfRule>
  </conditionalFormatting>
  <conditionalFormatting sqref="AM87">
    <cfRule type="expression" dxfId="2765" priority="13311">
      <formula>IF(RIGHT(TEXT(AM87,"0.#"),1)=".",FALSE,TRUE)</formula>
    </cfRule>
    <cfRule type="expression" dxfId="2764" priority="13312">
      <formula>IF(RIGHT(TEXT(AM87,"0.#"),1)=".",TRUE,FALSE)</formula>
    </cfRule>
  </conditionalFormatting>
  <conditionalFormatting sqref="AE55">
    <cfRule type="expression" dxfId="2763" priority="13379">
      <formula>IF(RIGHT(TEXT(AE55,"0.#"),1)=".",FALSE,TRUE)</formula>
    </cfRule>
    <cfRule type="expression" dxfId="2762" priority="13380">
      <formula>IF(RIGHT(TEXT(AE55,"0.#"),1)=".",TRUE,FALSE)</formula>
    </cfRule>
  </conditionalFormatting>
  <conditionalFormatting sqref="AI55">
    <cfRule type="expression" dxfId="2761" priority="13377">
      <formula>IF(RIGHT(TEXT(AI55,"0.#"),1)=".",FALSE,TRUE)</formula>
    </cfRule>
    <cfRule type="expression" dxfId="2760" priority="13378">
      <formula>IF(RIGHT(TEXT(AI55,"0.#"),1)=".",TRUE,FALSE)</formula>
    </cfRule>
  </conditionalFormatting>
  <conditionalFormatting sqref="AE33">
    <cfRule type="expression" dxfId="2759" priority="13471">
      <formula>IF(RIGHT(TEXT(AE33,"0.#"),1)=".",FALSE,TRUE)</formula>
    </cfRule>
    <cfRule type="expression" dxfId="2758" priority="13472">
      <formula>IF(RIGHT(TEXT(AE33,"0.#"),1)=".",TRUE,FALSE)</formula>
    </cfRule>
  </conditionalFormatting>
  <conditionalFormatting sqref="AE34">
    <cfRule type="expression" dxfId="2757" priority="13469">
      <formula>IF(RIGHT(TEXT(AE34,"0.#"),1)=".",FALSE,TRUE)</formula>
    </cfRule>
    <cfRule type="expression" dxfId="2756" priority="13470">
      <formula>IF(RIGHT(TEXT(AE34,"0.#"),1)=".",TRUE,FALSE)</formula>
    </cfRule>
  </conditionalFormatting>
  <conditionalFormatting sqref="AI34">
    <cfRule type="expression" dxfId="2755" priority="13467">
      <formula>IF(RIGHT(TEXT(AI34,"0.#"),1)=".",FALSE,TRUE)</formula>
    </cfRule>
    <cfRule type="expression" dxfId="2754" priority="13468">
      <formula>IF(RIGHT(TEXT(AI34,"0.#"),1)=".",TRUE,FALSE)</formula>
    </cfRule>
  </conditionalFormatting>
  <conditionalFormatting sqref="AI33">
    <cfRule type="expression" dxfId="2753" priority="13465">
      <formula>IF(RIGHT(TEXT(AI33,"0.#"),1)=".",FALSE,TRUE)</formula>
    </cfRule>
    <cfRule type="expression" dxfId="2752" priority="13466">
      <formula>IF(RIGHT(TEXT(AI33,"0.#"),1)=".",TRUE,FALSE)</formula>
    </cfRule>
  </conditionalFormatting>
  <conditionalFormatting sqref="AI32">
    <cfRule type="expression" dxfId="2751" priority="13463">
      <formula>IF(RIGHT(TEXT(AI32,"0.#"),1)=".",FALSE,TRUE)</formula>
    </cfRule>
    <cfRule type="expression" dxfId="2750" priority="13464">
      <formula>IF(RIGHT(TEXT(AI32,"0.#"),1)=".",TRUE,FALSE)</formula>
    </cfRule>
  </conditionalFormatting>
  <conditionalFormatting sqref="AM32">
    <cfRule type="expression" dxfId="2749" priority="13461">
      <formula>IF(RIGHT(TEXT(AM32,"0.#"),1)=".",FALSE,TRUE)</formula>
    </cfRule>
    <cfRule type="expression" dxfId="2748" priority="13462">
      <formula>IF(RIGHT(TEXT(AM32,"0.#"),1)=".",TRUE,FALSE)</formula>
    </cfRule>
  </conditionalFormatting>
  <conditionalFormatting sqref="AM33">
    <cfRule type="expression" dxfId="2747" priority="13459">
      <formula>IF(RIGHT(TEXT(AM33,"0.#"),1)=".",FALSE,TRUE)</formula>
    </cfRule>
    <cfRule type="expression" dxfId="2746" priority="13460">
      <formula>IF(RIGHT(TEXT(AM33,"0.#"),1)=".",TRUE,FALSE)</formula>
    </cfRule>
  </conditionalFormatting>
  <conditionalFormatting sqref="AQ32:AQ34">
    <cfRule type="expression" dxfId="2745" priority="13451">
      <formula>IF(RIGHT(TEXT(AQ32,"0.#"),1)=".",FALSE,TRUE)</formula>
    </cfRule>
    <cfRule type="expression" dxfId="2744" priority="13452">
      <formula>IF(RIGHT(TEXT(AQ32,"0.#"),1)=".",TRUE,FALSE)</formula>
    </cfRule>
  </conditionalFormatting>
  <conditionalFormatting sqref="AU32:AU34">
    <cfRule type="expression" dxfId="2743" priority="13449">
      <formula>IF(RIGHT(TEXT(AU32,"0.#"),1)=".",FALSE,TRUE)</formula>
    </cfRule>
    <cfRule type="expression" dxfId="2742" priority="13450">
      <formula>IF(RIGHT(TEXT(AU32,"0.#"),1)=".",TRUE,FALSE)</formula>
    </cfRule>
  </conditionalFormatting>
  <conditionalFormatting sqref="AE53">
    <cfRule type="expression" dxfId="2741" priority="13383">
      <formula>IF(RIGHT(TEXT(AE53,"0.#"),1)=".",FALSE,TRUE)</formula>
    </cfRule>
    <cfRule type="expression" dxfId="2740" priority="13384">
      <formula>IF(RIGHT(TEXT(AE53,"0.#"),1)=".",TRUE,FALSE)</formula>
    </cfRule>
  </conditionalFormatting>
  <conditionalFormatting sqref="AE54">
    <cfRule type="expression" dxfId="2739" priority="13381">
      <formula>IF(RIGHT(TEXT(AE54,"0.#"),1)=".",FALSE,TRUE)</formula>
    </cfRule>
    <cfRule type="expression" dxfId="2738" priority="13382">
      <formula>IF(RIGHT(TEXT(AE54,"0.#"),1)=".",TRUE,FALSE)</formula>
    </cfRule>
  </conditionalFormatting>
  <conditionalFormatting sqref="AI54">
    <cfRule type="expression" dxfId="2737" priority="13375">
      <formula>IF(RIGHT(TEXT(AI54,"0.#"),1)=".",FALSE,TRUE)</formula>
    </cfRule>
    <cfRule type="expression" dxfId="2736" priority="13376">
      <formula>IF(RIGHT(TEXT(AI54,"0.#"),1)=".",TRUE,FALSE)</formula>
    </cfRule>
  </conditionalFormatting>
  <conditionalFormatting sqref="AI53">
    <cfRule type="expression" dxfId="2735" priority="13373">
      <formula>IF(RIGHT(TEXT(AI53,"0.#"),1)=".",FALSE,TRUE)</formula>
    </cfRule>
    <cfRule type="expression" dxfId="2734" priority="13374">
      <formula>IF(RIGHT(TEXT(AI53,"0.#"),1)=".",TRUE,FALSE)</formula>
    </cfRule>
  </conditionalFormatting>
  <conditionalFormatting sqref="AM53">
    <cfRule type="expression" dxfId="2733" priority="13371">
      <formula>IF(RIGHT(TEXT(AM53,"0.#"),1)=".",FALSE,TRUE)</formula>
    </cfRule>
    <cfRule type="expression" dxfId="2732" priority="13372">
      <formula>IF(RIGHT(TEXT(AM53,"0.#"),1)=".",TRUE,FALSE)</formula>
    </cfRule>
  </conditionalFormatting>
  <conditionalFormatting sqref="AM54">
    <cfRule type="expression" dxfId="2731" priority="13369">
      <formula>IF(RIGHT(TEXT(AM54,"0.#"),1)=".",FALSE,TRUE)</formula>
    </cfRule>
    <cfRule type="expression" dxfId="2730" priority="13370">
      <formula>IF(RIGHT(TEXT(AM54,"0.#"),1)=".",TRUE,FALSE)</formula>
    </cfRule>
  </conditionalFormatting>
  <conditionalFormatting sqref="AM55">
    <cfRule type="expression" dxfId="2729" priority="13367">
      <formula>IF(RIGHT(TEXT(AM55,"0.#"),1)=".",FALSE,TRUE)</formula>
    </cfRule>
    <cfRule type="expression" dxfId="2728" priority="13368">
      <formula>IF(RIGHT(TEXT(AM55,"0.#"),1)=".",TRUE,FALSE)</formula>
    </cfRule>
  </conditionalFormatting>
  <conditionalFormatting sqref="AE60">
    <cfRule type="expression" dxfId="2727" priority="13353">
      <formula>IF(RIGHT(TEXT(AE60,"0.#"),1)=".",FALSE,TRUE)</formula>
    </cfRule>
    <cfRule type="expression" dxfId="2726" priority="13354">
      <formula>IF(RIGHT(TEXT(AE60,"0.#"),1)=".",TRUE,FALSE)</formula>
    </cfRule>
  </conditionalFormatting>
  <conditionalFormatting sqref="AE61">
    <cfRule type="expression" dxfId="2725" priority="13351">
      <formula>IF(RIGHT(TEXT(AE61,"0.#"),1)=".",FALSE,TRUE)</formula>
    </cfRule>
    <cfRule type="expression" dxfId="2724" priority="13352">
      <formula>IF(RIGHT(TEXT(AE61,"0.#"),1)=".",TRUE,FALSE)</formula>
    </cfRule>
  </conditionalFormatting>
  <conditionalFormatting sqref="AE62">
    <cfRule type="expression" dxfId="2723" priority="13349">
      <formula>IF(RIGHT(TEXT(AE62,"0.#"),1)=".",FALSE,TRUE)</formula>
    </cfRule>
    <cfRule type="expression" dxfId="2722" priority="13350">
      <formula>IF(RIGHT(TEXT(AE62,"0.#"),1)=".",TRUE,FALSE)</formula>
    </cfRule>
  </conditionalFormatting>
  <conditionalFormatting sqref="AI62">
    <cfRule type="expression" dxfId="2721" priority="13347">
      <formula>IF(RIGHT(TEXT(AI62,"0.#"),1)=".",FALSE,TRUE)</formula>
    </cfRule>
    <cfRule type="expression" dxfId="2720" priority="13348">
      <formula>IF(RIGHT(TEXT(AI62,"0.#"),1)=".",TRUE,FALSE)</formula>
    </cfRule>
  </conditionalFormatting>
  <conditionalFormatting sqref="AI61">
    <cfRule type="expression" dxfId="2719" priority="13345">
      <formula>IF(RIGHT(TEXT(AI61,"0.#"),1)=".",FALSE,TRUE)</formula>
    </cfRule>
    <cfRule type="expression" dxfId="2718" priority="13346">
      <formula>IF(RIGHT(TEXT(AI61,"0.#"),1)=".",TRUE,FALSE)</formula>
    </cfRule>
  </conditionalFormatting>
  <conditionalFormatting sqref="AI60">
    <cfRule type="expression" dxfId="2717" priority="13343">
      <formula>IF(RIGHT(TEXT(AI60,"0.#"),1)=".",FALSE,TRUE)</formula>
    </cfRule>
    <cfRule type="expression" dxfId="2716" priority="13344">
      <formula>IF(RIGHT(TEXT(AI60,"0.#"),1)=".",TRUE,FALSE)</formula>
    </cfRule>
  </conditionalFormatting>
  <conditionalFormatting sqref="AM60">
    <cfRule type="expression" dxfId="2715" priority="13341">
      <formula>IF(RIGHT(TEXT(AM60,"0.#"),1)=".",FALSE,TRUE)</formula>
    </cfRule>
    <cfRule type="expression" dxfId="2714" priority="13342">
      <formula>IF(RIGHT(TEXT(AM60,"0.#"),1)=".",TRUE,FALSE)</formula>
    </cfRule>
  </conditionalFormatting>
  <conditionalFormatting sqref="AM61">
    <cfRule type="expression" dxfId="2713" priority="13339">
      <formula>IF(RIGHT(TEXT(AM61,"0.#"),1)=".",FALSE,TRUE)</formula>
    </cfRule>
    <cfRule type="expression" dxfId="2712" priority="13340">
      <formula>IF(RIGHT(TEXT(AM61,"0.#"),1)=".",TRUE,FALSE)</formula>
    </cfRule>
  </conditionalFormatting>
  <conditionalFormatting sqref="AM62">
    <cfRule type="expression" dxfId="2711" priority="13337">
      <formula>IF(RIGHT(TEXT(AM62,"0.#"),1)=".",FALSE,TRUE)</formula>
    </cfRule>
    <cfRule type="expression" dxfId="2710" priority="13338">
      <formula>IF(RIGHT(TEXT(AM62,"0.#"),1)=".",TRUE,FALSE)</formula>
    </cfRule>
  </conditionalFormatting>
  <conditionalFormatting sqref="AE87">
    <cfRule type="expression" dxfId="2709" priority="13323">
      <formula>IF(RIGHT(TEXT(AE87,"0.#"),1)=".",FALSE,TRUE)</formula>
    </cfRule>
    <cfRule type="expression" dxfId="2708" priority="13324">
      <formula>IF(RIGHT(TEXT(AE87,"0.#"),1)=".",TRUE,FALSE)</formula>
    </cfRule>
  </conditionalFormatting>
  <conditionalFormatting sqref="AE88">
    <cfRule type="expression" dxfId="2707" priority="13321">
      <formula>IF(RIGHT(TEXT(AE88,"0.#"),1)=".",FALSE,TRUE)</formula>
    </cfRule>
    <cfRule type="expression" dxfId="2706" priority="13322">
      <formula>IF(RIGHT(TEXT(AE88,"0.#"),1)=".",TRUE,FALSE)</formula>
    </cfRule>
  </conditionalFormatting>
  <conditionalFormatting sqref="AE89">
    <cfRule type="expression" dxfId="2705" priority="13319">
      <formula>IF(RIGHT(TEXT(AE89,"0.#"),1)=".",FALSE,TRUE)</formula>
    </cfRule>
    <cfRule type="expression" dxfId="2704" priority="13320">
      <formula>IF(RIGHT(TEXT(AE89,"0.#"),1)=".",TRUE,FALSE)</formula>
    </cfRule>
  </conditionalFormatting>
  <conditionalFormatting sqref="AI89">
    <cfRule type="expression" dxfId="2703" priority="13317">
      <formula>IF(RIGHT(TEXT(AI89,"0.#"),1)=".",FALSE,TRUE)</formula>
    </cfRule>
    <cfRule type="expression" dxfId="2702" priority="13318">
      <formula>IF(RIGHT(TEXT(AI89,"0.#"),1)=".",TRUE,FALSE)</formula>
    </cfRule>
  </conditionalFormatting>
  <conditionalFormatting sqref="AI88">
    <cfRule type="expression" dxfId="2701" priority="13315">
      <formula>IF(RIGHT(TEXT(AI88,"0.#"),1)=".",FALSE,TRUE)</formula>
    </cfRule>
    <cfRule type="expression" dxfId="2700" priority="13316">
      <formula>IF(RIGHT(TEXT(AI88,"0.#"),1)=".",TRUE,FALSE)</formula>
    </cfRule>
  </conditionalFormatting>
  <conditionalFormatting sqref="AI87">
    <cfRule type="expression" dxfId="2699" priority="13313">
      <formula>IF(RIGHT(TEXT(AI87,"0.#"),1)=".",FALSE,TRUE)</formula>
    </cfRule>
    <cfRule type="expression" dxfId="2698" priority="13314">
      <formula>IF(RIGHT(TEXT(AI87,"0.#"),1)=".",TRUE,FALSE)</formula>
    </cfRule>
  </conditionalFormatting>
  <conditionalFormatting sqref="AM88">
    <cfRule type="expression" dxfId="2697" priority="13309">
      <formula>IF(RIGHT(TEXT(AM88,"0.#"),1)=".",FALSE,TRUE)</formula>
    </cfRule>
    <cfRule type="expression" dxfId="2696" priority="13310">
      <formula>IF(RIGHT(TEXT(AM88,"0.#"),1)=".",TRUE,FALSE)</formula>
    </cfRule>
  </conditionalFormatting>
  <conditionalFormatting sqref="AM89">
    <cfRule type="expression" dxfId="2695" priority="13307">
      <formula>IF(RIGHT(TEXT(AM89,"0.#"),1)=".",FALSE,TRUE)</formula>
    </cfRule>
    <cfRule type="expression" dxfId="2694" priority="13308">
      <formula>IF(RIGHT(TEXT(AM89,"0.#"),1)=".",TRUE,FALSE)</formula>
    </cfRule>
  </conditionalFormatting>
  <conditionalFormatting sqref="AE92">
    <cfRule type="expression" dxfId="2693" priority="13293">
      <formula>IF(RIGHT(TEXT(AE92,"0.#"),1)=".",FALSE,TRUE)</formula>
    </cfRule>
    <cfRule type="expression" dxfId="2692" priority="13294">
      <formula>IF(RIGHT(TEXT(AE92,"0.#"),1)=".",TRUE,FALSE)</formula>
    </cfRule>
  </conditionalFormatting>
  <conditionalFormatting sqref="AE93">
    <cfRule type="expression" dxfId="2691" priority="13291">
      <formula>IF(RIGHT(TEXT(AE93,"0.#"),1)=".",FALSE,TRUE)</formula>
    </cfRule>
    <cfRule type="expression" dxfId="2690" priority="13292">
      <formula>IF(RIGHT(TEXT(AE93,"0.#"),1)=".",TRUE,FALSE)</formula>
    </cfRule>
  </conditionalFormatting>
  <conditionalFormatting sqref="AE94">
    <cfRule type="expression" dxfId="2689" priority="13289">
      <formula>IF(RIGHT(TEXT(AE94,"0.#"),1)=".",FALSE,TRUE)</formula>
    </cfRule>
    <cfRule type="expression" dxfId="2688" priority="13290">
      <formula>IF(RIGHT(TEXT(AE94,"0.#"),1)=".",TRUE,FALSE)</formula>
    </cfRule>
  </conditionalFormatting>
  <conditionalFormatting sqref="AI94">
    <cfRule type="expression" dxfId="2687" priority="13287">
      <formula>IF(RIGHT(TEXT(AI94,"0.#"),1)=".",FALSE,TRUE)</formula>
    </cfRule>
    <cfRule type="expression" dxfId="2686" priority="13288">
      <formula>IF(RIGHT(TEXT(AI94,"0.#"),1)=".",TRUE,FALSE)</formula>
    </cfRule>
  </conditionalFormatting>
  <conditionalFormatting sqref="AI93">
    <cfRule type="expression" dxfId="2685" priority="13285">
      <formula>IF(RIGHT(TEXT(AI93,"0.#"),1)=".",FALSE,TRUE)</formula>
    </cfRule>
    <cfRule type="expression" dxfId="2684" priority="13286">
      <formula>IF(RIGHT(TEXT(AI93,"0.#"),1)=".",TRUE,FALSE)</formula>
    </cfRule>
  </conditionalFormatting>
  <conditionalFormatting sqref="AI92">
    <cfRule type="expression" dxfId="2683" priority="13283">
      <formula>IF(RIGHT(TEXT(AI92,"0.#"),1)=".",FALSE,TRUE)</formula>
    </cfRule>
    <cfRule type="expression" dxfId="2682" priority="13284">
      <formula>IF(RIGHT(TEXT(AI92,"0.#"),1)=".",TRUE,FALSE)</formula>
    </cfRule>
  </conditionalFormatting>
  <conditionalFormatting sqref="AM92">
    <cfRule type="expression" dxfId="2681" priority="13281">
      <formula>IF(RIGHT(TEXT(AM92,"0.#"),1)=".",FALSE,TRUE)</formula>
    </cfRule>
    <cfRule type="expression" dxfId="2680" priority="13282">
      <formula>IF(RIGHT(TEXT(AM92,"0.#"),1)=".",TRUE,FALSE)</formula>
    </cfRule>
  </conditionalFormatting>
  <conditionalFormatting sqref="AM93">
    <cfRule type="expression" dxfId="2679" priority="13279">
      <formula>IF(RIGHT(TEXT(AM93,"0.#"),1)=".",FALSE,TRUE)</formula>
    </cfRule>
    <cfRule type="expression" dxfId="2678" priority="13280">
      <formula>IF(RIGHT(TEXT(AM93,"0.#"),1)=".",TRUE,FALSE)</formula>
    </cfRule>
  </conditionalFormatting>
  <conditionalFormatting sqref="AM94">
    <cfRule type="expression" dxfId="2677" priority="13277">
      <formula>IF(RIGHT(TEXT(AM94,"0.#"),1)=".",FALSE,TRUE)</formula>
    </cfRule>
    <cfRule type="expression" dxfId="2676" priority="13278">
      <formula>IF(RIGHT(TEXT(AM94,"0.#"),1)=".",TRUE,FALSE)</formula>
    </cfRule>
  </conditionalFormatting>
  <conditionalFormatting sqref="AE97">
    <cfRule type="expression" dxfId="2675" priority="13263">
      <formula>IF(RIGHT(TEXT(AE97,"0.#"),1)=".",FALSE,TRUE)</formula>
    </cfRule>
    <cfRule type="expression" dxfId="2674" priority="13264">
      <formula>IF(RIGHT(TEXT(AE97,"0.#"),1)=".",TRUE,FALSE)</formula>
    </cfRule>
  </conditionalFormatting>
  <conditionalFormatting sqref="AE98">
    <cfRule type="expression" dxfId="2673" priority="13261">
      <formula>IF(RIGHT(TEXT(AE98,"0.#"),1)=".",FALSE,TRUE)</formula>
    </cfRule>
    <cfRule type="expression" dxfId="2672" priority="13262">
      <formula>IF(RIGHT(TEXT(AE98,"0.#"),1)=".",TRUE,FALSE)</formula>
    </cfRule>
  </conditionalFormatting>
  <conditionalFormatting sqref="AE99">
    <cfRule type="expression" dxfId="2671" priority="13259">
      <formula>IF(RIGHT(TEXT(AE99,"0.#"),1)=".",FALSE,TRUE)</formula>
    </cfRule>
    <cfRule type="expression" dxfId="2670" priority="13260">
      <formula>IF(RIGHT(TEXT(AE99,"0.#"),1)=".",TRUE,FALSE)</formula>
    </cfRule>
  </conditionalFormatting>
  <conditionalFormatting sqref="AI99">
    <cfRule type="expression" dxfId="2669" priority="13257">
      <formula>IF(RIGHT(TEXT(AI99,"0.#"),1)=".",FALSE,TRUE)</formula>
    </cfRule>
    <cfRule type="expression" dxfId="2668" priority="13258">
      <formula>IF(RIGHT(TEXT(AI99,"0.#"),1)=".",TRUE,FALSE)</formula>
    </cfRule>
  </conditionalFormatting>
  <conditionalFormatting sqref="AI98">
    <cfRule type="expression" dxfId="2667" priority="13255">
      <formula>IF(RIGHT(TEXT(AI98,"0.#"),1)=".",FALSE,TRUE)</formula>
    </cfRule>
    <cfRule type="expression" dxfId="2666" priority="13256">
      <formula>IF(RIGHT(TEXT(AI98,"0.#"),1)=".",TRUE,FALSE)</formula>
    </cfRule>
  </conditionalFormatting>
  <conditionalFormatting sqref="AI97">
    <cfRule type="expression" dxfId="2665" priority="13253">
      <formula>IF(RIGHT(TEXT(AI97,"0.#"),1)=".",FALSE,TRUE)</formula>
    </cfRule>
    <cfRule type="expression" dxfId="2664" priority="13254">
      <formula>IF(RIGHT(TEXT(AI97,"0.#"),1)=".",TRUE,FALSE)</formula>
    </cfRule>
  </conditionalFormatting>
  <conditionalFormatting sqref="AM97">
    <cfRule type="expression" dxfId="2663" priority="13251">
      <formula>IF(RIGHT(TEXT(AM97,"0.#"),1)=".",FALSE,TRUE)</formula>
    </cfRule>
    <cfRule type="expression" dxfId="2662" priority="13252">
      <formula>IF(RIGHT(TEXT(AM97,"0.#"),1)=".",TRUE,FALSE)</formula>
    </cfRule>
  </conditionalFormatting>
  <conditionalFormatting sqref="AM98">
    <cfRule type="expression" dxfId="2661" priority="13249">
      <formula>IF(RIGHT(TEXT(AM98,"0.#"),1)=".",FALSE,TRUE)</formula>
    </cfRule>
    <cfRule type="expression" dxfId="2660" priority="13250">
      <formula>IF(RIGHT(TEXT(AM98,"0.#"),1)=".",TRUE,FALSE)</formula>
    </cfRule>
  </conditionalFormatting>
  <conditionalFormatting sqref="AM99">
    <cfRule type="expression" dxfId="2659" priority="13247">
      <formula>IF(RIGHT(TEXT(AM99,"0.#"),1)=".",FALSE,TRUE)</formula>
    </cfRule>
    <cfRule type="expression" dxfId="2658" priority="13248">
      <formula>IF(RIGHT(TEXT(AM99,"0.#"),1)=".",TRUE,FALSE)</formula>
    </cfRule>
  </conditionalFormatting>
  <conditionalFormatting sqref="AI101">
    <cfRule type="expression" dxfId="2657" priority="13233">
      <formula>IF(RIGHT(TEXT(AI101,"0.#"),1)=".",FALSE,TRUE)</formula>
    </cfRule>
    <cfRule type="expression" dxfId="2656" priority="13234">
      <formula>IF(RIGHT(TEXT(AI101,"0.#"),1)=".",TRUE,FALSE)</formula>
    </cfRule>
  </conditionalFormatting>
  <conditionalFormatting sqref="AM101">
    <cfRule type="expression" dxfId="2655" priority="13231">
      <formula>IF(RIGHT(TEXT(AM101,"0.#"),1)=".",FALSE,TRUE)</formula>
    </cfRule>
    <cfRule type="expression" dxfId="2654" priority="13232">
      <formula>IF(RIGHT(TEXT(AM101,"0.#"),1)=".",TRUE,FALSE)</formula>
    </cfRule>
  </conditionalFormatting>
  <conditionalFormatting sqref="AE102">
    <cfRule type="expression" dxfId="2653" priority="13229">
      <formula>IF(RIGHT(TEXT(AE102,"0.#"),1)=".",FALSE,TRUE)</formula>
    </cfRule>
    <cfRule type="expression" dxfId="2652" priority="13230">
      <formula>IF(RIGHT(TEXT(AE102,"0.#"),1)=".",TRUE,FALSE)</formula>
    </cfRule>
  </conditionalFormatting>
  <conditionalFormatting sqref="AI102">
    <cfRule type="expression" dxfId="2651" priority="13227">
      <formula>IF(RIGHT(TEXT(AI102,"0.#"),1)=".",FALSE,TRUE)</formula>
    </cfRule>
    <cfRule type="expression" dxfId="2650" priority="13228">
      <formula>IF(RIGHT(TEXT(AI102,"0.#"),1)=".",TRUE,FALSE)</formula>
    </cfRule>
  </conditionalFormatting>
  <conditionalFormatting sqref="AM102">
    <cfRule type="expression" dxfId="2649" priority="13225">
      <formula>IF(RIGHT(TEXT(AM102,"0.#"),1)=".",FALSE,TRUE)</formula>
    </cfRule>
    <cfRule type="expression" dxfId="2648" priority="13226">
      <formula>IF(RIGHT(TEXT(AM102,"0.#"),1)=".",TRUE,FALSE)</formula>
    </cfRule>
  </conditionalFormatting>
  <conditionalFormatting sqref="AQ102">
    <cfRule type="expression" dxfId="2647" priority="13223">
      <formula>IF(RIGHT(TEXT(AQ102,"0.#"),1)=".",FALSE,TRUE)</formula>
    </cfRule>
    <cfRule type="expression" dxfId="2646" priority="13224">
      <formula>IF(RIGHT(TEXT(AQ102,"0.#"),1)=".",TRUE,FALSE)</formula>
    </cfRule>
  </conditionalFormatting>
  <conditionalFormatting sqref="AE104">
    <cfRule type="expression" dxfId="2645" priority="13221">
      <formula>IF(RIGHT(TEXT(AE104,"0.#"),1)=".",FALSE,TRUE)</formula>
    </cfRule>
    <cfRule type="expression" dxfId="2644" priority="13222">
      <formula>IF(RIGHT(TEXT(AE104,"0.#"),1)=".",TRUE,FALSE)</formula>
    </cfRule>
  </conditionalFormatting>
  <conditionalFormatting sqref="AI104">
    <cfRule type="expression" dxfId="2643" priority="13219">
      <formula>IF(RIGHT(TEXT(AI104,"0.#"),1)=".",FALSE,TRUE)</formula>
    </cfRule>
    <cfRule type="expression" dxfId="2642" priority="13220">
      <formula>IF(RIGHT(TEXT(AI104,"0.#"),1)=".",TRUE,FALSE)</formula>
    </cfRule>
  </conditionalFormatting>
  <conditionalFormatting sqref="AM104">
    <cfRule type="expression" dxfId="2641" priority="13217">
      <formula>IF(RIGHT(TEXT(AM104,"0.#"),1)=".",FALSE,TRUE)</formula>
    </cfRule>
    <cfRule type="expression" dxfId="2640" priority="13218">
      <formula>IF(RIGHT(TEXT(AM104,"0.#"),1)=".",TRUE,FALSE)</formula>
    </cfRule>
  </conditionalFormatting>
  <conditionalFormatting sqref="AE105">
    <cfRule type="expression" dxfId="2639" priority="13215">
      <formula>IF(RIGHT(TEXT(AE105,"0.#"),1)=".",FALSE,TRUE)</formula>
    </cfRule>
    <cfRule type="expression" dxfId="2638" priority="13216">
      <formula>IF(RIGHT(TEXT(AE105,"0.#"),1)=".",TRUE,FALSE)</formula>
    </cfRule>
  </conditionalFormatting>
  <conditionalFormatting sqref="AI105">
    <cfRule type="expression" dxfId="2637" priority="13213">
      <formula>IF(RIGHT(TEXT(AI105,"0.#"),1)=".",FALSE,TRUE)</formula>
    </cfRule>
    <cfRule type="expression" dxfId="2636" priority="13214">
      <formula>IF(RIGHT(TEXT(AI105,"0.#"),1)=".",TRUE,FALSE)</formula>
    </cfRule>
  </conditionalFormatting>
  <conditionalFormatting sqref="AM105">
    <cfRule type="expression" dxfId="2635" priority="13211">
      <formula>IF(RIGHT(TEXT(AM105,"0.#"),1)=".",FALSE,TRUE)</formula>
    </cfRule>
    <cfRule type="expression" dxfId="2634" priority="13212">
      <formula>IF(RIGHT(TEXT(AM105,"0.#"),1)=".",TRUE,FALSE)</formula>
    </cfRule>
  </conditionalFormatting>
  <conditionalFormatting sqref="AE107">
    <cfRule type="expression" dxfId="2633" priority="13207">
      <formula>IF(RIGHT(TEXT(AE107,"0.#"),1)=".",FALSE,TRUE)</formula>
    </cfRule>
    <cfRule type="expression" dxfId="2632" priority="13208">
      <formula>IF(RIGHT(TEXT(AE107,"0.#"),1)=".",TRUE,FALSE)</formula>
    </cfRule>
  </conditionalFormatting>
  <conditionalFormatting sqref="AI107">
    <cfRule type="expression" dxfId="2631" priority="13205">
      <formula>IF(RIGHT(TEXT(AI107,"0.#"),1)=".",FALSE,TRUE)</formula>
    </cfRule>
    <cfRule type="expression" dxfId="2630" priority="13206">
      <formula>IF(RIGHT(TEXT(AI107,"0.#"),1)=".",TRUE,FALSE)</formula>
    </cfRule>
  </conditionalFormatting>
  <conditionalFormatting sqref="AM107">
    <cfRule type="expression" dxfId="2629" priority="13203">
      <formula>IF(RIGHT(TEXT(AM107,"0.#"),1)=".",FALSE,TRUE)</formula>
    </cfRule>
    <cfRule type="expression" dxfId="2628" priority="13204">
      <formula>IF(RIGHT(TEXT(AM107,"0.#"),1)=".",TRUE,FALSE)</formula>
    </cfRule>
  </conditionalFormatting>
  <conditionalFormatting sqref="AE108">
    <cfRule type="expression" dxfId="2627" priority="13201">
      <formula>IF(RIGHT(TEXT(AE108,"0.#"),1)=".",FALSE,TRUE)</formula>
    </cfRule>
    <cfRule type="expression" dxfId="2626" priority="13202">
      <formula>IF(RIGHT(TEXT(AE108,"0.#"),1)=".",TRUE,FALSE)</formula>
    </cfRule>
  </conditionalFormatting>
  <conditionalFormatting sqref="AI108">
    <cfRule type="expression" dxfId="2625" priority="13199">
      <formula>IF(RIGHT(TEXT(AI108,"0.#"),1)=".",FALSE,TRUE)</formula>
    </cfRule>
    <cfRule type="expression" dxfId="2624" priority="13200">
      <formula>IF(RIGHT(TEXT(AI108,"0.#"),1)=".",TRUE,FALSE)</formula>
    </cfRule>
  </conditionalFormatting>
  <conditionalFormatting sqref="AM108">
    <cfRule type="expression" dxfId="2623" priority="13197">
      <formula>IF(RIGHT(TEXT(AM108,"0.#"),1)=".",FALSE,TRUE)</formula>
    </cfRule>
    <cfRule type="expression" dxfId="2622" priority="13198">
      <formula>IF(RIGHT(TEXT(AM108,"0.#"),1)=".",TRUE,FALSE)</formula>
    </cfRule>
  </conditionalFormatting>
  <conditionalFormatting sqref="AE110">
    <cfRule type="expression" dxfId="2621" priority="13193">
      <formula>IF(RIGHT(TEXT(AE110,"0.#"),1)=".",FALSE,TRUE)</formula>
    </cfRule>
    <cfRule type="expression" dxfId="2620" priority="13194">
      <formula>IF(RIGHT(TEXT(AE110,"0.#"),1)=".",TRUE,FALSE)</formula>
    </cfRule>
  </conditionalFormatting>
  <conditionalFormatting sqref="AI110">
    <cfRule type="expression" dxfId="2619" priority="13191">
      <formula>IF(RIGHT(TEXT(AI110,"0.#"),1)=".",FALSE,TRUE)</formula>
    </cfRule>
    <cfRule type="expression" dxfId="2618" priority="13192">
      <formula>IF(RIGHT(TEXT(AI110,"0.#"),1)=".",TRUE,FALSE)</formula>
    </cfRule>
  </conditionalFormatting>
  <conditionalFormatting sqref="AM110">
    <cfRule type="expression" dxfId="2617" priority="13189">
      <formula>IF(RIGHT(TEXT(AM110,"0.#"),1)=".",FALSE,TRUE)</formula>
    </cfRule>
    <cfRule type="expression" dxfId="2616" priority="13190">
      <formula>IF(RIGHT(TEXT(AM110,"0.#"),1)=".",TRUE,FALSE)</formula>
    </cfRule>
  </conditionalFormatting>
  <conditionalFormatting sqref="AE111">
    <cfRule type="expression" dxfId="2615" priority="13187">
      <formula>IF(RIGHT(TEXT(AE111,"0.#"),1)=".",FALSE,TRUE)</formula>
    </cfRule>
    <cfRule type="expression" dxfId="2614" priority="13188">
      <formula>IF(RIGHT(TEXT(AE111,"0.#"),1)=".",TRUE,FALSE)</formula>
    </cfRule>
  </conditionalFormatting>
  <conditionalFormatting sqref="AI111">
    <cfRule type="expression" dxfId="2613" priority="13185">
      <formula>IF(RIGHT(TEXT(AI111,"0.#"),1)=".",FALSE,TRUE)</formula>
    </cfRule>
    <cfRule type="expression" dxfId="2612" priority="13186">
      <formula>IF(RIGHT(TEXT(AI111,"0.#"),1)=".",TRUE,FALSE)</formula>
    </cfRule>
  </conditionalFormatting>
  <conditionalFormatting sqref="AM111">
    <cfRule type="expression" dxfId="2611" priority="13183">
      <formula>IF(RIGHT(TEXT(AM111,"0.#"),1)=".",FALSE,TRUE)</formula>
    </cfRule>
    <cfRule type="expression" dxfId="2610" priority="13184">
      <formula>IF(RIGHT(TEXT(AM111,"0.#"),1)=".",TRUE,FALSE)</formula>
    </cfRule>
  </conditionalFormatting>
  <conditionalFormatting sqref="AE113">
    <cfRule type="expression" dxfId="2609" priority="13179">
      <formula>IF(RIGHT(TEXT(AE113,"0.#"),1)=".",FALSE,TRUE)</formula>
    </cfRule>
    <cfRule type="expression" dxfId="2608" priority="13180">
      <formula>IF(RIGHT(TEXT(AE113,"0.#"),1)=".",TRUE,FALSE)</formula>
    </cfRule>
  </conditionalFormatting>
  <conditionalFormatting sqref="AI113">
    <cfRule type="expression" dxfId="2607" priority="13177">
      <formula>IF(RIGHT(TEXT(AI113,"0.#"),1)=".",FALSE,TRUE)</formula>
    </cfRule>
    <cfRule type="expression" dxfId="2606" priority="13178">
      <formula>IF(RIGHT(TEXT(AI113,"0.#"),1)=".",TRUE,FALSE)</formula>
    </cfRule>
  </conditionalFormatting>
  <conditionalFormatting sqref="AM113">
    <cfRule type="expression" dxfId="2605" priority="13175">
      <formula>IF(RIGHT(TEXT(AM113,"0.#"),1)=".",FALSE,TRUE)</formula>
    </cfRule>
    <cfRule type="expression" dxfId="2604" priority="13176">
      <formula>IF(RIGHT(TEXT(AM113,"0.#"),1)=".",TRUE,FALSE)</formula>
    </cfRule>
  </conditionalFormatting>
  <conditionalFormatting sqref="AE114">
    <cfRule type="expression" dxfId="2603" priority="13173">
      <formula>IF(RIGHT(TEXT(AE114,"0.#"),1)=".",FALSE,TRUE)</formula>
    </cfRule>
    <cfRule type="expression" dxfId="2602" priority="13174">
      <formula>IF(RIGHT(TEXT(AE114,"0.#"),1)=".",TRUE,FALSE)</formula>
    </cfRule>
  </conditionalFormatting>
  <conditionalFormatting sqref="AI114">
    <cfRule type="expression" dxfId="2601" priority="13171">
      <formula>IF(RIGHT(TEXT(AI114,"0.#"),1)=".",FALSE,TRUE)</formula>
    </cfRule>
    <cfRule type="expression" dxfId="2600" priority="13172">
      <formula>IF(RIGHT(TEXT(AI114,"0.#"),1)=".",TRUE,FALSE)</formula>
    </cfRule>
  </conditionalFormatting>
  <conditionalFormatting sqref="AM114">
    <cfRule type="expression" dxfId="2599" priority="13169">
      <formula>IF(RIGHT(TEXT(AM114,"0.#"),1)=".",FALSE,TRUE)</formula>
    </cfRule>
    <cfRule type="expression" dxfId="2598" priority="13170">
      <formula>IF(RIGHT(TEXT(AM114,"0.#"),1)=".",TRUE,FALSE)</formula>
    </cfRule>
  </conditionalFormatting>
  <conditionalFormatting sqref="AE116 AQ116">
    <cfRule type="expression" dxfId="2597" priority="13165">
      <formula>IF(RIGHT(TEXT(AE116,"0.#"),1)=".",FALSE,TRUE)</formula>
    </cfRule>
    <cfRule type="expression" dxfId="2596" priority="13166">
      <formula>IF(RIGHT(TEXT(AE116,"0.#"),1)=".",TRUE,FALSE)</formula>
    </cfRule>
  </conditionalFormatting>
  <conditionalFormatting sqref="AI116">
    <cfRule type="expression" dxfId="2595" priority="13163">
      <formula>IF(RIGHT(TEXT(AI116,"0.#"),1)=".",FALSE,TRUE)</formula>
    </cfRule>
    <cfRule type="expression" dxfId="2594" priority="13164">
      <formula>IF(RIGHT(TEXT(AI116,"0.#"),1)=".",TRUE,FALSE)</formula>
    </cfRule>
  </conditionalFormatting>
  <conditionalFormatting sqref="AE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0:AO867">
    <cfRule type="expression" dxfId="2507" priority="6635">
      <formula>IF(AND(AL840&gt;=0, RIGHT(TEXT(AL840,"0.#"),1)&lt;&gt;"."),TRUE,FALSE)</formula>
    </cfRule>
    <cfRule type="expression" dxfId="2506" priority="6636">
      <formula>IF(AND(AL840&gt;=0, RIGHT(TEXT(AL840,"0.#"),1)="."),TRUE,FALSE)</formula>
    </cfRule>
    <cfRule type="expression" dxfId="2505" priority="6637">
      <formula>IF(AND(AL840&lt;0, RIGHT(TEXT(AL840,"0.#"),1)&lt;&gt;"."),TRUE,FALSE)</formula>
    </cfRule>
    <cfRule type="expression" dxfId="2504" priority="6638">
      <formula>IF(AND(AL840&lt;0, RIGHT(TEXT(AL840,"0.#"),1)="."),TRUE,FALSE)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0:Y867">
    <cfRule type="expression" dxfId="2433" priority="2963">
      <formula>IF(RIGHT(TEXT(Y840,"0.#"),1)=".",FALSE,TRUE)</formula>
    </cfRule>
    <cfRule type="expression" dxfId="2432" priority="2964">
      <formula>IF(RIGHT(TEXT(Y840,"0.#"),1)=".",TRUE,FALSE)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03:AO1132">
    <cfRule type="expression" dxfId="2403" priority="2869">
      <formula>IF(AND(AL1103&gt;=0, RIGHT(TEXT(AL1103,"0.#"),1)&lt;&gt;"."),TRUE,FALSE)</formula>
    </cfRule>
    <cfRule type="expression" dxfId="2402" priority="2870">
      <formula>IF(AND(AL1103&gt;=0, RIGHT(TEXT(AL1103,"0.#"),1)="."),TRUE,FALSE)</formula>
    </cfRule>
    <cfRule type="expression" dxfId="2401" priority="2871">
      <formula>IF(AND(AL1103&lt;0, RIGHT(TEXT(AL1103,"0.#"),1)&lt;&gt;"."),TRUE,FALSE)</formula>
    </cfRule>
    <cfRule type="expression" dxfId="2400" priority="2872">
      <formula>IF(AND(AL1103&lt;0, RIGHT(TEXT(AL1103,"0.#"),1)="."),TRUE,FALSE)</formula>
    </cfRule>
  </conditionalFormatting>
  <conditionalFormatting sqref="Y1103:Y1132">
    <cfRule type="expression" dxfId="2399" priority="2867">
      <formula>IF(RIGHT(TEXT(Y1103,"0.#"),1)=".",FALSE,TRUE)</formula>
    </cfRule>
    <cfRule type="expression" dxfId="2398" priority="2868">
      <formula>IF(RIGHT(TEXT(Y1103,"0.#"),1)=".",TRUE,FALSE)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38:AO839">
    <cfRule type="expression" dxfId="2389" priority="2821">
      <formula>IF(AND(AL838&gt;=0, RIGHT(TEXT(AL838,"0.#"),1)&lt;&gt;"."),TRUE,FALSE)</formula>
    </cfRule>
    <cfRule type="expression" dxfId="2388" priority="2822">
      <formula>IF(AND(AL838&gt;=0, RIGHT(TEXT(AL838,"0.#"),1)="."),TRUE,FALSE)</formula>
    </cfRule>
    <cfRule type="expression" dxfId="2387" priority="2823">
      <formula>IF(AND(AL838&lt;0, RIGHT(TEXT(AL838,"0.#"),1)&lt;&gt;"."),TRUE,FALSE)</formula>
    </cfRule>
    <cfRule type="expression" dxfId="2386" priority="2824">
      <formula>IF(AND(AL838&lt;0, RIGHT(TEXT(AL838,"0.#"),1)="."),TRUE,FALSE)</formula>
    </cfRule>
  </conditionalFormatting>
  <conditionalFormatting sqref="Y838:Y839">
    <cfRule type="expression" dxfId="2385" priority="2819">
      <formula>IF(RIGHT(TEXT(Y838,"0.#"),1)=".",FALSE,TRUE)</formula>
    </cfRule>
    <cfRule type="expression" dxfId="2384" priority="2820">
      <formula>IF(RIGHT(TEXT(Y838,"0.#"),1)=".",TRUE,FALSE)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73:Y900">
    <cfRule type="expression" dxfId="2067" priority="2079">
      <formula>IF(RIGHT(TEXT(Y873,"0.#"),1)=".",FALSE,TRUE)</formula>
    </cfRule>
    <cfRule type="expression" dxfId="2066" priority="2080">
      <formula>IF(RIGHT(TEXT(Y873,"0.#"),1)=".",TRUE,FALSE)</formula>
    </cfRule>
  </conditionalFormatting>
  <conditionalFormatting sqref="Y871:Y872">
    <cfRule type="expression" dxfId="2065" priority="2073">
      <formula>IF(RIGHT(TEXT(Y871,"0.#"),1)=".",FALSE,TRUE)</formula>
    </cfRule>
    <cfRule type="expression" dxfId="2064" priority="2074">
      <formula>IF(RIGHT(TEXT(Y871,"0.#"),1)=".",TRUE,FALSE)</formula>
    </cfRule>
  </conditionalFormatting>
  <conditionalFormatting sqref="Y906:Y933">
    <cfRule type="expression" dxfId="2063" priority="2067">
      <formula>IF(RIGHT(TEXT(Y906,"0.#"),1)=".",FALSE,TRUE)</formula>
    </cfRule>
    <cfRule type="expression" dxfId="2062" priority="2068">
      <formula>IF(RIGHT(TEXT(Y906,"0.#"),1)=".",TRUE,FALSE)</formula>
    </cfRule>
  </conditionalFormatting>
  <conditionalFormatting sqref="Y904:Y905">
    <cfRule type="expression" dxfId="2061" priority="2061">
      <formula>IF(RIGHT(TEXT(Y904,"0.#"),1)=".",FALSE,TRUE)</formula>
    </cfRule>
    <cfRule type="expression" dxfId="2060" priority="2062">
      <formula>IF(RIGHT(TEXT(Y904,"0.#"),1)=".",TRUE,FALSE)</formula>
    </cfRule>
  </conditionalFormatting>
  <conditionalFormatting sqref="Y939:Y966">
    <cfRule type="expression" dxfId="2059" priority="2055">
      <formula>IF(RIGHT(TEXT(Y939,"0.#"),1)=".",FALSE,TRUE)</formula>
    </cfRule>
    <cfRule type="expression" dxfId="2058" priority="2056">
      <formula>IF(RIGHT(TEXT(Y939,"0.#"),1)=".",TRUE,FALSE)</formula>
    </cfRule>
  </conditionalFormatting>
  <conditionalFormatting sqref="Y937:Y938">
    <cfRule type="expression" dxfId="2057" priority="2049">
      <formula>IF(RIGHT(TEXT(Y937,"0.#"),1)=".",FALSE,TRUE)</formula>
    </cfRule>
    <cfRule type="expression" dxfId="2056" priority="2050">
      <formula>IF(RIGHT(TEXT(Y937,"0.#"),1)=".",TRUE,FALSE)</formula>
    </cfRule>
  </conditionalFormatting>
  <conditionalFormatting sqref="Y972:Y999">
    <cfRule type="expression" dxfId="2055" priority="2043">
      <formula>IF(RIGHT(TEXT(Y972,"0.#"),1)=".",FALSE,TRUE)</formula>
    </cfRule>
    <cfRule type="expression" dxfId="2054" priority="2044">
      <formula>IF(RIGHT(TEXT(Y972,"0.#"),1)=".",TRUE,FALSE)</formula>
    </cfRule>
  </conditionalFormatting>
  <conditionalFormatting sqref="Y970:Y971">
    <cfRule type="expression" dxfId="2053" priority="2037">
      <formula>IF(RIGHT(TEXT(Y970,"0.#"),1)=".",FALSE,TRUE)</formula>
    </cfRule>
    <cfRule type="expression" dxfId="2052" priority="2038">
      <formula>IF(RIGHT(TEXT(Y970,"0.#"),1)=".",TRUE,FALSE)</formula>
    </cfRule>
  </conditionalFormatting>
  <conditionalFormatting sqref="Y1005:Y1032">
    <cfRule type="expression" dxfId="2051" priority="2031">
      <formula>IF(RIGHT(TEXT(Y1005,"0.#"),1)=".",FALSE,TRUE)</formula>
    </cfRule>
    <cfRule type="expression" dxfId="2050" priority="2032">
      <formula>IF(RIGHT(TEXT(Y1005,"0.#"),1)=".",TRUE,FALSE)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3:AO900">
    <cfRule type="expression" dxfId="1969" priority="2081">
      <formula>IF(AND(AL873&gt;=0, RIGHT(TEXT(AL873,"0.#"),1)&lt;&gt;"."),TRUE,FALSE)</formula>
    </cfRule>
    <cfRule type="expression" dxfId="1968" priority="2082">
      <formula>IF(AND(AL873&gt;=0, RIGHT(TEXT(AL873,"0.#"),1)="."),TRUE,FALSE)</formula>
    </cfRule>
    <cfRule type="expression" dxfId="1967" priority="2083">
      <formula>IF(AND(AL873&lt;0, RIGHT(TEXT(AL873,"0.#"),1)&lt;&gt;"."),TRUE,FALSE)</formula>
    </cfRule>
    <cfRule type="expression" dxfId="1966" priority="2084">
      <formula>IF(AND(AL873&lt;0, RIGHT(TEXT(AL873,"0.#"),1)="."),TRUE,FALSE)</formula>
    </cfRule>
  </conditionalFormatting>
  <conditionalFormatting sqref="AL871:AO872">
    <cfRule type="expression" dxfId="1965" priority="2075">
      <formula>IF(AND(AL871&gt;=0, RIGHT(TEXT(AL871,"0.#"),1)&lt;&gt;"."),TRUE,FALSE)</formula>
    </cfRule>
    <cfRule type="expression" dxfId="1964" priority="2076">
      <formula>IF(AND(AL871&gt;=0, RIGHT(TEXT(AL871,"0.#"),1)="."),TRUE,FALSE)</formula>
    </cfRule>
    <cfRule type="expression" dxfId="1963" priority="2077">
      <formula>IF(AND(AL871&lt;0, RIGHT(TEXT(AL871,"0.#"),1)&lt;&gt;"."),TRUE,FALSE)</formula>
    </cfRule>
    <cfRule type="expression" dxfId="1962" priority="2078">
      <formula>IF(AND(AL871&lt;0, RIGHT(TEXT(AL871,"0.#"),1)="."),TRUE,FALSE)</formula>
    </cfRule>
  </conditionalFormatting>
  <conditionalFormatting sqref="AL906:AO933">
    <cfRule type="expression" dxfId="1961" priority="2069">
      <formula>IF(AND(AL906&gt;=0, RIGHT(TEXT(AL906,"0.#"),1)&lt;&gt;"."),TRUE,FALSE)</formula>
    </cfRule>
    <cfRule type="expression" dxfId="1960" priority="2070">
      <formula>IF(AND(AL906&gt;=0, RIGHT(TEXT(AL906,"0.#"),1)="."),TRUE,FALSE)</formula>
    </cfRule>
    <cfRule type="expression" dxfId="1959" priority="2071">
      <formula>IF(AND(AL906&lt;0, RIGHT(TEXT(AL906,"0.#"),1)&lt;&gt;"."),TRUE,FALSE)</formula>
    </cfRule>
    <cfRule type="expression" dxfId="1958" priority="2072">
      <formula>IF(AND(AL906&lt;0, RIGHT(TEXT(AL906,"0.#"),1)="."),TRUE,FALSE)</formula>
    </cfRule>
  </conditionalFormatting>
  <conditionalFormatting sqref="AL904:AO905">
    <cfRule type="expression" dxfId="1957" priority="2063">
      <formula>IF(AND(AL904&gt;=0, RIGHT(TEXT(AL904,"0.#"),1)&lt;&gt;"."),TRUE,FALSE)</formula>
    </cfRule>
    <cfRule type="expression" dxfId="1956" priority="2064">
      <formula>IF(AND(AL904&gt;=0, RIGHT(TEXT(AL904,"0.#"),1)="."),TRUE,FALSE)</formula>
    </cfRule>
    <cfRule type="expression" dxfId="1955" priority="2065">
      <formula>IF(AND(AL904&lt;0, RIGHT(TEXT(AL904,"0.#"),1)&lt;&gt;"."),TRUE,FALSE)</formula>
    </cfRule>
    <cfRule type="expression" dxfId="1954" priority="2066">
      <formula>IF(AND(AL904&lt;0, RIGHT(TEXT(AL904,"0.#"),1)="."),TRUE,FALSE)</formula>
    </cfRule>
  </conditionalFormatting>
  <conditionalFormatting sqref="AL939:AO966">
    <cfRule type="expression" dxfId="1953" priority="2057">
      <formula>IF(AND(AL939&gt;=0, RIGHT(TEXT(AL939,"0.#"),1)&lt;&gt;"."),TRUE,FALSE)</formula>
    </cfRule>
    <cfRule type="expression" dxfId="1952" priority="2058">
      <formula>IF(AND(AL939&gt;=0, RIGHT(TEXT(AL939,"0.#"),1)="."),TRUE,FALSE)</formula>
    </cfRule>
    <cfRule type="expression" dxfId="1951" priority="2059">
      <formula>IF(AND(AL939&lt;0, RIGHT(TEXT(AL939,"0.#"),1)&lt;&gt;"."),TRUE,FALSE)</formula>
    </cfRule>
    <cfRule type="expression" dxfId="1950" priority="2060">
      <formula>IF(AND(AL939&lt;0, RIGHT(TEXT(AL939,"0.#"),1)="."),TRUE,FALSE)</formula>
    </cfRule>
  </conditionalFormatting>
  <conditionalFormatting sqref="AL937:AO938">
    <cfRule type="expression" dxfId="1949" priority="2051">
      <formula>IF(AND(AL937&gt;=0, RIGHT(TEXT(AL937,"0.#"),1)&lt;&gt;"."),TRUE,FALSE)</formula>
    </cfRule>
    <cfRule type="expression" dxfId="1948" priority="2052">
      <formula>IF(AND(AL937&gt;=0, RIGHT(TEXT(AL937,"0.#"),1)="."),TRUE,FALSE)</formula>
    </cfRule>
    <cfRule type="expression" dxfId="1947" priority="2053">
      <formula>IF(AND(AL937&lt;0, RIGHT(TEXT(AL937,"0.#"),1)&lt;&gt;"."),TRUE,FALSE)</formula>
    </cfRule>
    <cfRule type="expression" dxfId="1946" priority="2054">
      <formula>IF(AND(AL937&lt;0, RIGHT(TEXT(AL937,"0.#"),1)="."),TRUE,FALSE)</formula>
    </cfRule>
  </conditionalFormatting>
  <conditionalFormatting sqref="AL972:AO999">
    <cfRule type="expression" dxfId="1945" priority="2045">
      <formula>IF(AND(AL972&gt;=0, RIGHT(TEXT(AL972,"0.#"),1)&lt;&gt;"."),TRUE,FALSE)</formula>
    </cfRule>
    <cfRule type="expression" dxfId="1944" priority="2046">
      <formula>IF(AND(AL972&gt;=0, RIGHT(TEXT(AL972,"0.#"),1)="."),TRUE,FALSE)</formula>
    </cfRule>
    <cfRule type="expression" dxfId="1943" priority="2047">
      <formula>IF(AND(AL972&lt;0, RIGHT(TEXT(AL972,"0.#"),1)&lt;&gt;"."),TRUE,FALSE)</formula>
    </cfRule>
    <cfRule type="expression" dxfId="1942" priority="2048">
      <formula>IF(AND(AL972&lt;0, RIGHT(TEXT(AL972,"0.#"),1)="."),TRUE,FALSE)</formula>
    </cfRule>
  </conditionalFormatting>
  <conditionalFormatting sqref="AL970:AO971">
    <cfRule type="expression" dxfId="1941" priority="2039">
      <formula>IF(AND(AL970&gt;=0, RIGHT(TEXT(AL970,"0.#"),1)&lt;&gt;"."),TRUE,FALSE)</formula>
    </cfRule>
    <cfRule type="expression" dxfId="1940" priority="2040">
      <formula>IF(AND(AL970&gt;=0, RIGHT(TEXT(AL970,"0.#"),1)="."),TRUE,FALSE)</formula>
    </cfRule>
    <cfRule type="expression" dxfId="1939" priority="2041">
      <formula>IF(AND(AL970&lt;0, RIGHT(TEXT(AL970,"0.#"),1)&lt;&gt;"."),TRUE,FALSE)</formula>
    </cfRule>
    <cfRule type="expression" dxfId="1938" priority="2042">
      <formula>IF(AND(AL970&lt;0, RIGHT(TEXT(AL970,"0.#"),1)="."),TRUE,FALSE)</formula>
    </cfRule>
  </conditionalFormatting>
  <conditionalFormatting sqref="AL1005:AO1032">
    <cfRule type="expression" dxfId="1937" priority="2033">
      <formula>IF(AND(AL1005&gt;=0, RIGHT(TEXT(AL1005,"0.#"),1)&lt;&gt;"."),TRUE,FALSE)</formula>
    </cfRule>
    <cfRule type="expression" dxfId="1936" priority="2034">
      <formula>IF(AND(AL1005&gt;=0, RIGHT(TEXT(AL1005,"0.#"),1)="."),TRUE,FALSE)</formula>
    </cfRule>
    <cfRule type="expression" dxfId="1935" priority="2035">
      <formula>IF(AND(AL1005&lt;0, RIGHT(TEXT(AL1005,"0.#"),1)&lt;&gt;"."),TRUE,FALSE)</formula>
    </cfRule>
    <cfRule type="expression" dxfId="1934" priority="2036">
      <formula>IF(AND(AL1005&lt;0, RIGHT(TEXT(AL1005,"0.#"),1)="."),TRUE,FALSE)</formula>
    </cfRule>
  </conditionalFormatting>
  <conditionalFormatting sqref="AL1003:AO1004">
    <cfRule type="expression" dxfId="1933" priority="2027">
      <formula>IF(AND(AL1003&gt;=0, RIGHT(TEXT(AL1003,"0.#"),1)&lt;&gt;"."),TRUE,FALSE)</formula>
    </cfRule>
    <cfRule type="expression" dxfId="1932" priority="2028">
      <formula>IF(AND(AL1003&gt;=0, RIGHT(TEXT(AL1003,"0.#"),1)="."),TRUE,FALSE)</formula>
    </cfRule>
    <cfRule type="expression" dxfId="1931" priority="2029">
      <formula>IF(AND(AL1003&lt;0, RIGHT(TEXT(AL1003,"0.#"),1)&lt;&gt;"."),TRUE,FALSE)</formula>
    </cfRule>
    <cfRule type="expression" dxfId="1930" priority="2030">
      <formula>IF(AND(AL1003&lt;0, RIGHT(TEXT(AL1003,"0.#"),1)="."),TRUE,FALSE)</formula>
    </cfRule>
  </conditionalFormatting>
  <conditionalFormatting sqref="Y1003:Y1004">
    <cfRule type="expression" dxfId="1929" priority="2025">
      <formula>IF(RIGHT(TEXT(Y1003,"0.#"),1)=".",FALSE,TRUE)</formula>
    </cfRule>
    <cfRule type="expression" dxfId="1928" priority="2026">
      <formula>IF(RIGHT(TEXT(Y1003,"0.#"),1)=".",TRUE,FALSE)</formula>
    </cfRule>
  </conditionalFormatting>
  <conditionalFormatting sqref="AL1038:AO1065">
    <cfRule type="expression" dxfId="1927" priority="2021">
      <formula>IF(AND(AL1038&gt;=0, RIGHT(TEXT(AL1038,"0.#"),1)&lt;&gt;"."),TRUE,FALSE)</formula>
    </cfRule>
    <cfRule type="expression" dxfId="1926" priority="2022">
      <formula>IF(AND(AL1038&gt;=0, RIGHT(TEXT(AL1038,"0.#"),1)="."),TRUE,FALSE)</formula>
    </cfRule>
    <cfRule type="expression" dxfId="1925" priority="2023">
      <formula>IF(AND(AL1038&lt;0, RIGHT(TEXT(AL1038,"0.#"),1)&lt;&gt;"."),TRUE,FALSE)</formula>
    </cfRule>
    <cfRule type="expression" dxfId="1924" priority="2024">
      <formula>IF(AND(AL1038&lt;0, RIGHT(TEXT(AL1038,"0.#"),1)="."),TRUE,FALSE)</formula>
    </cfRule>
  </conditionalFormatting>
  <conditionalFormatting sqref="Y1038:Y1065">
    <cfRule type="expression" dxfId="1923" priority="2019">
      <formula>IF(RIGHT(TEXT(Y1038,"0.#"),1)=".",FALSE,TRUE)</formula>
    </cfRule>
    <cfRule type="expression" dxfId="1922" priority="2020">
      <formula>IF(RIGHT(TEXT(Y1038,"0.#"),1)=".",TRUE,FALSE)</formula>
    </cfRule>
  </conditionalFormatting>
  <conditionalFormatting sqref="AL1036:AO1037">
    <cfRule type="expression" dxfId="1921" priority="2015">
      <formula>IF(AND(AL1036&gt;=0, RIGHT(TEXT(AL1036,"0.#"),1)&lt;&gt;"."),TRUE,FALSE)</formula>
    </cfRule>
    <cfRule type="expression" dxfId="1920" priority="2016">
      <formula>IF(AND(AL1036&gt;=0, RIGHT(TEXT(AL1036,"0.#"),1)="."),TRUE,FALSE)</formula>
    </cfRule>
    <cfRule type="expression" dxfId="1919" priority="2017">
      <formula>IF(AND(AL1036&lt;0, RIGHT(TEXT(AL1036,"0.#"),1)&lt;&gt;"."),TRUE,FALSE)</formula>
    </cfRule>
    <cfRule type="expression" dxfId="1918" priority="2018">
      <formula>IF(AND(AL1036&lt;0, RIGHT(TEXT(AL1036,"0.#"),1)="."),TRUE,FALSE)</formula>
    </cfRule>
  </conditionalFormatting>
  <conditionalFormatting sqref="Y1036:Y1037">
    <cfRule type="expression" dxfId="1917" priority="2013">
      <formula>IF(RIGHT(TEXT(Y1036,"0.#"),1)=".",FALSE,TRUE)</formula>
    </cfRule>
    <cfRule type="expression" dxfId="1916" priority="2014">
      <formula>IF(RIGHT(TEXT(Y1036,"0.#"),1)=".",TRUE,FALSE)</formula>
    </cfRule>
  </conditionalFormatting>
  <conditionalFormatting sqref="AL1071:AO1098">
    <cfRule type="expression" dxfId="1915" priority="2009">
      <formula>IF(AND(AL1071&gt;=0, RIGHT(TEXT(AL1071,"0.#"),1)&lt;&gt;"."),TRUE,FALSE)</formula>
    </cfRule>
    <cfRule type="expression" dxfId="1914" priority="2010">
      <formula>IF(AND(AL1071&gt;=0, RIGHT(TEXT(AL1071,"0.#"),1)="."),TRUE,FALSE)</formula>
    </cfRule>
    <cfRule type="expression" dxfId="1913" priority="2011">
      <formula>IF(AND(AL1071&lt;0, RIGHT(TEXT(AL1071,"0.#"),1)&lt;&gt;"."),TRUE,FALSE)</formula>
    </cfRule>
    <cfRule type="expression" dxfId="1912" priority="2012">
      <formula>IF(AND(AL1071&lt;0, RIGHT(TEXT(AL1071,"0.#"),1)="."),TRUE,FALSE)</formula>
    </cfRule>
  </conditionalFormatting>
  <conditionalFormatting sqref="Y1071:Y1098">
    <cfRule type="expression" dxfId="1911" priority="2007">
      <formula>IF(RIGHT(TEXT(Y1071,"0.#"),1)=".",FALSE,TRUE)</formula>
    </cfRule>
    <cfRule type="expression" dxfId="1910" priority="2008">
      <formula>IF(RIGHT(TEXT(Y1071,"0.#"),1)=".",TRUE,FALSE)</formula>
    </cfRule>
  </conditionalFormatting>
  <conditionalFormatting sqref="AL1069:AO1070">
    <cfRule type="expression" dxfId="1909" priority="2003">
      <formula>IF(AND(AL1069&gt;=0, RIGHT(TEXT(AL1069,"0.#"),1)&lt;&gt;"."),TRUE,FALSE)</formula>
    </cfRule>
    <cfRule type="expression" dxfId="1908" priority="2004">
      <formula>IF(AND(AL1069&gt;=0, RIGHT(TEXT(AL1069,"0.#"),1)="."),TRUE,FALSE)</formula>
    </cfRule>
    <cfRule type="expression" dxfId="1907" priority="2005">
      <formula>IF(AND(AL1069&lt;0, RIGHT(TEXT(AL1069,"0.#"),1)&lt;&gt;"."),TRUE,FALSE)</formula>
    </cfRule>
    <cfRule type="expression" dxfId="1906" priority="2006">
      <formula>IF(AND(AL1069&lt;0, RIGHT(TEXT(AL1069,"0.#"),1)="."),TRUE,FALSE)</formula>
    </cfRule>
  </conditionalFormatting>
  <conditionalFormatting sqref="Y1069:Y1070">
    <cfRule type="expression" dxfId="1905" priority="2001">
      <formula>IF(RIGHT(TEXT(Y1069,"0.#"),1)=".",FALSE,TRUE)</formula>
    </cfRule>
    <cfRule type="expression" dxfId="1904" priority="2002">
      <formula>IF(RIGHT(TEXT(Y1069,"0.#"),1)=".",TRUE,FALSE)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34">
    <cfRule type="expression" dxfId="709" priority="9">
      <formula>IF(RIGHT(TEXT(AM34,"0.#"),1)=".",FALSE,TRUE)</formula>
    </cfRule>
    <cfRule type="expression" dxfId="708" priority="10">
      <formula>IF(RIGHT(TEXT(AM34,"0.#"),1)=".",TRUE,FALSE)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M117">
    <cfRule type="expression" dxfId="705" priority="5">
      <formula>IF(RIGHT(TEXT(AM117,"0.#"),1)=".",FALSE,TRUE)</formula>
    </cfRule>
    <cfRule type="expression" dxfId="704" priority="6">
      <formula>IF(RIGHT(TEXT(AM117,"0.#"),1)=".",TRUE,FALSE)</formula>
    </cfRule>
  </conditionalFormatting>
  <conditionalFormatting sqref="AM119">
    <cfRule type="expression" dxfId="703" priority="3">
      <formula>IF(RIGHT(TEXT(AM119,"0.#"),1)=".",FALSE,TRUE)</formula>
    </cfRule>
    <cfRule type="expression" dxfId="702" priority="4">
      <formula>IF(RIGHT(TEXT(AM119,"0.#"),1)=".",TRUE,FALSE)</formula>
    </cfRule>
  </conditionalFormatting>
  <conditionalFormatting sqref="AM120">
    <cfRule type="expression" dxfId="701" priority="1">
      <formula>IF(RIGHT(TEXT(AM120,"0.#"),1)=".",FALSE,TRUE)</formula>
    </cfRule>
    <cfRule type="expression" dxfId="700" priority="2">
      <formula>IF(RIGHT(TEXT(AM120,"0.#"),1)=".",TRUE,FALSE)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0" max="16383" man="1"/>
    <brk id="77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566</v>
      </c>
      <c r="R3" s="13" t="str">
        <f t="shared" ref="R3:R8" si="3">IF(Q3="","",P3)</f>
        <v>委託・請負</v>
      </c>
      <c r="S3" s="13" t="str">
        <f t="shared" ref="S3:S8" si="4">IF(R3="",S2,IF(S2&lt;&gt;"",CONCATENATE(S2,"、",R3),R3))</f>
        <v>委託・請負</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委託・請負、補助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委託・請負、補助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4"/>
      <c r="Z2" s="836"/>
      <c r="AA2" s="837"/>
      <c r="AB2" s="1038" t="s">
        <v>11</v>
      </c>
      <c r="AC2" s="1039"/>
      <c r="AD2" s="1040"/>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5"/>
      <c r="Z3" s="1036"/>
      <c r="AA3" s="1037"/>
      <c r="AB3" s="1041"/>
      <c r="AC3" s="1042"/>
      <c r="AD3" s="1043"/>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5"/>
      <c r="H4" s="1011"/>
      <c r="I4" s="1011"/>
      <c r="J4" s="1011"/>
      <c r="K4" s="1011"/>
      <c r="L4" s="1011"/>
      <c r="M4" s="1011"/>
      <c r="N4" s="1011"/>
      <c r="O4" s="1012"/>
      <c r="P4" s="104"/>
      <c r="Q4" s="1019"/>
      <c r="R4" s="1019"/>
      <c r="S4" s="1019"/>
      <c r="T4" s="1019"/>
      <c r="U4" s="1019"/>
      <c r="V4" s="1019"/>
      <c r="W4" s="1019"/>
      <c r="X4" s="1020"/>
      <c r="Y4" s="1029" t="s">
        <v>12</v>
      </c>
      <c r="Z4" s="1030"/>
      <c r="AA4" s="1031"/>
      <c r="AB4" s="464"/>
      <c r="AC4" s="1033"/>
      <c r="AD4" s="1033"/>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3"/>
      <c r="H5" s="1014"/>
      <c r="I5" s="1014"/>
      <c r="J5" s="1014"/>
      <c r="K5" s="1014"/>
      <c r="L5" s="1014"/>
      <c r="M5" s="1014"/>
      <c r="N5" s="1014"/>
      <c r="O5" s="1015"/>
      <c r="P5" s="1021"/>
      <c r="Q5" s="1021"/>
      <c r="R5" s="1021"/>
      <c r="S5" s="1021"/>
      <c r="T5" s="1021"/>
      <c r="U5" s="1021"/>
      <c r="V5" s="1021"/>
      <c r="W5" s="1021"/>
      <c r="X5" s="1022"/>
      <c r="Y5" s="418" t="s">
        <v>54</v>
      </c>
      <c r="Z5" s="1026"/>
      <c r="AA5" s="1027"/>
      <c r="AB5" s="526"/>
      <c r="AC5" s="1032"/>
      <c r="AD5" s="1032"/>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6"/>
      <c r="H6" s="1017"/>
      <c r="I6" s="1017"/>
      <c r="J6" s="1017"/>
      <c r="K6" s="1017"/>
      <c r="L6" s="1017"/>
      <c r="M6" s="1017"/>
      <c r="N6" s="1017"/>
      <c r="O6" s="1018"/>
      <c r="P6" s="1023"/>
      <c r="Q6" s="1023"/>
      <c r="R6" s="1023"/>
      <c r="S6" s="1023"/>
      <c r="T6" s="1023"/>
      <c r="U6" s="1023"/>
      <c r="V6" s="1023"/>
      <c r="W6" s="1023"/>
      <c r="X6" s="1024"/>
      <c r="Y6" s="1025" t="s">
        <v>13</v>
      </c>
      <c r="Z6" s="1026"/>
      <c r="AA6" s="1027"/>
      <c r="AB6" s="596" t="s">
        <v>182</v>
      </c>
      <c r="AC6" s="1028"/>
      <c r="AD6" s="1028"/>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4"/>
      <c r="Z9" s="836"/>
      <c r="AA9" s="837"/>
      <c r="AB9" s="1038" t="s">
        <v>11</v>
      </c>
      <c r="AC9" s="1039"/>
      <c r="AD9" s="1040"/>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5"/>
      <c r="Z10" s="1036"/>
      <c r="AA10" s="1037"/>
      <c r="AB10" s="1041"/>
      <c r="AC10" s="1042"/>
      <c r="AD10" s="1043"/>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5"/>
      <c r="H11" s="1011"/>
      <c r="I11" s="1011"/>
      <c r="J11" s="1011"/>
      <c r="K11" s="1011"/>
      <c r="L11" s="1011"/>
      <c r="M11" s="1011"/>
      <c r="N11" s="1011"/>
      <c r="O11" s="1012"/>
      <c r="P11" s="104"/>
      <c r="Q11" s="1019"/>
      <c r="R11" s="1019"/>
      <c r="S11" s="1019"/>
      <c r="T11" s="1019"/>
      <c r="U11" s="1019"/>
      <c r="V11" s="1019"/>
      <c r="W11" s="1019"/>
      <c r="X11" s="1020"/>
      <c r="Y11" s="1029" t="s">
        <v>12</v>
      </c>
      <c r="Z11" s="1030"/>
      <c r="AA11" s="1031"/>
      <c r="AB11" s="464"/>
      <c r="AC11" s="1033"/>
      <c r="AD11" s="1033"/>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3"/>
      <c r="H12" s="1014"/>
      <c r="I12" s="1014"/>
      <c r="J12" s="1014"/>
      <c r="K12" s="1014"/>
      <c r="L12" s="1014"/>
      <c r="M12" s="1014"/>
      <c r="N12" s="1014"/>
      <c r="O12" s="1015"/>
      <c r="P12" s="1021"/>
      <c r="Q12" s="1021"/>
      <c r="R12" s="1021"/>
      <c r="S12" s="1021"/>
      <c r="T12" s="1021"/>
      <c r="U12" s="1021"/>
      <c r="V12" s="1021"/>
      <c r="W12" s="1021"/>
      <c r="X12" s="1022"/>
      <c r="Y12" s="418" t="s">
        <v>54</v>
      </c>
      <c r="Z12" s="1026"/>
      <c r="AA12" s="1027"/>
      <c r="AB12" s="526"/>
      <c r="AC12" s="1032"/>
      <c r="AD12" s="1032"/>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96" t="s">
        <v>182</v>
      </c>
      <c r="AC13" s="1028"/>
      <c r="AD13" s="1028"/>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4"/>
      <c r="Z16" s="836"/>
      <c r="AA16" s="837"/>
      <c r="AB16" s="1038" t="s">
        <v>11</v>
      </c>
      <c r="AC16" s="1039"/>
      <c r="AD16" s="1040"/>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5"/>
      <c r="Z17" s="1036"/>
      <c r="AA17" s="1037"/>
      <c r="AB17" s="1041"/>
      <c r="AC17" s="1042"/>
      <c r="AD17" s="1043"/>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5"/>
      <c r="H18" s="1011"/>
      <c r="I18" s="1011"/>
      <c r="J18" s="1011"/>
      <c r="K18" s="1011"/>
      <c r="L18" s="1011"/>
      <c r="M18" s="1011"/>
      <c r="N18" s="1011"/>
      <c r="O18" s="1012"/>
      <c r="P18" s="104"/>
      <c r="Q18" s="1019"/>
      <c r="R18" s="1019"/>
      <c r="S18" s="1019"/>
      <c r="T18" s="1019"/>
      <c r="U18" s="1019"/>
      <c r="V18" s="1019"/>
      <c r="W18" s="1019"/>
      <c r="X18" s="1020"/>
      <c r="Y18" s="1029" t="s">
        <v>12</v>
      </c>
      <c r="Z18" s="1030"/>
      <c r="AA18" s="1031"/>
      <c r="AB18" s="464"/>
      <c r="AC18" s="1033"/>
      <c r="AD18" s="1033"/>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3"/>
      <c r="H19" s="1014"/>
      <c r="I19" s="1014"/>
      <c r="J19" s="1014"/>
      <c r="K19" s="1014"/>
      <c r="L19" s="1014"/>
      <c r="M19" s="1014"/>
      <c r="N19" s="1014"/>
      <c r="O19" s="1015"/>
      <c r="P19" s="1021"/>
      <c r="Q19" s="1021"/>
      <c r="R19" s="1021"/>
      <c r="S19" s="1021"/>
      <c r="T19" s="1021"/>
      <c r="U19" s="1021"/>
      <c r="V19" s="1021"/>
      <c r="W19" s="1021"/>
      <c r="X19" s="1022"/>
      <c r="Y19" s="418" t="s">
        <v>54</v>
      </c>
      <c r="Z19" s="1026"/>
      <c r="AA19" s="1027"/>
      <c r="AB19" s="526"/>
      <c r="AC19" s="1032"/>
      <c r="AD19" s="1032"/>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96" t="s">
        <v>182</v>
      </c>
      <c r="AC20" s="1028"/>
      <c r="AD20" s="1028"/>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4"/>
      <c r="Z23" s="836"/>
      <c r="AA23" s="837"/>
      <c r="AB23" s="1038" t="s">
        <v>11</v>
      </c>
      <c r="AC23" s="1039"/>
      <c r="AD23" s="1040"/>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5"/>
      <c r="Z24" s="1036"/>
      <c r="AA24" s="1037"/>
      <c r="AB24" s="1041"/>
      <c r="AC24" s="1042"/>
      <c r="AD24" s="1043"/>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5"/>
      <c r="H25" s="1011"/>
      <c r="I25" s="1011"/>
      <c r="J25" s="1011"/>
      <c r="K25" s="1011"/>
      <c r="L25" s="1011"/>
      <c r="M25" s="1011"/>
      <c r="N25" s="1011"/>
      <c r="O25" s="1012"/>
      <c r="P25" s="104"/>
      <c r="Q25" s="1019"/>
      <c r="R25" s="1019"/>
      <c r="S25" s="1019"/>
      <c r="T25" s="1019"/>
      <c r="U25" s="1019"/>
      <c r="V25" s="1019"/>
      <c r="W25" s="1019"/>
      <c r="X25" s="1020"/>
      <c r="Y25" s="1029" t="s">
        <v>12</v>
      </c>
      <c r="Z25" s="1030"/>
      <c r="AA25" s="1031"/>
      <c r="AB25" s="464"/>
      <c r="AC25" s="1033"/>
      <c r="AD25" s="1033"/>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3"/>
      <c r="H26" s="1014"/>
      <c r="I26" s="1014"/>
      <c r="J26" s="1014"/>
      <c r="K26" s="1014"/>
      <c r="L26" s="1014"/>
      <c r="M26" s="1014"/>
      <c r="N26" s="1014"/>
      <c r="O26" s="1015"/>
      <c r="P26" s="1021"/>
      <c r="Q26" s="1021"/>
      <c r="R26" s="1021"/>
      <c r="S26" s="1021"/>
      <c r="T26" s="1021"/>
      <c r="U26" s="1021"/>
      <c r="V26" s="1021"/>
      <c r="W26" s="1021"/>
      <c r="X26" s="1022"/>
      <c r="Y26" s="418" t="s">
        <v>54</v>
      </c>
      <c r="Z26" s="1026"/>
      <c r="AA26" s="1027"/>
      <c r="AB26" s="526"/>
      <c r="AC26" s="1032"/>
      <c r="AD26" s="1032"/>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96" t="s">
        <v>182</v>
      </c>
      <c r="AC27" s="1028"/>
      <c r="AD27" s="1028"/>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4"/>
      <c r="Z30" s="836"/>
      <c r="AA30" s="837"/>
      <c r="AB30" s="1038" t="s">
        <v>11</v>
      </c>
      <c r="AC30" s="1039"/>
      <c r="AD30" s="1040"/>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5"/>
      <c r="Z31" s="1036"/>
      <c r="AA31" s="1037"/>
      <c r="AB31" s="1041"/>
      <c r="AC31" s="1042"/>
      <c r="AD31" s="1043"/>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5"/>
      <c r="H32" s="1011"/>
      <c r="I32" s="1011"/>
      <c r="J32" s="1011"/>
      <c r="K32" s="1011"/>
      <c r="L32" s="1011"/>
      <c r="M32" s="1011"/>
      <c r="N32" s="1011"/>
      <c r="O32" s="1012"/>
      <c r="P32" s="104"/>
      <c r="Q32" s="1019"/>
      <c r="R32" s="1019"/>
      <c r="S32" s="1019"/>
      <c r="T32" s="1019"/>
      <c r="U32" s="1019"/>
      <c r="V32" s="1019"/>
      <c r="W32" s="1019"/>
      <c r="X32" s="1020"/>
      <c r="Y32" s="1029" t="s">
        <v>12</v>
      </c>
      <c r="Z32" s="1030"/>
      <c r="AA32" s="1031"/>
      <c r="AB32" s="464"/>
      <c r="AC32" s="1033"/>
      <c r="AD32" s="1033"/>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3"/>
      <c r="H33" s="1014"/>
      <c r="I33" s="1014"/>
      <c r="J33" s="1014"/>
      <c r="K33" s="1014"/>
      <c r="L33" s="1014"/>
      <c r="M33" s="1014"/>
      <c r="N33" s="1014"/>
      <c r="O33" s="1015"/>
      <c r="P33" s="1021"/>
      <c r="Q33" s="1021"/>
      <c r="R33" s="1021"/>
      <c r="S33" s="1021"/>
      <c r="T33" s="1021"/>
      <c r="U33" s="1021"/>
      <c r="V33" s="1021"/>
      <c r="W33" s="1021"/>
      <c r="X33" s="1022"/>
      <c r="Y33" s="418" t="s">
        <v>54</v>
      </c>
      <c r="Z33" s="1026"/>
      <c r="AA33" s="1027"/>
      <c r="AB33" s="526"/>
      <c r="AC33" s="1032"/>
      <c r="AD33" s="1032"/>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96" t="s">
        <v>182</v>
      </c>
      <c r="AC34" s="1028"/>
      <c r="AD34" s="1028"/>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4"/>
      <c r="Z37" s="836"/>
      <c r="AA37" s="837"/>
      <c r="AB37" s="1038" t="s">
        <v>11</v>
      </c>
      <c r="AC37" s="1039"/>
      <c r="AD37" s="1040"/>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5"/>
      <c r="Z38" s="1036"/>
      <c r="AA38" s="1037"/>
      <c r="AB38" s="1041"/>
      <c r="AC38" s="1042"/>
      <c r="AD38" s="1043"/>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5"/>
      <c r="H39" s="1011"/>
      <c r="I39" s="1011"/>
      <c r="J39" s="1011"/>
      <c r="K39" s="1011"/>
      <c r="L39" s="1011"/>
      <c r="M39" s="1011"/>
      <c r="N39" s="1011"/>
      <c r="O39" s="1012"/>
      <c r="P39" s="104"/>
      <c r="Q39" s="1019"/>
      <c r="R39" s="1019"/>
      <c r="S39" s="1019"/>
      <c r="T39" s="1019"/>
      <c r="U39" s="1019"/>
      <c r="V39" s="1019"/>
      <c r="W39" s="1019"/>
      <c r="X39" s="1020"/>
      <c r="Y39" s="1029" t="s">
        <v>12</v>
      </c>
      <c r="Z39" s="1030"/>
      <c r="AA39" s="1031"/>
      <c r="AB39" s="464"/>
      <c r="AC39" s="1033"/>
      <c r="AD39" s="1033"/>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3"/>
      <c r="H40" s="1014"/>
      <c r="I40" s="1014"/>
      <c r="J40" s="1014"/>
      <c r="K40" s="1014"/>
      <c r="L40" s="1014"/>
      <c r="M40" s="1014"/>
      <c r="N40" s="1014"/>
      <c r="O40" s="1015"/>
      <c r="P40" s="1021"/>
      <c r="Q40" s="1021"/>
      <c r="R40" s="1021"/>
      <c r="S40" s="1021"/>
      <c r="T40" s="1021"/>
      <c r="U40" s="1021"/>
      <c r="V40" s="1021"/>
      <c r="W40" s="1021"/>
      <c r="X40" s="1022"/>
      <c r="Y40" s="418" t="s">
        <v>54</v>
      </c>
      <c r="Z40" s="1026"/>
      <c r="AA40" s="1027"/>
      <c r="AB40" s="526"/>
      <c r="AC40" s="1032"/>
      <c r="AD40" s="1032"/>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96" t="s">
        <v>182</v>
      </c>
      <c r="AC41" s="1028"/>
      <c r="AD41" s="1028"/>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4"/>
      <c r="Z44" s="836"/>
      <c r="AA44" s="837"/>
      <c r="AB44" s="1038" t="s">
        <v>11</v>
      </c>
      <c r="AC44" s="1039"/>
      <c r="AD44" s="1040"/>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5"/>
      <c r="Z45" s="1036"/>
      <c r="AA45" s="1037"/>
      <c r="AB45" s="1041"/>
      <c r="AC45" s="1042"/>
      <c r="AD45" s="1043"/>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5"/>
      <c r="H46" s="1011"/>
      <c r="I46" s="1011"/>
      <c r="J46" s="1011"/>
      <c r="K46" s="1011"/>
      <c r="L46" s="1011"/>
      <c r="M46" s="1011"/>
      <c r="N46" s="1011"/>
      <c r="O46" s="1012"/>
      <c r="P46" s="104"/>
      <c r="Q46" s="1019"/>
      <c r="R46" s="1019"/>
      <c r="S46" s="1019"/>
      <c r="T46" s="1019"/>
      <c r="U46" s="1019"/>
      <c r="V46" s="1019"/>
      <c r="W46" s="1019"/>
      <c r="X46" s="1020"/>
      <c r="Y46" s="1029" t="s">
        <v>12</v>
      </c>
      <c r="Z46" s="1030"/>
      <c r="AA46" s="1031"/>
      <c r="AB46" s="464"/>
      <c r="AC46" s="1033"/>
      <c r="AD46" s="1033"/>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3"/>
      <c r="H47" s="1014"/>
      <c r="I47" s="1014"/>
      <c r="J47" s="1014"/>
      <c r="K47" s="1014"/>
      <c r="L47" s="1014"/>
      <c r="M47" s="1014"/>
      <c r="N47" s="1014"/>
      <c r="O47" s="1015"/>
      <c r="P47" s="1021"/>
      <c r="Q47" s="1021"/>
      <c r="R47" s="1021"/>
      <c r="S47" s="1021"/>
      <c r="T47" s="1021"/>
      <c r="U47" s="1021"/>
      <c r="V47" s="1021"/>
      <c r="W47" s="1021"/>
      <c r="X47" s="1022"/>
      <c r="Y47" s="418" t="s">
        <v>54</v>
      </c>
      <c r="Z47" s="1026"/>
      <c r="AA47" s="1027"/>
      <c r="AB47" s="526"/>
      <c r="AC47" s="1032"/>
      <c r="AD47" s="1032"/>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96" t="s">
        <v>182</v>
      </c>
      <c r="AC48" s="1028"/>
      <c r="AD48" s="1028"/>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4"/>
      <c r="Z51" s="836"/>
      <c r="AA51" s="837"/>
      <c r="AB51" s="242" t="s">
        <v>11</v>
      </c>
      <c r="AC51" s="1039"/>
      <c r="AD51" s="1040"/>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5"/>
      <c r="Z52" s="1036"/>
      <c r="AA52" s="1037"/>
      <c r="AB52" s="1041"/>
      <c r="AC52" s="1042"/>
      <c r="AD52" s="1043"/>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5"/>
      <c r="H53" s="1011"/>
      <c r="I53" s="1011"/>
      <c r="J53" s="1011"/>
      <c r="K53" s="1011"/>
      <c r="L53" s="1011"/>
      <c r="M53" s="1011"/>
      <c r="N53" s="1011"/>
      <c r="O53" s="1012"/>
      <c r="P53" s="104"/>
      <c r="Q53" s="1019"/>
      <c r="R53" s="1019"/>
      <c r="S53" s="1019"/>
      <c r="T53" s="1019"/>
      <c r="U53" s="1019"/>
      <c r="V53" s="1019"/>
      <c r="W53" s="1019"/>
      <c r="X53" s="1020"/>
      <c r="Y53" s="1029" t="s">
        <v>12</v>
      </c>
      <c r="Z53" s="1030"/>
      <c r="AA53" s="1031"/>
      <c r="AB53" s="464"/>
      <c r="AC53" s="1033"/>
      <c r="AD53" s="1033"/>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3"/>
      <c r="H54" s="1014"/>
      <c r="I54" s="1014"/>
      <c r="J54" s="1014"/>
      <c r="K54" s="1014"/>
      <c r="L54" s="1014"/>
      <c r="M54" s="1014"/>
      <c r="N54" s="1014"/>
      <c r="O54" s="1015"/>
      <c r="P54" s="1021"/>
      <c r="Q54" s="1021"/>
      <c r="R54" s="1021"/>
      <c r="S54" s="1021"/>
      <c r="T54" s="1021"/>
      <c r="U54" s="1021"/>
      <c r="V54" s="1021"/>
      <c r="W54" s="1021"/>
      <c r="X54" s="1022"/>
      <c r="Y54" s="418" t="s">
        <v>54</v>
      </c>
      <c r="Z54" s="1026"/>
      <c r="AA54" s="1027"/>
      <c r="AB54" s="526"/>
      <c r="AC54" s="1032"/>
      <c r="AD54" s="1032"/>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96" t="s">
        <v>182</v>
      </c>
      <c r="AC55" s="1028"/>
      <c r="AD55" s="102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4"/>
      <c r="Z58" s="836"/>
      <c r="AA58" s="837"/>
      <c r="AB58" s="1038" t="s">
        <v>11</v>
      </c>
      <c r="AC58" s="1039"/>
      <c r="AD58" s="1040"/>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5"/>
      <c r="Z59" s="1036"/>
      <c r="AA59" s="1037"/>
      <c r="AB59" s="1041"/>
      <c r="AC59" s="1042"/>
      <c r="AD59" s="1043"/>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5"/>
      <c r="H60" s="1011"/>
      <c r="I60" s="1011"/>
      <c r="J60" s="1011"/>
      <c r="K60" s="1011"/>
      <c r="L60" s="1011"/>
      <c r="M60" s="1011"/>
      <c r="N60" s="1011"/>
      <c r="O60" s="1012"/>
      <c r="P60" s="104"/>
      <c r="Q60" s="1019"/>
      <c r="R60" s="1019"/>
      <c r="S60" s="1019"/>
      <c r="T60" s="1019"/>
      <c r="U60" s="1019"/>
      <c r="V60" s="1019"/>
      <c r="W60" s="1019"/>
      <c r="X60" s="1020"/>
      <c r="Y60" s="1029" t="s">
        <v>12</v>
      </c>
      <c r="Z60" s="1030"/>
      <c r="AA60" s="1031"/>
      <c r="AB60" s="464"/>
      <c r="AC60" s="1033"/>
      <c r="AD60" s="1033"/>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3"/>
      <c r="H61" s="1014"/>
      <c r="I61" s="1014"/>
      <c r="J61" s="1014"/>
      <c r="K61" s="1014"/>
      <c r="L61" s="1014"/>
      <c r="M61" s="1014"/>
      <c r="N61" s="1014"/>
      <c r="O61" s="1015"/>
      <c r="P61" s="1021"/>
      <c r="Q61" s="1021"/>
      <c r="R61" s="1021"/>
      <c r="S61" s="1021"/>
      <c r="T61" s="1021"/>
      <c r="U61" s="1021"/>
      <c r="V61" s="1021"/>
      <c r="W61" s="1021"/>
      <c r="X61" s="1022"/>
      <c r="Y61" s="418" t="s">
        <v>54</v>
      </c>
      <c r="Z61" s="1026"/>
      <c r="AA61" s="1027"/>
      <c r="AB61" s="526"/>
      <c r="AC61" s="1032"/>
      <c r="AD61" s="1032"/>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96" t="s">
        <v>182</v>
      </c>
      <c r="AC62" s="1028"/>
      <c r="AD62" s="1028"/>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4"/>
      <c r="Z65" s="836"/>
      <c r="AA65" s="837"/>
      <c r="AB65" s="1038" t="s">
        <v>11</v>
      </c>
      <c r="AC65" s="1039"/>
      <c r="AD65" s="1040"/>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5"/>
      <c r="Z66" s="1036"/>
      <c r="AA66" s="1037"/>
      <c r="AB66" s="1041"/>
      <c r="AC66" s="1042"/>
      <c r="AD66" s="1043"/>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5"/>
      <c r="H67" s="1011"/>
      <c r="I67" s="1011"/>
      <c r="J67" s="1011"/>
      <c r="K67" s="1011"/>
      <c r="L67" s="1011"/>
      <c r="M67" s="1011"/>
      <c r="N67" s="1011"/>
      <c r="O67" s="1012"/>
      <c r="P67" s="104"/>
      <c r="Q67" s="1019"/>
      <c r="R67" s="1019"/>
      <c r="S67" s="1019"/>
      <c r="T67" s="1019"/>
      <c r="U67" s="1019"/>
      <c r="V67" s="1019"/>
      <c r="W67" s="1019"/>
      <c r="X67" s="1020"/>
      <c r="Y67" s="1029" t="s">
        <v>12</v>
      </c>
      <c r="Z67" s="1030"/>
      <c r="AA67" s="1031"/>
      <c r="AB67" s="464"/>
      <c r="AC67" s="1033"/>
      <c r="AD67" s="1033"/>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3"/>
      <c r="H68" s="1014"/>
      <c r="I68" s="1014"/>
      <c r="J68" s="1014"/>
      <c r="K68" s="1014"/>
      <c r="L68" s="1014"/>
      <c r="M68" s="1014"/>
      <c r="N68" s="1014"/>
      <c r="O68" s="1015"/>
      <c r="P68" s="1021"/>
      <c r="Q68" s="1021"/>
      <c r="R68" s="1021"/>
      <c r="S68" s="1021"/>
      <c r="T68" s="1021"/>
      <c r="U68" s="1021"/>
      <c r="V68" s="1021"/>
      <c r="W68" s="1021"/>
      <c r="X68" s="1022"/>
      <c r="Y68" s="418" t="s">
        <v>54</v>
      </c>
      <c r="Z68" s="1026"/>
      <c r="AA68" s="1027"/>
      <c r="AB68" s="526"/>
      <c r="AC68" s="1032"/>
      <c r="AD68" s="1032"/>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6"/>
      <c r="H69" s="1017"/>
      <c r="I69" s="1017"/>
      <c r="J69" s="1017"/>
      <c r="K69" s="1017"/>
      <c r="L69" s="1017"/>
      <c r="M69" s="1017"/>
      <c r="N69" s="1017"/>
      <c r="O69" s="1018"/>
      <c r="P69" s="1023"/>
      <c r="Q69" s="1023"/>
      <c r="R69" s="1023"/>
      <c r="S69" s="1023"/>
      <c r="T69" s="1023"/>
      <c r="U69" s="1023"/>
      <c r="V69" s="1023"/>
      <c r="W69" s="1023"/>
      <c r="X69" s="1024"/>
      <c r="Y69" s="418" t="s">
        <v>13</v>
      </c>
      <c r="Z69" s="1026"/>
      <c r="AA69" s="1027"/>
      <c r="AB69" s="560"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2" t="s">
        <v>17</v>
      </c>
      <c r="H3" s="673"/>
      <c r="I3" s="673"/>
      <c r="J3" s="673"/>
      <c r="K3" s="673"/>
      <c r="L3" s="672" t="s">
        <v>18</v>
      </c>
      <c r="M3" s="673"/>
      <c r="N3" s="673"/>
      <c r="O3" s="673"/>
      <c r="P3" s="673"/>
      <c r="Q3" s="673"/>
      <c r="R3" s="673"/>
      <c r="S3" s="673"/>
      <c r="T3" s="673"/>
      <c r="U3" s="673"/>
      <c r="V3" s="673"/>
      <c r="W3" s="673"/>
      <c r="X3" s="674"/>
      <c r="Y3" s="656" t="s">
        <v>19</v>
      </c>
      <c r="Z3" s="657"/>
      <c r="AA3" s="657"/>
      <c r="AB3" s="805"/>
      <c r="AC3" s="822" t="s">
        <v>17</v>
      </c>
      <c r="AD3" s="673"/>
      <c r="AE3" s="673"/>
      <c r="AF3" s="673"/>
      <c r="AG3" s="673"/>
      <c r="AH3" s="672" t="s">
        <v>18</v>
      </c>
      <c r="AI3" s="673"/>
      <c r="AJ3" s="673"/>
      <c r="AK3" s="673"/>
      <c r="AL3" s="673"/>
      <c r="AM3" s="673"/>
      <c r="AN3" s="673"/>
      <c r="AO3" s="673"/>
      <c r="AP3" s="673"/>
      <c r="AQ3" s="673"/>
      <c r="AR3" s="673"/>
      <c r="AS3" s="673"/>
      <c r="AT3" s="674"/>
      <c r="AU3" s="656" t="s">
        <v>19</v>
      </c>
      <c r="AV3" s="657"/>
      <c r="AW3" s="657"/>
      <c r="AX3" s="658"/>
    </row>
    <row r="4" spans="1:50" ht="24.75" customHeight="1" x14ac:dyDescent="0.15">
      <c r="A4" s="1056"/>
      <c r="B4" s="1057"/>
      <c r="C4" s="1057"/>
      <c r="D4" s="1057"/>
      <c r="E4" s="1057"/>
      <c r="F4" s="1058"/>
      <c r="G4" s="675"/>
      <c r="H4" s="676"/>
      <c r="I4" s="676"/>
      <c r="J4" s="676"/>
      <c r="K4" s="677"/>
      <c r="L4" s="669"/>
      <c r="M4" s="670"/>
      <c r="N4" s="670"/>
      <c r="O4" s="670"/>
      <c r="P4" s="670"/>
      <c r="Q4" s="670"/>
      <c r="R4" s="670"/>
      <c r="S4" s="670"/>
      <c r="T4" s="670"/>
      <c r="U4" s="670"/>
      <c r="V4" s="670"/>
      <c r="W4" s="670"/>
      <c r="X4" s="671"/>
      <c r="Y4" s="388"/>
      <c r="Z4" s="389"/>
      <c r="AA4" s="389"/>
      <c r="AB4" s="812"/>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6"/>
      <c r="B15" s="1057"/>
      <c r="C15" s="1057"/>
      <c r="D15" s="1057"/>
      <c r="E15" s="1057"/>
      <c r="F15" s="1058"/>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6"/>
      <c r="B16" s="1057"/>
      <c r="C16" s="1057"/>
      <c r="D16" s="1057"/>
      <c r="E16" s="1057"/>
      <c r="F16" s="1058"/>
      <c r="G16" s="822" t="s">
        <v>17</v>
      </c>
      <c r="H16" s="673"/>
      <c r="I16" s="673"/>
      <c r="J16" s="673"/>
      <c r="K16" s="673"/>
      <c r="L16" s="672" t="s">
        <v>18</v>
      </c>
      <c r="M16" s="673"/>
      <c r="N16" s="673"/>
      <c r="O16" s="673"/>
      <c r="P16" s="673"/>
      <c r="Q16" s="673"/>
      <c r="R16" s="673"/>
      <c r="S16" s="673"/>
      <c r="T16" s="673"/>
      <c r="U16" s="673"/>
      <c r="V16" s="673"/>
      <c r="W16" s="673"/>
      <c r="X16" s="674"/>
      <c r="Y16" s="656" t="s">
        <v>19</v>
      </c>
      <c r="Z16" s="657"/>
      <c r="AA16" s="657"/>
      <c r="AB16" s="805"/>
      <c r="AC16" s="822" t="s">
        <v>17</v>
      </c>
      <c r="AD16" s="673"/>
      <c r="AE16" s="673"/>
      <c r="AF16" s="673"/>
      <c r="AG16" s="673"/>
      <c r="AH16" s="672" t="s">
        <v>18</v>
      </c>
      <c r="AI16" s="673"/>
      <c r="AJ16" s="673"/>
      <c r="AK16" s="673"/>
      <c r="AL16" s="673"/>
      <c r="AM16" s="673"/>
      <c r="AN16" s="673"/>
      <c r="AO16" s="673"/>
      <c r="AP16" s="673"/>
      <c r="AQ16" s="673"/>
      <c r="AR16" s="673"/>
      <c r="AS16" s="673"/>
      <c r="AT16" s="674"/>
      <c r="AU16" s="656" t="s">
        <v>19</v>
      </c>
      <c r="AV16" s="657"/>
      <c r="AW16" s="657"/>
      <c r="AX16" s="658"/>
    </row>
    <row r="17" spans="1:50" ht="24.75" customHeight="1" x14ac:dyDescent="0.15">
      <c r="A17" s="1056"/>
      <c r="B17" s="1057"/>
      <c r="C17" s="1057"/>
      <c r="D17" s="1057"/>
      <c r="E17" s="1057"/>
      <c r="F17" s="1058"/>
      <c r="G17" s="675"/>
      <c r="H17" s="676"/>
      <c r="I17" s="676"/>
      <c r="J17" s="676"/>
      <c r="K17" s="677"/>
      <c r="L17" s="669"/>
      <c r="M17" s="670"/>
      <c r="N17" s="670"/>
      <c r="O17" s="670"/>
      <c r="P17" s="670"/>
      <c r="Q17" s="670"/>
      <c r="R17" s="670"/>
      <c r="S17" s="670"/>
      <c r="T17" s="670"/>
      <c r="U17" s="670"/>
      <c r="V17" s="670"/>
      <c r="W17" s="670"/>
      <c r="X17" s="671"/>
      <c r="Y17" s="388"/>
      <c r="Z17" s="389"/>
      <c r="AA17" s="389"/>
      <c r="AB17" s="812"/>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6"/>
      <c r="B28" s="1057"/>
      <c r="C28" s="1057"/>
      <c r="D28" s="1057"/>
      <c r="E28" s="1057"/>
      <c r="F28" s="1058"/>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6"/>
      <c r="B29" s="1057"/>
      <c r="C29" s="1057"/>
      <c r="D29" s="1057"/>
      <c r="E29" s="1057"/>
      <c r="F29" s="1058"/>
      <c r="G29" s="822" t="s">
        <v>17</v>
      </c>
      <c r="H29" s="673"/>
      <c r="I29" s="673"/>
      <c r="J29" s="673"/>
      <c r="K29" s="673"/>
      <c r="L29" s="672" t="s">
        <v>18</v>
      </c>
      <c r="M29" s="673"/>
      <c r="N29" s="673"/>
      <c r="O29" s="673"/>
      <c r="P29" s="673"/>
      <c r="Q29" s="673"/>
      <c r="R29" s="673"/>
      <c r="S29" s="673"/>
      <c r="T29" s="673"/>
      <c r="U29" s="673"/>
      <c r="V29" s="673"/>
      <c r="W29" s="673"/>
      <c r="X29" s="674"/>
      <c r="Y29" s="656" t="s">
        <v>19</v>
      </c>
      <c r="Z29" s="657"/>
      <c r="AA29" s="657"/>
      <c r="AB29" s="805"/>
      <c r="AC29" s="822" t="s">
        <v>17</v>
      </c>
      <c r="AD29" s="673"/>
      <c r="AE29" s="673"/>
      <c r="AF29" s="673"/>
      <c r="AG29" s="673"/>
      <c r="AH29" s="672" t="s">
        <v>18</v>
      </c>
      <c r="AI29" s="673"/>
      <c r="AJ29" s="673"/>
      <c r="AK29" s="673"/>
      <c r="AL29" s="673"/>
      <c r="AM29" s="673"/>
      <c r="AN29" s="673"/>
      <c r="AO29" s="673"/>
      <c r="AP29" s="673"/>
      <c r="AQ29" s="673"/>
      <c r="AR29" s="673"/>
      <c r="AS29" s="673"/>
      <c r="AT29" s="674"/>
      <c r="AU29" s="656" t="s">
        <v>19</v>
      </c>
      <c r="AV29" s="657"/>
      <c r="AW29" s="657"/>
      <c r="AX29" s="658"/>
    </row>
    <row r="30" spans="1:50" ht="24.75" customHeight="1" x14ac:dyDescent="0.15">
      <c r="A30" s="1056"/>
      <c r="B30" s="1057"/>
      <c r="C30" s="1057"/>
      <c r="D30" s="1057"/>
      <c r="E30" s="1057"/>
      <c r="F30" s="1058"/>
      <c r="G30" s="675"/>
      <c r="H30" s="676"/>
      <c r="I30" s="676"/>
      <c r="J30" s="676"/>
      <c r="K30" s="677"/>
      <c r="L30" s="669"/>
      <c r="M30" s="670"/>
      <c r="N30" s="670"/>
      <c r="O30" s="670"/>
      <c r="P30" s="670"/>
      <c r="Q30" s="670"/>
      <c r="R30" s="670"/>
      <c r="S30" s="670"/>
      <c r="T30" s="670"/>
      <c r="U30" s="670"/>
      <c r="V30" s="670"/>
      <c r="W30" s="670"/>
      <c r="X30" s="671"/>
      <c r="Y30" s="388"/>
      <c r="Z30" s="389"/>
      <c r="AA30" s="389"/>
      <c r="AB30" s="812"/>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6"/>
      <c r="B41" s="1057"/>
      <c r="C41" s="1057"/>
      <c r="D41" s="1057"/>
      <c r="E41" s="1057"/>
      <c r="F41" s="1058"/>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6"/>
      <c r="B42" s="1057"/>
      <c r="C42" s="1057"/>
      <c r="D42" s="1057"/>
      <c r="E42" s="1057"/>
      <c r="F42" s="1058"/>
      <c r="G42" s="822" t="s">
        <v>17</v>
      </c>
      <c r="H42" s="673"/>
      <c r="I42" s="673"/>
      <c r="J42" s="673"/>
      <c r="K42" s="673"/>
      <c r="L42" s="672" t="s">
        <v>18</v>
      </c>
      <c r="M42" s="673"/>
      <c r="N42" s="673"/>
      <c r="O42" s="673"/>
      <c r="P42" s="673"/>
      <c r="Q42" s="673"/>
      <c r="R42" s="673"/>
      <c r="S42" s="673"/>
      <c r="T42" s="673"/>
      <c r="U42" s="673"/>
      <c r="V42" s="673"/>
      <c r="W42" s="673"/>
      <c r="X42" s="674"/>
      <c r="Y42" s="656" t="s">
        <v>19</v>
      </c>
      <c r="Z42" s="657"/>
      <c r="AA42" s="657"/>
      <c r="AB42" s="805"/>
      <c r="AC42" s="822" t="s">
        <v>17</v>
      </c>
      <c r="AD42" s="673"/>
      <c r="AE42" s="673"/>
      <c r="AF42" s="673"/>
      <c r="AG42" s="673"/>
      <c r="AH42" s="672" t="s">
        <v>18</v>
      </c>
      <c r="AI42" s="673"/>
      <c r="AJ42" s="673"/>
      <c r="AK42" s="673"/>
      <c r="AL42" s="673"/>
      <c r="AM42" s="673"/>
      <c r="AN42" s="673"/>
      <c r="AO42" s="673"/>
      <c r="AP42" s="673"/>
      <c r="AQ42" s="673"/>
      <c r="AR42" s="673"/>
      <c r="AS42" s="673"/>
      <c r="AT42" s="674"/>
      <c r="AU42" s="656" t="s">
        <v>19</v>
      </c>
      <c r="AV42" s="657"/>
      <c r="AW42" s="657"/>
      <c r="AX42" s="658"/>
    </row>
    <row r="43" spans="1:50" ht="24.75" customHeight="1" x14ac:dyDescent="0.15">
      <c r="A43" s="1056"/>
      <c r="B43" s="1057"/>
      <c r="C43" s="1057"/>
      <c r="D43" s="1057"/>
      <c r="E43" s="1057"/>
      <c r="F43" s="1058"/>
      <c r="G43" s="675"/>
      <c r="H43" s="676"/>
      <c r="I43" s="676"/>
      <c r="J43" s="676"/>
      <c r="K43" s="677"/>
      <c r="L43" s="669"/>
      <c r="M43" s="670"/>
      <c r="N43" s="670"/>
      <c r="O43" s="670"/>
      <c r="P43" s="670"/>
      <c r="Q43" s="670"/>
      <c r="R43" s="670"/>
      <c r="S43" s="670"/>
      <c r="T43" s="670"/>
      <c r="U43" s="670"/>
      <c r="V43" s="670"/>
      <c r="W43" s="670"/>
      <c r="X43" s="671"/>
      <c r="Y43" s="388"/>
      <c r="Z43" s="389"/>
      <c r="AA43" s="389"/>
      <c r="AB43" s="812"/>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6"/>
      <c r="B56" s="1057"/>
      <c r="C56" s="1057"/>
      <c r="D56" s="1057"/>
      <c r="E56" s="1057"/>
      <c r="F56" s="1058"/>
      <c r="G56" s="822" t="s">
        <v>17</v>
      </c>
      <c r="H56" s="673"/>
      <c r="I56" s="673"/>
      <c r="J56" s="673"/>
      <c r="K56" s="673"/>
      <c r="L56" s="672" t="s">
        <v>18</v>
      </c>
      <c r="M56" s="673"/>
      <c r="N56" s="673"/>
      <c r="O56" s="673"/>
      <c r="P56" s="673"/>
      <c r="Q56" s="673"/>
      <c r="R56" s="673"/>
      <c r="S56" s="673"/>
      <c r="T56" s="673"/>
      <c r="U56" s="673"/>
      <c r="V56" s="673"/>
      <c r="W56" s="673"/>
      <c r="X56" s="674"/>
      <c r="Y56" s="656" t="s">
        <v>19</v>
      </c>
      <c r="Z56" s="657"/>
      <c r="AA56" s="657"/>
      <c r="AB56" s="805"/>
      <c r="AC56" s="822" t="s">
        <v>17</v>
      </c>
      <c r="AD56" s="673"/>
      <c r="AE56" s="673"/>
      <c r="AF56" s="673"/>
      <c r="AG56" s="673"/>
      <c r="AH56" s="672" t="s">
        <v>18</v>
      </c>
      <c r="AI56" s="673"/>
      <c r="AJ56" s="673"/>
      <c r="AK56" s="673"/>
      <c r="AL56" s="673"/>
      <c r="AM56" s="673"/>
      <c r="AN56" s="673"/>
      <c r="AO56" s="673"/>
      <c r="AP56" s="673"/>
      <c r="AQ56" s="673"/>
      <c r="AR56" s="673"/>
      <c r="AS56" s="673"/>
      <c r="AT56" s="674"/>
      <c r="AU56" s="656" t="s">
        <v>19</v>
      </c>
      <c r="AV56" s="657"/>
      <c r="AW56" s="657"/>
      <c r="AX56" s="658"/>
    </row>
    <row r="57" spans="1:50" ht="24.75" customHeight="1" x14ac:dyDescent="0.15">
      <c r="A57" s="1056"/>
      <c r="B57" s="1057"/>
      <c r="C57" s="1057"/>
      <c r="D57" s="1057"/>
      <c r="E57" s="1057"/>
      <c r="F57" s="1058"/>
      <c r="G57" s="675"/>
      <c r="H57" s="676"/>
      <c r="I57" s="676"/>
      <c r="J57" s="676"/>
      <c r="K57" s="677"/>
      <c r="L57" s="669"/>
      <c r="M57" s="670"/>
      <c r="N57" s="670"/>
      <c r="O57" s="670"/>
      <c r="P57" s="670"/>
      <c r="Q57" s="670"/>
      <c r="R57" s="670"/>
      <c r="S57" s="670"/>
      <c r="T57" s="670"/>
      <c r="U57" s="670"/>
      <c r="V57" s="670"/>
      <c r="W57" s="670"/>
      <c r="X57" s="671"/>
      <c r="Y57" s="388"/>
      <c r="Z57" s="389"/>
      <c r="AA57" s="389"/>
      <c r="AB57" s="812"/>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6"/>
      <c r="B68" s="1057"/>
      <c r="C68" s="1057"/>
      <c r="D68" s="1057"/>
      <c r="E68" s="1057"/>
      <c r="F68" s="1058"/>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6"/>
      <c r="B69" s="1057"/>
      <c r="C69" s="1057"/>
      <c r="D69" s="1057"/>
      <c r="E69" s="1057"/>
      <c r="F69" s="1058"/>
      <c r="G69" s="822" t="s">
        <v>17</v>
      </c>
      <c r="H69" s="673"/>
      <c r="I69" s="673"/>
      <c r="J69" s="673"/>
      <c r="K69" s="673"/>
      <c r="L69" s="672" t="s">
        <v>18</v>
      </c>
      <c r="M69" s="673"/>
      <c r="N69" s="673"/>
      <c r="O69" s="673"/>
      <c r="P69" s="673"/>
      <c r="Q69" s="673"/>
      <c r="R69" s="673"/>
      <c r="S69" s="673"/>
      <c r="T69" s="673"/>
      <c r="U69" s="673"/>
      <c r="V69" s="673"/>
      <c r="W69" s="673"/>
      <c r="X69" s="674"/>
      <c r="Y69" s="656" t="s">
        <v>19</v>
      </c>
      <c r="Z69" s="657"/>
      <c r="AA69" s="657"/>
      <c r="AB69" s="805"/>
      <c r="AC69" s="822" t="s">
        <v>17</v>
      </c>
      <c r="AD69" s="673"/>
      <c r="AE69" s="673"/>
      <c r="AF69" s="673"/>
      <c r="AG69" s="673"/>
      <c r="AH69" s="672" t="s">
        <v>18</v>
      </c>
      <c r="AI69" s="673"/>
      <c r="AJ69" s="673"/>
      <c r="AK69" s="673"/>
      <c r="AL69" s="673"/>
      <c r="AM69" s="673"/>
      <c r="AN69" s="673"/>
      <c r="AO69" s="673"/>
      <c r="AP69" s="673"/>
      <c r="AQ69" s="673"/>
      <c r="AR69" s="673"/>
      <c r="AS69" s="673"/>
      <c r="AT69" s="674"/>
      <c r="AU69" s="656" t="s">
        <v>19</v>
      </c>
      <c r="AV69" s="657"/>
      <c r="AW69" s="657"/>
      <c r="AX69" s="658"/>
    </row>
    <row r="70" spans="1:50" ht="24.75" customHeight="1" x14ac:dyDescent="0.15">
      <c r="A70" s="1056"/>
      <c r="B70" s="1057"/>
      <c r="C70" s="1057"/>
      <c r="D70" s="1057"/>
      <c r="E70" s="1057"/>
      <c r="F70" s="1058"/>
      <c r="G70" s="675"/>
      <c r="H70" s="676"/>
      <c r="I70" s="676"/>
      <c r="J70" s="676"/>
      <c r="K70" s="677"/>
      <c r="L70" s="669"/>
      <c r="M70" s="670"/>
      <c r="N70" s="670"/>
      <c r="O70" s="670"/>
      <c r="P70" s="670"/>
      <c r="Q70" s="670"/>
      <c r="R70" s="670"/>
      <c r="S70" s="670"/>
      <c r="T70" s="670"/>
      <c r="U70" s="670"/>
      <c r="V70" s="670"/>
      <c r="W70" s="670"/>
      <c r="X70" s="671"/>
      <c r="Y70" s="388"/>
      <c r="Z70" s="389"/>
      <c r="AA70" s="389"/>
      <c r="AB70" s="812"/>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6"/>
      <c r="B81" s="1057"/>
      <c r="C81" s="1057"/>
      <c r="D81" s="1057"/>
      <c r="E81" s="1057"/>
      <c r="F81" s="1058"/>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6"/>
      <c r="B82" s="1057"/>
      <c r="C82" s="1057"/>
      <c r="D82" s="1057"/>
      <c r="E82" s="1057"/>
      <c r="F82" s="1058"/>
      <c r="G82" s="822" t="s">
        <v>17</v>
      </c>
      <c r="H82" s="673"/>
      <c r="I82" s="673"/>
      <c r="J82" s="673"/>
      <c r="K82" s="673"/>
      <c r="L82" s="672" t="s">
        <v>18</v>
      </c>
      <c r="M82" s="673"/>
      <c r="N82" s="673"/>
      <c r="O82" s="673"/>
      <c r="P82" s="673"/>
      <c r="Q82" s="673"/>
      <c r="R82" s="673"/>
      <c r="S82" s="673"/>
      <c r="T82" s="673"/>
      <c r="U82" s="673"/>
      <c r="V82" s="673"/>
      <c r="W82" s="673"/>
      <c r="X82" s="674"/>
      <c r="Y82" s="656" t="s">
        <v>19</v>
      </c>
      <c r="Z82" s="657"/>
      <c r="AA82" s="657"/>
      <c r="AB82" s="805"/>
      <c r="AC82" s="822" t="s">
        <v>17</v>
      </c>
      <c r="AD82" s="673"/>
      <c r="AE82" s="673"/>
      <c r="AF82" s="673"/>
      <c r="AG82" s="673"/>
      <c r="AH82" s="672" t="s">
        <v>18</v>
      </c>
      <c r="AI82" s="673"/>
      <c r="AJ82" s="673"/>
      <c r="AK82" s="673"/>
      <c r="AL82" s="673"/>
      <c r="AM82" s="673"/>
      <c r="AN82" s="673"/>
      <c r="AO82" s="673"/>
      <c r="AP82" s="673"/>
      <c r="AQ82" s="673"/>
      <c r="AR82" s="673"/>
      <c r="AS82" s="673"/>
      <c r="AT82" s="674"/>
      <c r="AU82" s="656" t="s">
        <v>19</v>
      </c>
      <c r="AV82" s="657"/>
      <c r="AW82" s="657"/>
      <c r="AX82" s="658"/>
    </row>
    <row r="83" spans="1:50" ht="24.75" customHeight="1" x14ac:dyDescent="0.15">
      <c r="A83" s="1056"/>
      <c r="B83" s="1057"/>
      <c r="C83" s="1057"/>
      <c r="D83" s="1057"/>
      <c r="E83" s="1057"/>
      <c r="F83" s="1058"/>
      <c r="G83" s="675"/>
      <c r="H83" s="676"/>
      <c r="I83" s="676"/>
      <c r="J83" s="676"/>
      <c r="K83" s="677"/>
      <c r="L83" s="669"/>
      <c r="M83" s="670"/>
      <c r="N83" s="670"/>
      <c r="O83" s="670"/>
      <c r="P83" s="670"/>
      <c r="Q83" s="670"/>
      <c r="R83" s="670"/>
      <c r="S83" s="670"/>
      <c r="T83" s="670"/>
      <c r="U83" s="670"/>
      <c r="V83" s="670"/>
      <c r="W83" s="670"/>
      <c r="X83" s="671"/>
      <c r="Y83" s="388"/>
      <c r="Z83" s="389"/>
      <c r="AA83" s="389"/>
      <c r="AB83" s="812"/>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6"/>
      <c r="B94" s="1057"/>
      <c r="C94" s="1057"/>
      <c r="D94" s="1057"/>
      <c r="E94" s="1057"/>
      <c r="F94" s="1058"/>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6"/>
      <c r="B95" s="1057"/>
      <c r="C95" s="1057"/>
      <c r="D95" s="1057"/>
      <c r="E95" s="1057"/>
      <c r="F95" s="1058"/>
      <c r="G95" s="822" t="s">
        <v>17</v>
      </c>
      <c r="H95" s="673"/>
      <c r="I95" s="673"/>
      <c r="J95" s="673"/>
      <c r="K95" s="673"/>
      <c r="L95" s="672" t="s">
        <v>18</v>
      </c>
      <c r="M95" s="673"/>
      <c r="N95" s="673"/>
      <c r="O95" s="673"/>
      <c r="P95" s="673"/>
      <c r="Q95" s="673"/>
      <c r="R95" s="673"/>
      <c r="S95" s="673"/>
      <c r="T95" s="673"/>
      <c r="U95" s="673"/>
      <c r="V95" s="673"/>
      <c r="W95" s="673"/>
      <c r="X95" s="674"/>
      <c r="Y95" s="656" t="s">
        <v>19</v>
      </c>
      <c r="Z95" s="657"/>
      <c r="AA95" s="657"/>
      <c r="AB95" s="805"/>
      <c r="AC95" s="822" t="s">
        <v>17</v>
      </c>
      <c r="AD95" s="673"/>
      <c r="AE95" s="673"/>
      <c r="AF95" s="673"/>
      <c r="AG95" s="673"/>
      <c r="AH95" s="672" t="s">
        <v>18</v>
      </c>
      <c r="AI95" s="673"/>
      <c r="AJ95" s="673"/>
      <c r="AK95" s="673"/>
      <c r="AL95" s="673"/>
      <c r="AM95" s="673"/>
      <c r="AN95" s="673"/>
      <c r="AO95" s="673"/>
      <c r="AP95" s="673"/>
      <c r="AQ95" s="673"/>
      <c r="AR95" s="673"/>
      <c r="AS95" s="673"/>
      <c r="AT95" s="674"/>
      <c r="AU95" s="656" t="s">
        <v>19</v>
      </c>
      <c r="AV95" s="657"/>
      <c r="AW95" s="657"/>
      <c r="AX95" s="658"/>
    </row>
    <row r="96" spans="1:50" ht="24.75" customHeight="1" x14ac:dyDescent="0.15">
      <c r="A96" s="1056"/>
      <c r="B96" s="1057"/>
      <c r="C96" s="1057"/>
      <c r="D96" s="1057"/>
      <c r="E96" s="1057"/>
      <c r="F96" s="1058"/>
      <c r="G96" s="675"/>
      <c r="H96" s="676"/>
      <c r="I96" s="676"/>
      <c r="J96" s="676"/>
      <c r="K96" s="677"/>
      <c r="L96" s="669"/>
      <c r="M96" s="670"/>
      <c r="N96" s="670"/>
      <c r="O96" s="670"/>
      <c r="P96" s="670"/>
      <c r="Q96" s="670"/>
      <c r="R96" s="670"/>
      <c r="S96" s="670"/>
      <c r="T96" s="670"/>
      <c r="U96" s="670"/>
      <c r="V96" s="670"/>
      <c r="W96" s="670"/>
      <c r="X96" s="671"/>
      <c r="Y96" s="388"/>
      <c r="Z96" s="389"/>
      <c r="AA96" s="389"/>
      <c r="AB96" s="812"/>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6"/>
      <c r="B109" s="1057"/>
      <c r="C109" s="1057"/>
      <c r="D109" s="1057"/>
      <c r="E109" s="1057"/>
      <c r="F109" s="1058"/>
      <c r="G109" s="822" t="s">
        <v>17</v>
      </c>
      <c r="H109" s="673"/>
      <c r="I109" s="673"/>
      <c r="J109" s="673"/>
      <c r="K109" s="673"/>
      <c r="L109" s="672" t="s">
        <v>18</v>
      </c>
      <c r="M109" s="673"/>
      <c r="N109" s="673"/>
      <c r="O109" s="673"/>
      <c r="P109" s="673"/>
      <c r="Q109" s="673"/>
      <c r="R109" s="673"/>
      <c r="S109" s="673"/>
      <c r="T109" s="673"/>
      <c r="U109" s="673"/>
      <c r="V109" s="673"/>
      <c r="W109" s="673"/>
      <c r="X109" s="674"/>
      <c r="Y109" s="656" t="s">
        <v>19</v>
      </c>
      <c r="Z109" s="657"/>
      <c r="AA109" s="657"/>
      <c r="AB109" s="805"/>
      <c r="AC109" s="822" t="s">
        <v>17</v>
      </c>
      <c r="AD109" s="673"/>
      <c r="AE109" s="673"/>
      <c r="AF109" s="673"/>
      <c r="AG109" s="673"/>
      <c r="AH109" s="672" t="s">
        <v>18</v>
      </c>
      <c r="AI109" s="673"/>
      <c r="AJ109" s="673"/>
      <c r="AK109" s="673"/>
      <c r="AL109" s="673"/>
      <c r="AM109" s="673"/>
      <c r="AN109" s="673"/>
      <c r="AO109" s="673"/>
      <c r="AP109" s="673"/>
      <c r="AQ109" s="673"/>
      <c r="AR109" s="673"/>
      <c r="AS109" s="673"/>
      <c r="AT109" s="674"/>
      <c r="AU109" s="656" t="s">
        <v>19</v>
      </c>
      <c r="AV109" s="657"/>
      <c r="AW109" s="657"/>
      <c r="AX109" s="658"/>
    </row>
    <row r="110" spans="1:50" ht="24.75" customHeight="1" x14ac:dyDescent="0.15">
      <c r="A110" s="1056"/>
      <c r="B110" s="1057"/>
      <c r="C110" s="1057"/>
      <c r="D110" s="1057"/>
      <c r="E110" s="1057"/>
      <c r="F110" s="1058"/>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2"/>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6"/>
      <c r="B121" s="1057"/>
      <c r="C121" s="1057"/>
      <c r="D121" s="1057"/>
      <c r="E121" s="1057"/>
      <c r="F121" s="1058"/>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6"/>
      <c r="B122" s="1057"/>
      <c r="C122" s="1057"/>
      <c r="D122" s="1057"/>
      <c r="E122" s="1057"/>
      <c r="F122" s="1058"/>
      <c r="G122" s="822" t="s">
        <v>17</v>
      </c>
      <c r="H122" s="673"/>
      <c r="I122" s="673"/>
      <c r="J122" s="673"/>
      <c r="K122" s="673"/>
      <c r="L122" s="672" t="s">
        <v>18</v>
      </c>
      <c r="M122" s="673"/>
      <c r="N122" s="673"/>
      <c r="O122" s="673"/>
      <c r="P122" s="673"/>
      <c r="Q122" s="673"/>
      <c r="R122" s="673"/>
      <c r="S122" s="673"/>
      <c r="T122" s="673"/>
      <c r="U122" s="673"/>
      <c r="V122" s="673"/>
      <c r="W122" s="673"/>
      <c r="X122" s="674"/>
      <c r="Y122" s="656" t="s">
        <v>19</v>
      </c>
      <c r="Z122" s="657"/>
      <c r="AA122" s="657"/>
      <c r="AB122" s="805"/>
      <c r="AC122" s="822" t="s">
        <v>17</v>
      </c>
      <c r="AD122" s="673"/>
      <c r="AE122" s="673"/>
      <c r="AF122" s="673"/>
      <c r="AG122" s="673"/>
      <c r="AH122" s="672" t="s">
        <v>18</v>
      </c>
      <c r="AI122" s="673"/>
      <c r="AJ122" s="673"/>
      <c r="AK122" s="673"/>
      <c r="AL122" s="673"/>
      <c r="AM122" s="673"/>
      <c r="AN122" s="673"/>
      <c r="AO122" s="673"/>
      <c r="AP122" s="673"/>
      <c r="AQ122" s="673"/>
      <c r="AR122" s="673"/>
      <c r="AS122" s="673"/>
      <c r="AT122" s="674"/>
      <c r="AU122" s="656" t="s">
        <v>19</v>
      </c>
      <c r="AV122" s="657"/>
      <c r="AW122" s="657"/>
      <c r="AX122" s="658"/>
    </row>
    <row r="123" spans="1:50" ht="24.75" customHeight="1" x14ac:dyDescent="0.15">
      <c r="A123" s="1056"/>
      <c r="B123" s="1057"/>
      <c r="C123" s="1057"/>
      <c r="D123" s="1057"/>
      <c r="E123" s="1057"/>
      <c r="F123" s="1058"/>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2"/>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6"/>
      <c r="B134" s="1057"/>
      <c r="C134" s="1057"/>
      <c r="D134" s="1057"/>
      <c r="E134" s="1057"/>
      <c r="F134" s="1058"/>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6"/>
      <c r="B135" s="1057"/>
      <c r="C135" s="1057"/>
      <c r="D135" s="1057"/>
      <c r="E135" s="1057"/>
      <c r="F135" s="1058"/>
      <c r="G135" s="822" t="s">
        <v>17</v>
      </c>
      <c r="H135" s="673"/>
      <c r="I135" s="673"/>
      <c r="J135" s="673"/>
      <c r="K135" s="673"/>
      <c r="L135" s="672" t="s">
        <v>18</v>
      </c>
      <c r="M135" s="673"/>
      <c r="N135" s="673"/>
      <c r="O135" s="673"/>
      <c r="P135" s="673"/>
      <c r="Q135" s="673"/>
      <c r="R135" s="673"/>
      <c r="S135" s="673"/>
      <c r="T135" s="673"/>
      <c r="U135" s="673"/>
      <c r="V135" s="673"/>
      <c r="W135" s="673"/>
      <c r="X135" s="674"/>
      <c r="Y135" s="656" t="s">
        <v>19</v>
      </c>
      <c r="Z135" s="657"/>
      <c r="AA135" s="657"/>
      <c r="AB135" s="805"/>
      <c r="AC135" s="822" t="s">
        <v>17</v>
      </c>
      <c r="AD135" s="673"/>
      <c r="AE135" s="673"/>
      <c r="AF135" s="673"/>
      <c r="AG135" s="673"/>
      <c r="AH135" s="672" t="s">
        <v>18</v>
      </c>
      <c r="AI135" s="673"/>
      <c r="AJ135" s="673"/>
      <c r="AK135" s="673"/>
      <c r="AL135" s="673"/>
      <c r="AM135" s="673"/>
      <c r="AN135" s="673"/>
      <c r="AO135" s="673"/>
      <c r="AP135" s="673"/>
      <c r="AQ135" s="673"/>
      <c r="AR135" s="673"/>
      <c r="AS135" s="673"/>
      <c r="AT135" s="674"/>
      <c r="AU135" s="656" t="s">
        <v>19</v>
      </c>
      <c r="AV135" s="657"/>
      <c r="AW135" s="657"/>
      <c r="AX135" s="658"/>
    </row>
    <row r="136" spans="1:50" ht="24.75" customHeight="1" x14ac:dyDescent="0.15">
      <c r="A136" s="1056"/>
      <c r="B136" s="1057"/>
      <c r="C136" s="1057"/>
      <c r="D136" s="1057"/>
      <c r="E136" s="1057"/>
      <c r="F136" s="1058"/>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2"/>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6"/>
      <c r="B147" s="1057"/>
      <c r="C147" s="1057"/>
      <c r="D147" s="1057"/>
      <c r="E147" s="1057"/>
      <c r="F147" s="1058"/>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6"/>
      <c r="B148" s="1057"/>
      <c r="C148" s="1057"/>
      <c r="D148" s="1057"/>
      <c r="E148" s="1057"/>
      <c r="F148" s="1058"/>
      <c r="G148" s="822" t="s">
        <v>17</v>
      </c>
      <c r="H148" s="673"/>
      <c r="I148" s="673"/>
      <c r="J148" s="673"/>
      <c r="K148" s="673"/>
      <c r="L148" s="672" t="s">
        <v>18</v>
      </c>
      <c r="M148" s="673"/>
      <c r="N148" s="673"/>
      <c r="O148" s="673"/>
      <c r="P148" s="673"/>
      <c r="Q148" s="673"/>
      <c r="R148" s="673"/>
      <c r="S148" s="673"/>
      <c r="T148" s="673"/>
      <c r="U148" s="673"/>
      <c r="V148" s="673"/>
      <c r="W148" s="673"/>
      <c r="X148" s="674"/>
      <c r="Y148" s="656" t="s">
        <v>19</v>
      </c>
      <c r="Z148" s="657"/>
      <c r="AA148" s="657"/>
      <c r="AB148" s="805"/>
      <c r="AC148" s="822" t="s">
        <v>17</v>
      </c>
      <c r="AD148" s="673"/>
      <c r="AE148" s="673"/>
      <c r="AF148" s="673"/>
      <c r="AG148" s="673"/>
      <c r="AH148" s="672" t="s">
        <v>18</v>
      </c>
      <c r="AI148" s="673"/>
      <c r="AJ148" s="673"/>
      <c r="AK148" s="673"/>
      <c r="AL148" s="673"/>
      <c r="AM148" s="673"/>
      <c r="AN148" s="673"/>
      <c r="AO148" s="673"/>
      <c r="AP148" s="673"/>
      <c r="AQ148" s="673"/>
      <c r="AR148" s="673"/>
      <c r="AS148" s="673"/>
      <c r="AT148" s="674"/>
      <c r="AU148" s="656" t="s">
        <v>19</v>
      </c>
      <c r="AV148" s="657"/>
      <c r="AW148" s="657"/>
      <c r="AX148" s="658"/>
    </row>
    <row r="149" spans="1:50" ht="24.75" customHeight="1" x14ac:dyDescent="0.15">
      <c r="A149" s="1056"/>
      <c r="B149" s="1057"/>
      <c r="C149" s="1057"/>
      <c r="D149" s="1057"/>
      <c r="E149" s="1057"/>
      <c r="F149" s="1058"/>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2"/>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6"/>
      <c r="B162" s="1057"/>
      <c r="C162" s="1057"/>
      <c r="D162" s="1057"/>
      <c r="E162" s="1057"/>
      <c r="F162" s="1058"/>
      <c r="G162" s="822" t="s">
        <v>17</v>
      </c>
      <c r="H162" s="673"/>
      <c r="I162" s="673"/>
      <c r="J162" s="673"/>
      <c r="K162" s="673"/>
      <c r="L162" s="672" t="s">
        <v>18</v>
      </c>
      <c r="M162" s="673"/>
      <c r="N162" s="673"/>
      <c r="O162" s="673"/>
      <c r="P162" s="673"/>
      <c r="Q162" s="673"/>
      <c r="R162" s="673"/>
      <c r="S162" s="673"/>
      <c r="T162" s="673"/>
      <c r="U162" s="673"/>
      <c r="V162" s="673"/>
      <c r="W162" s="673"/>
      <c r="X162" s="674"/>
      <c r="Y162" s="656" t="s">
        <v>19</v>
      </c>
      <c r="Z162" s="657"/>
      <c r="AA162" s="657"/>
      <c r="AB162" s="805"/>
      <c r="AC162" s="822" t="s">
        <v>17</v>
      </c>
      <c r="AD162" s="673"/>
      <c r="AE162" s="673"/>
      <c r="AF162" s="673"/>
      <c r="AG162" s="673"/>
      <c r="AH162" s="672" t="s">
        <v>18</v>
      </c>
      <c r="AI162" s="673"/>
      <c r="AJ162" s="673"/>
      <c r="AK162" s="673"/>
      <c r="AL162" s="673"/>
      <c r="AM162" s="673"/>
      <c r="AN162" s="673"/>
      <c r="AO162" s="673"/>
      <c r="AP162" s="673"/>
      <c r="AQ162" s="673"/>
      <c r="AR162" s="673"/>
      <c r="AS162" s="673"/>
      <c r="AT162" s="674"/>
      <c r="AU162" s="656" t="s">
        <v>19</v>
      </c>
      <c r="AV162" s="657"/>
      <c r="AW162" s="657"/>
      <c r="AX162" s="658"/>
    </row>
    <row r="163" spans="1:50" ht="24.75" customHeight="1" x14ac:dyDescent="0.15">
      <c r="A163" s="1056"/>
      <c r="B163" s="1057"/>
      <c r="C163" s="1057"/>
      <c r="D163" s="1057"/>
      <c r="E163" s="1057"/>
      <c r="F163" s="1058"/>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2"/>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6"/>
      <c r="B174" s="1057"/>
      <c r="C174" s="1057"/>
      <c r="D174" s="1057"/>
      <c r="E174" s="1057"/>
      <c r="F174" s="1058"/>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6"/>
      <c r="B175" s="1057"/>
      <c r="C175" s="1057"/>
      <c r="D175" s="1057"/>
      <c r="E175" s="1057"/>
      <c r="F175" s="1058"/>
      <c r="G175" s="822" t="s">
        <v>17</v>
      </c>
      <c r="H175" s="673"/>
      <c r="I175" s="673"/>
      <c r="J175" s="673"/>
      <c r="K175" s="673"/>
      <c r="L175" s="672" t="s">
        <v>18</v>
      </c>
      <c r="M175" s="673"/>
      <c r="N175" s="673"/>
      <c r="O175" s="673"/>
      <c r="P175" s="673"/>
      <c r="Q175" s="673"/>
      <c r="R175" s="673"/>
      <c r="S175" s="673"/>
      <c r="T175" s="673"/>
      <c r="U175" s="673"/>
      <c r="V175" s="673"/>
      <c r="W175" s="673"/>
      <c r="X175" s="674"/>
      <c r="Y175" s="656" t="s">
        <v>19</v>
      </c>
      <c r="Z175" s="657"/>
      <c r="AA175" s="657"/>
      <c r="AB175" s="805"/>
      <c r="AC175" s="822" t="s">
        <v>17</v>
      </c>
      <c r="AD175" s="673"/>
      <c r="AE175" s="673"/>
      <c r="AF175" s="673"/>
      <c r="AG175" s="673"/>
      <c r="AH175" s="672" t="s">
        <v>18</v>
      </c>
      <c r="AI175" s="673"/>
      <c r="AJ175" s="673"/>
      <c r="AK175" s="673"/>
      <c r="AL175" s="673"/>
      <c r="AM175" s="673"/>
      <c r="AN175" s="673"/>
      <c r="AO175" s="673"/>
      <c r="AP175" s="673"/>
      <c r="AQ175" s="673"/>
      <c r="AR175" s="673"/>
      <c r="AS175" s="673"/>
      <c r="AT175" s="674"/>
      <c r="AU175" s="656" t="s">
        <v>19</v>
      </c>
      <c r="AV175" s="657"/>
      <c r="AW175" s="657"/>
      <c r="AX175" s="658"/>
    </row>
    <row r="176" spans="1:50" ht="24.75" customHeight="1" x14ac:dyDescent="0.15">
      <c r="A176" s="1056"/>
      <c r="B176" s="1057"/>
      <c r="C176" s="1057"/>
      <c r="D176" s="1057"/>
      <c r="E176" s="1057"/>
      <c r="F176" s="1058"/>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2"/>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6"/>
      <c r="B187" s="1057"/>
      <c r="C187" s="1057"/>
      <c r="D187" s="1057"/>
      <c r="E187" s="1057"/>
      <c r="F187" s="1058"/>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6"/>
      <c r="B188" s="1057"/>
      <c r="C188" s="1057"/>
      <c r="D188" s="1057"/>
      <c r="E188" s="1057"/>
      <c r="F188" s="1058"/>
      <c r="G188" s="822" t="s">
        <v>17</v>
      </c>
      <c r="H188" s="673"/>
      <c r="I188" s="673"/>
      <c r="J188" s="673"/>
      <c r="K188" s="673"/>
      <c r="L188" s="672" t="s">
        <v>18</v>
      </c>
      <c r="M188" s="673"/>
      <c r="N188" s="673"/>
      <c r="O188" s="673"/>
      <c r="P188" s="673"/>
      <c r="Q188" s="673"/>
      <c r="R188" s="673"/>
      <c r="S188" s="673"/>
      <c r="T188" s="673"/>
      <c r="U188" s="673"/>
      <c r="V188" s="673"/>
      <c r="W188" s="673"/>
      <c r="X188" s="674"/>
      <c r="Y188" s="656" t="s">
        <v>19</v>
      </c>
      <c r="Z188" s="657"/>
      <c r="AA188" s="657"/>
      <c r="AB188" s="805"/>
      <c r="AC188" s="822" t="s">
        <v>17</v>
      </c>
      <c r="AD188" s="673"/>
      <c r="AE188" s="673"/>
      <c r="AF188" s="673"/>
      <c r="AG188" s="673"/>
      <c r="AH188" s="672" t="s">
        <v>18</v>
      </c>
      <c r="AI188" s="673"/>
      <c r="AJ188" s="673"/>
      <c r="AK188" s="673"/>
      <c r="AL188" s="673"/>
      <c r="AM188" s="673"/>
      <c r="AN188" s="673"/>
      <c r="AO188" s="673"/>
      <c r="AP188" s="673"/>
      <c r="AQ188" s="673"/>
      <c r="AR188" s="673"/>
      <c r="AS188" s="673"/>
      <c r="AT188" s="674"/>
      <c r="AU188" s="656" t="s">
        <v>19</v>
      </c>
      <c r="AV188" s="657"/>
      <c r="AW188" s="657"/>
      <c r="AX188" s="658"/>
    </row>
    <row r="189" spans="1:50" ht="24.75" customHeight="1" x14ac:dyDescent="0.15">
      <c r="A189" s="1056"/>
      <c r="B189" s="1057"/>
      <c r="C189" s="1057"/>
      <c r="D189" s="1057"/>
      <c r="E189" s="1057"/>
      <c r="F189" s="1058"/>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2"/>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6"/>
      <c r="B200" s="1057"/>
      <c r="C200" s="1057"/>
      <c r="D200" s="1057"/>
      <c r="E200" s="1057"/>
      <c r="F200" s="1058"/>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6"/>
      <c r="B201" s="1057"/>
      <c r="C201" s="1057"/>
      <c r="D201" s="1057"/>
      <c r="E201" s="1057"/>
      <c r="F201" s="1058"/>
      <c r="G201" s="822" t="s">
        <v>17</v>
      </c>
      <c r="H201" s="673"/>
      <c r="I201" s="673"/>
      <c r="J201" s="673"/>
      <c r="K201" s="673"/>
      <c r="L201" s="672" t="s">
        <v>18</v>
      </c>
      <c r="M201" s="673"/>
      <c r="N201" s="673"/>
      <c r="O201" s="673"/>
      <c r="P201" s="673"/>
      <c r="Q201" s="673"/>
      <c r="R201" s="673"/>
      <c r="S201" s="673"/>
      <c r="T201" s="673"/>
      <c r="U201" s="673"/>
      <c r="V201" s="673"/>
      <c r="W201" s="673"/>
      <c r="X201" s="674"/>
      <c r="Y201" s="656" t="s">
        <v>19</v>
      </c>
      <c r="Z201" s="657"/>
      <c r="AA201" s="657"/>
      <c r="AB201" s="805"/>
      <c r="AC201" s="822" t="s">
        <v>17</v>
      </c>
      <c r="AD201" s="673"/>
      <c r="AE201" s="673"/>
      <c r="AF201" s="673"/>
      <c r="AG201" s="673"/>
      <c r="AH201" s="672" t="s">
        <v>18</v>
      </c>
      <c r="AI201" s="673"/>
      <c r="AJ201" s="673"/>
      <c r="AK201" s="673"/>
      <c r="AL201" s="673"/>
      <c r="AM201" s="673"/>
      <c r="AN201" s="673"/>
      <c r="AO201" s="673"/>
      <c r="AP201" s="673"/>
      <c r="AQ201" s="673"/>
      <c r="AR201" s="673"/>
      <c r="AS201" s="673"/>
      <c r="AT201" s="674"/>
      <c r="AU201" s="656" t="s">
        <v>19</v>
      </c>
      <c r="AV201" s="657"/>
      <c r="AW201" s="657"/>
      <c r="AX201" s="658"/>
    </row>
    <row r="202" spans="1:50" ht="24.75" customHeight="1" x14ac:dyDescent="0.15">
      <c r="A202" s="1056"/>
      <c r="B202" s="1057"/>
      <c r="C202" s="1057"/>
      <c r="D202" s="1057"/>
      <c r="E202" s="1057"/>
      <c r="F202" s="1058"/>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2"/>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6"/>
      <c r="B215" s="1057"/>
      <c r="C215" s="1057"/>
      <c r="D215" s="1057"/>
      <c r="E215" s="1057"/>
      <c r="F215" s="1058"/>
      <c r="G215" s="822" t="s">
        <v>17</v>
      </c>
      <c r="H215" s="673"/>
      <c r="I215" s="673"/>
      <c r="J215" s="673"/>
      <c r="K215" s="673"/>
      <c r="L215" s="672" t="s">
        <v>18</v>
      </c>
      <c r="M215" s="673"/>
      <c r="N215" s="673"/>
      <c r="O215" s="673"/>
      <c r="P215" s="673"/>
      <c r="Q215" s="673"/>
      <c r="R215" s="673"/>
      <c r="S215" s="673"/>
      <c r="T215" s="673"/>
      <c r="U215" s="673"/>
      <c r="V215" s="673"/>
      <c r="W215" s="673"/>
      <c r="X215" s="674"/>
      <c r="Y215" s="656" t="s">
        <v>19</v>
      </c>
      <c r="Z215" s="657"/>
      <c r="AA215" s="657"/>
      <c r="AB215" s="805"/>
      <c r="AC215" s="822" t="s">
        <v>17</v>
      </c>
      <c r="AD215" s="673"/>
      <c r="AE215" s="673"/>
      <c r="AF215" s="673"/>
      <c r="AG215" s="673"/>
      <c r="AH215" s="672" t="s">
        <v>18</v>
      </c>
      <c r="AI215" s="673"/>
      <c r="AJ215" s="673"/>
      <c r="AK215" s="673"/>
      <c r="AL215" s="673"/>
      <c r="AM215" s="673"/>
      <c r="AN215" s="673"/>
      <c r="AO215" s="673"/>
      <c r="AP215" s="673"/>
      <c r="AQ215" s="673"/>
      <c r="AR215" s="673"/>
      <c r="AS215" s="673"/>
      <c r="AT215" s="674"/>
      <c r="AU215" s="656" t="s">
        <v>19</v>
      </c>
      <c r="AV215" s="657"/>
      <c r="AW215" s="657"/>
      <c r="AX215" s="658"/>
    </row>
    <row r="216" spans="1:50" ht="24.75" customHeight="1" x14ac:dyDescent="0.15">
      <c r="A216" s="1056"/>
      <c r="B216" s="1057"/>
      <c r="C216" s="1057"/>
      <c r="D216" s="1057"/>
      <c r="E216" s="1057"/>
      <c r="F216" s="1058"/>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2"/>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6"/>
      <c r="B227" s="1057"/>
      <c r="C227" s="1057"/>
      <c r="D227" s="1057"/>
      <c r="E227" s="1057"/>
      <c r="F227" s="1058"/>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6"/>
      <c r="B228" s="1057"/>
      <c r="C228" s="1057"/>
      <c r="D228" s="1057"/>
      <c r="E228" s="1057"/>
      <c r="F228" s="1058"/>
      <c r="G228" s="822" t="s">
        <v>17</v>
      </c>
      <c r="H228" s="673"/>
      <c r="I228" s="673"/>
      <c r="J228" s="673"/>
      <c r="K228" s="673"/>
      <c r="L228" s="672" t="s">
        <v>18</v>
      </c>
      <c r="M228" s="673"/>
      <c r="N228" s="673"/>
      <c r="O228" s="673"/>
      <c r="P228" s="673"/>
      <c r="Q228" s="673"/>
      <c r="R228" s="673"/>
      <c r="S228" s="673"/>
      <c r="T228" s="673"/>
      <c r="U228" s="673"/>
      <c r="V228" s="673"/>
      <c r="W228" s="673"/>
      <c r="X228" s="674"/>
      <c r="Y228" s="656" t="s">
        <v>19</v>
      </c>
      <c r="Z228" s="657"/>
      <c r="AA228" s="657"/>
      <c r="AB228" s="805"/>
      <c r="AC228" s="822" t="s">
        <v>17</v>
      </c>
      <c r="AD228" s="673"/>
      <c r="AE228" s="673"/>
      <c r="AF228" s="673"/>
      <c r="AG228" s="673"/>
      <c r="AH228" s="672" t="s">
        <v>18</v>
      </c>
      <c r="AI228" s="673"/>
      <c r="AJ228" s="673"/>
      <c r="AK228" s="673"/>
      <c r="AL228" s="673"/>
      <c r="AM228" s="673"/>
      <c r="AN228" s="673"/>
      <c r="AO228" s="673"/>
      <c r="AP228" s="673"/>
      <c r="AQ228" s="673"/>
      <c r="AR228" s="673"/>
      <c r="AS228" s="673"/>
      <c r="AT228" s="674"/>
      <c r="AU228" s="656" t="s">
        <v>19</v>
      </c>
      <c r="AV228" s="657"/>
      <c r="AW228" s="657"/>
      <c r="AX228" s="658"/>
    </row>
    <row r="229" spans="1:50" ht="24.75" customHeight="1" x14ac:dyDescent="0.15">
      <c r="A229" s="1056"/>
      <c r="B229" s="1057"/>
      <c r="C229" s="1057"/>
      <c r="D229" s="1057"/>
      <c r="E229" s="1057"/>
      <c r="F229" s="1058"/>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2"/>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6"/>
      <c r="B240" s="1057"/>
      <c r="C240" s="1057"/>
      <c r="D240" s="1057"/>
      <c r="E240" s="1057"/>
      <c r="F240" s="1058"/>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6"/>
      <c r="B241" s="1057"/>
      <c r="C241" s="1057"/>
      <c r="D241" s="1057"/>
      <c r="E241" s="1057"/>
      <c r="F241" s="1058"/>
      <c r="G241" s="822" t="s">
        <v>17</v>
      </c>
      <c r="H241" s="673"/>
      <c r="I241" s="673"/>
      <c r="J241" s="673"/>
      <c r="K241" s="673"/>
      <c r="L241" s="672" t="s">
        <v>18</v>
      </c>
      <c r="M241" s="673"/>
      <c r="N241" s="673"/>
      <c r="O241" s="673"/>
      <c r="P241" s="673"/>
      <c r="Q241" s="673"/>
      <c r="R241" s="673"/>
      <c r="S241" s="673"/>
      <c r="T241" s="673"/>
      <c r="U241" s="673"/>
      <c r="V241" s="673"/>
      <c r="W241" s="673"/>
      <c r="X241" s="674"/>
      <c r="Y241" s="656" t="s">
        <v>19</v>
      </c>
      <c r="Z241" s="657"/>
      <c r="AA241" s="657"/>
      <c r="AB241" s="805"/>
      <c r="AC241" s="822" t="s">
        <v>17</v>
      </c>
      <c r="AD241" s="673"/>
      <c r="AE241" s="673"/>
      <c r="AF241" s="673"/>
      <c r="AG241" s="673"/>
      <c r="AH241" s="672" t="s">
        <v>18</v>
      </c>
      <c r="AI241" s="673"/>
      <c r="AJ241" s="673"/>
      <c r="AK241" s="673"/>
      <c r="AL241" s="673"/>
      <c r="AM241" s="673"/>
      <c r="AN241" s="673"/>
      <c r="AO241" s="673"/>
      <c r="AP241" s="673"/>
      <c r="AQ241" s="673"/>
      <c r="AR241" s="673"/>
      <c r="AS241" s="673"/>
      <c r="AT241" s="674"/>
      <c r="AU241" s="656" t="s">
        <v>19</v>
      </c>
      <c r="AV241" s="657"/>
      <c r="AW241" s="657"/>
      <c r="AX241" s="658"/>
    </row>
    <row r="242" spans="1:50" ht="24.75" customHeight="1" x14ac:dyDescent="0.15">
      <c r="A242" s="1056"/>
      <c r="B242" s="1057"/>
      <c r="C242" s="1057"/>
      <c r="D242" s="1057"/>
      <c r="E242" s="1057"/>
      <c r="F242" s="1058"/>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2"/>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6"/>
      <c r="B253" s="1057"/>
      <c r="C253" s="1057"/>
      <c r="D253" s="1057"/>
      <c r="E253" s="1057"/>
      <c r="F253" s="1058"/>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6"/>
      <c r="B254" s="1057"/>
      <c r="C254" s="1057"/>
      <c r="D254" s="1057"/>
      <c r="E254" s="1057"/>
      <c r="F254" s="1058"/>
      <c r="G254" s="822" t="s">
        <v>17</v>
      </c>
      <c r="H254" s="673"/>
      <c r="I254" s="673"/>
      <c r="J254" s="673"/>
      <c r="K254" s="673"/>
      <c r="L254" s="672" t="s">
        <v>18</v>
      </c>
      <c r="M254" s="673"/>
      <c r="N254" s="673"/>
      <c r="O254" s="673"/>
      <c r="P254" s="673"/>
      <c r="Q254" s="673"/>
      <c r="R254" s="673"/>
      <c r="S254" s="673"/>
      <c r="T254" s="673"/>
      <c r="U254" s="673"/>
      <c r="V254" s="673"/>
      <c r="W254" s="673"/>
      <c r="X254" s="674"/>
      <c r="Y254" s="656" t="s">
        <v>19</v>
      </c>
      <c r="Z254" s="657"/>
      <c r="AA254" s="657"/>
      <c r="AB254" s="805"/>
      <c r="AC254" s="822" t="s">
        <v>17</v>
      </c>
      <c r="AD254" s="673"/>
      <c r="AE254" s="673"/>
      <c r="AF254" s="673"/>
      <c r="AG254" s="673"/>
      <c r="AH254" s="672" t="s">
        <v>18</v>
      </c>
      <c r="AI254" s="673"/>
      <c r="AJ254" s="673"/>
      <c r="AK254" s="673"/>
      <c r="AL254" s="673"/>
      <c r="AM254" s="673"/>
      <c r="AN254" s="673"/>
      <c r="AO254" s="673"/>
      <c r="AP254" s="673"/>
      <c r="AQ254" s="673"/>
      <c r="AR254" s="673"/>
      <c r="AS254" s="673"/>
      <c r="AT254" s="674"/>
      <c r="AU254" s="656" t="s">
        <v>19</v>
      </c>
      <c r="AV254" s="657"/>
      <c r="AW254" s="657"/>
      <c r="AX254" s="658"/>
    </row>
    <row r="255" spans="1:50" ht="24.75" customHeight="1" x14ac:dyDescent="0.15">
      <c r="A255" s="1056"/>
      <c r="B255" s="1057"/>
      <c r="C255" s="1057"/>
      <c r="D255" s="1057"/>
      <c r="E255" s="1057"/>
      <c r="F255" s="1058"/>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2"/>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7">
        <v>1</v>
      </c>
      <c r="B4" s="106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7">
        <v>2</v>
      </c>
      <c r="B5" s="106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7">
        <v>3</v>
      </c>
      <c r="B6" s="106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7">
        <v>4</v>
      </c>
      <c r="B7" s="106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7">
        <v>5</v>
      </c>
      <c r="B8" s="106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7">
        <v>6</v>
      </c>
      <c r="B9" s="106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7">
        <v>7</v>
      </c>
      <c r="B10" s="106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7">
        <v>8</v>
      </c>
      <c r="B11" s="106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7">
        <v>9</v>
      </c>
      <c r="B12" s="106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7">
        <v>10</v>
      </c>
      <c r="B13" s="106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7">
        <v>11</v>
      </c>
      <c r="B14" s="106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7">
        <v>12</v>
      </c>
      <c r="B15" s="106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7">
        <v>13</v>
      </c>
      <c r="B16" s="106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7">
        <v>14</v>
      </c>
      <c r="B17" s="106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7">
        <v>15</v>
      </c>
      <c r="B18" s="106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7">
        <v>16</v>
      </c>
      <c r="B19" s="106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7">
        <v>17</v>
      </c>
      <c r="B20" s="106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7">
        <v>18</v>
      </c>
      <c r="B21" s="106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7">
        <v>19</v>
      </c>
      <c r="B22" s="106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7">
        <v>20</v>
      </c>
      <c r="B23" s="106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7">
        <v>21</v>
      </c>
      <c r="B24" s="106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7">
        <v>22</v>
      </c>
      <c r="B25" s="106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7">
        <v>23</v>
      </c>
      <c r="B26" s="106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7">
        <v>24</v>
      </c>
      <c r="B27" s="106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7">
        <v>25</v>
      </c>
      <c r="B28" s="106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7">
        <v>26</v>
      </c>
      <c r="B29" s="106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7">
        <v>27</v>
      </c>
      <c r="B30" s="106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7">
        <v>28</v>
      </c>
      <c r="B31" s="106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7">
        <v>29</v>
      </c>
      <c r="B32" s="106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7">
        <v>30</v>
      </c>
      <c r="B33" s="106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7">
        <v>1</v>
      </c>
      <c r="B37" s="106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7">
        <v>2</v>
      </c>
      <c r="B38" s="106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7">
        <v>3</v>
      </c>
      <c r="B39" s="106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7">
        <v>4</v>
      </c>
      <c r="B40" s="106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7">
        <v>5</v>
      </c>
      <c r="B41" s="106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7">
        <v>6</v>
      </c>
      <c r="B42" s="106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7">
        <v>7</v>
      </c>
      <c r="B43" s="106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7">
        <v>8</v>
      </c>
      <c r="B44" s="106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7">
        <v>9</v>
      </c>
      <c r="B45" s="106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7">
        <v>10</v>
      </c>
      <c r="B46" s="106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7">
        <v>11</v>
      </c>
      <c r="B47" s="106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7">
        <v>12</v>
      </c>
      <c r="B48" s="106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7">
        <v>13</v>
      </c>
      <c r="B49" s="106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7">
        <v>14</v>
      </c>
      <c r="B50" s="106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7">
        <v>15</v>
      </c>
      <c r="B51" s="106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7">
        <v>16</v>
      </c>
      <c r="B52" s="106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7">
        <v>17</v>
      </c>
      <c r="B53" s="106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7">
        <v>18</v>
      </c>
      <c r="B54" s="106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7">
        <v>19</v>
      </c>
      <c r="B55" s="106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7">
        <v>20</v>
      </c>
      <c r="B56" s="106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7">
        <v>21</v>
      </c>
      <c r="B57" s="106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7">
        <v>22</v>
      </c>
      <c r="B58" s="106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7">
        <v>23</v>
      </c>
      <c r="B59" s="106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7">
        <v>24</v>
      </c>
      <c r="B60" s="106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7">
        <v>25</v>
      </c>
      <c r="B61" s="106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7">
        <v>26</v>
      </c>
      <c r="B62" s="106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7">
        <v>27</v>
      </c>
      <c r="B63" s="106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7">
        <v>28</v>
      </c>
      <c r="B64" s="106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7">
        <v>29</v>
      </c>
      <c r="B65" s="106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7">
        <v>30</v>
      </c>
      <c r="B66" s="106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7">
        <v>1</v>
      </c>
      <c r="B70" s="106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7">
        <v>2</v>
      </c>
      <c r="B71" s="106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7">
        <v>3</v>
      </c>
      <c r="B72" s="106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7">
        <v>4</v>
      </c>
      <c r="B73" s="106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7">
        <v>5</v>
      </c>
      <c r="B74" s="106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7">
        <v>6</v>
      </c>
      <c r="B75" s="106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7">
        <v>7</v>
      </c>
      <c r="B76" s="106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7">
        <v>8</v>
      </c>
      <c r="B77" s="106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7">
        <v>9</v>
      </c>
      <c r="B78" s="106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7">
        <v>10</v>
      </c>
      <c r="B79" s="106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7">
        <v>11</v>
      </c>
      <c r="B80" s="106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7">
        <v>12</v>
      </c>
      <c r="B81" s="106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7">
        <v>13</v>
      </c>
      <c r="B82" s="106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7">
        <v>14</v>
      </c>
      <c r="B83" s="106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7">
        <v>15</v>
      </c>
      <c r="B84" s="106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7">
        <v>16</v>
      </c>
      <c r="B85" s="106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7">
        <v>17</v>
      </c>
      <c r="B86" s="106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7">
        <v>18</v>
      </c>
      <c r="B87" s="106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7">
        <v>19</v>
      </c>
      <c r="B88" s="106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7">
        <v>20</v>
      </c>
      <c r="B89" s="106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7">
        <v>21</v>
      </c>
      <c r="B90" s="106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7">
        <v>22</v>
      </c>
      <c r="B91" s="106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7">
        <v>23</v>
      </c>
      <c r="B92" s="106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7">
        <v>24</v>
      </c>
      <c r="B93" s="106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7">
        <v>25</v>
      </c>
      <c r="B94" s="106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7">
        <v>26</v>
      </c>
      <c r="B95" s="106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7">
        <v>27</v>
      </c>
      <c r="B96" s="106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7">
        <v>28</v>
      </c>
      <c r="B97" s="106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7">
        <v>29</v>
      </c>
      <c r="B98" s="106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7">
        <v>30</v>
      </c>
      <c r="B99" s="106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7">
        <v>1</v>
      </c>
      <c r="B103" s="106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7">
        <v>2</v>
      </c>
      <c r="B104" s="106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7">
        <v>3</v>
      </c>
      <c r="B105" s="106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7">
        <v>4</v>
      </c>
      <c r="B106" s="106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7">
        <v>5</v>
      </c>
      <c r="B107" s="106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7">
        <v>6</v>
      </c>
      <c r="B108" s="106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7">
        <v>7</v>
      </c>
      <c r="B109" s="106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7">
        <v>8</v>
      </c>
      <c r="B110" s="106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7">
        <v>9</v>
      </c>
      <c r="B111" s="106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7">
        <v>10</v>
      </c>
      <c r="B112" s="106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7">
        <v>11</v>
      </c>
      <c r="B113" s="106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7">
        <v>12</v>
      </c>
      <c r="B114" s="106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7">
        <v>13</v>
      </c>
      <c r="B115" s="106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7">
        <v>14</v>
      </c>
      <c r="B116" s="106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7">
        <v>15</v>
      </c>
      <c r="B117" s="106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7">
        <v>16</v>
      </c>
      <c r="B118" s="106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7">
        <v>17</v>
      </c>
      <c r="B119" s="106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7">
        <v>18</v>
      </c>
      <c r="B120" s="106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7">
        <v>19</v>
      </c>
      <c r="B121" s="106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7">
        <v>20</v>
      </c>
      <c r="B122" s="106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7">
        <v>21</v>
      </c>
      <c r="B123" s="106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7">
        <v>22</v>
      </c>
      <c r="B124" s="106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7">
        <v>23</v>
      </c>
      <c r="B125" s="106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7">
        <v>24</v>
      </c>
      <c r="B126" s="106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7">
        <v>25</v>
      </c>
      <c r="B127" s="106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7">
        <v>26</v>
      </c>
      <c r="B128" s="106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7">
        <v>27</v>
      </c>
      <c r="B129" s="106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7">
        <v>28</v>
      </c>
      <c r="B130" s="106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7">
        <v>29</v>
      </c>
      <c r="B131" s="106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7">
        <v>30</v>
      </c>
      <c r="B132" s="106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7">
        <v>1</v>
      </c>
      <c r="B136" s="106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7">
        <v>2</v>
      </c>
      <c r="B137" s="106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7">
        <v>3</v>
      </c>
      <c r="B138" s="106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7">
        <v>4</v>
      </c>
      <c r="B139" s="106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7">
        <v>5</v>
      </c>
      <c r="B140" s="106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7">
        <v>6</v>
      </c>
      <c r="B141" s="106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7">
        <v>7</v>
      </c>
      <c r="B142" s="106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7">
        <v>8</v>
      </c>
      <c r="B143" s="106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7">
        <v>9</v>
      </c>
      <c r="B144" s="106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7">
        <v>10</v>
      </c>
      <c r="B145" s="106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7">
        <v>11</v>
      </c>
      <c r="B146" s="106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7">
        <v>12</v>
      </c>
      <c r="B147" s="106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7">
        <v>13</v>
      </c>
      <c r="B148" s="106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7">
        <v>14</v>
      </c>
      <c r="B149" s="106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7">
        <v>15</v>
      </c>
      <c r="B150" s="106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7">
        <v>16</v>
      </c>
      <c r="B151" s="106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7">
        <v>17</v>
      </c>
      <c r="B152" s="106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7">
        <v>18</v>
      </c>
      <c r="B153" s="106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7">
        <v>19</v>
      </c>
      <c r="B154" s="106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7">
        <v>20</v>
      </c>
      <c r="B155" s="106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7">
        <v>21</v>
      </c>
      <c r="B156" s="106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7">
        <v>22</v>
      </c>
      <c r="B157" s="106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7">
        <v>23</v>
      </c>
      <c r="B158" s="106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7">
        <v>24</v>
      </c>
      <c r="B159" s="106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7">
        <v>25</v>
      </c>
      <c r="B160" s="106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7">
        <v>26</v>
      </c>
      <c r="B161" s="106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7">
        <v>27</v>
      </c>
      <c r="B162" s="106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7">
        <v>28</v>
      </c>
      <c r="B163" s="106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7">
        <v>29</v>
      </c>
      <c r="B164" s="106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7">
        <v>30</v>
      </c>
      <c r="B165" s="106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7">
        <v>1</v>
      </c>
      <c r="B169" s="106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7">
        <v>2</v>
      </c>
      <c r="B170" s="106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7">
        <v>3</v>
      </c>
      <c r="B171" s="106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7">
        <v>4</v>
      </c>
      <c r="B172" s="106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7">
        <v>5</v>
      </c>
      <c r="B173" s="106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7">
        <v>6</v>
      </c>
      <c r="B174" s="106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7">
        <v>7</v>
      </c>
      <c r="B175" s="106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7">
        <v>8</v>
      </c>
      <c r="B176" s="106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7">
        <v>9</v>
      </c>
      <c r="B177" s="106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7">
        <v>10</v>
      </c>
      <c r="B178" s="106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7">
        <v>11</v>
      </c>
      <c r="B179" s="106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7">
        <v>12</v>
      </c>
      <c r="B180" s="106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7">
        <v>13</v>
      </c>
      <c r="B181" s="106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7">
        <v>14</v>
      </c>
      <c r="B182" s="106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7">
        <v>15</v>
      </c>
      <c r="B183" s="106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7">
        <v>16</v>
      </c>
      <c r="B184" s="106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7">
        <v>17</v>
      </c>
      <c r="B185" s="106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7">
        <v>18</v>
      </c>
      <c r="B186" s="106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7">
        <v>19</v>
      </c>
      <c r="B187" s="106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7">
        <v>20</v>
      </c>
      <c r="B188" s="106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7">
        <v>21</v>
      </c>
      <c r="B189" s="106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7">
        <v>22</v>
      </c>
      <c r="B190" s="106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7">
        <v>23</v>
      </c>
      <c r="B191" s="106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7">
        <v>24</v>
      </c>
      <c r="B192" s="106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7">
        <v>25</v>
      </c>
      <c r="B193" s="106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7">
        <v>26</v>
      </c>
      <c r="B194" s="106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7">
        <v>27</v>
      </c>
      <c r="B195" s="106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7">
        <v>28</v>
      </c>
      <c r="B196" s="106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7">
        <v>29</v>
      </c>
      <c r="B197" s="106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7">
        <v>30</v>
      </c>
      <c r="B198" s="106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7">
        <v>1</v>
      </c>
      <c r="B202" s="106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7">
        <v>2</v>
      </c>
      <c r="B203" s="106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7">
        <v>3</v>
      </c>
      <c r="B204" s="106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7">
        <v>4</v>
      </c>
      <c r="B205" s="106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7">
        <v>5</v>
      </c>
      <c r="B206" s="106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7">
        <v>6</v>
      </c>
      <c r="B207" s="106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7">
        <v>7</v>
      </c>
      <c r="B208" s="106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7">
        <v>8</v>
      </c>
      <c r="B209" s="106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7">
        <v>9</v>
      </c>
      <c r="B210" s="106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7">
        <v>10</v>
      </c>
      <c r="B211" s="106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7">
        <v>11</v>
      </c>
      <c r="B212" s="106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7">
        <v>12</v>
      </c>
      <c r="B213" s="106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7">
        <v>13</v>
      </c>
      <c r="B214" s="106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7">
        <v>14</v>
      </c>
      <c r="B215" s="106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7">
        <v>15</v>
      </c>
      <c r="B216" s="106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7">
        <v>16</v>
      </c>
      <c r="B217" s="106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7">
        <v>17</v>
      </c>
      <c r="B218" s="106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7">
        <v>18</v>
      </c>
      <c r="B219" s="106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7">
        <v>19</v>
      </c>
      <c r="B220" s="106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7">
        <v>20</v>
      </c>
      <c r="B221" s="106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7">
        <v>21</v>
      </c>
      <c r="B222" s="106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7">
        <v>22</v>
      </c>
      <c r="B223" s="106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7">
        <v>23</v>
      </c>
      <c r="B224" s="106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7">
        <v>24</v>
      </c>
      <c r="B225" s="106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7">
        <v>25</v>
      </c>
      <c r="B226" s="106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7">
        <v>26</v>
      </c>
      <c r="B227" s="106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7">
        <v>27</v>
      </c>
      <c r="B228" s="106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7">
        <v>28</v>
      </c>
      <c r="B229" s="106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7">
        <v>29</v>
      </c>
      <c r="B230" s="106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7">
        <v>30</v>
      </c>
      <c r="B231" s="106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7">
        <v>1</v>
      </c>
      <c r="B235" s="106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7">
        <v>2</v>
      </c>
      <c r="B236" s="106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7">
        <v>3</v>
      </c>
      <c r="B237" s="106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7">
        <v>4</v>
      </c>
      <c r="B238" s="106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7">
        <v>5</v>
      </c>
      <c r="B239" s="106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7">
        <v>6</v>
      </c>
      <c r="B240" s="106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7">
        <v>7</v>
      </c>
      <c r="B241" s="106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7">
        <v>8</v>
      </c>
      <c r="B242" s="106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7">
        <v>9</v>
      </c>
      <c r="B243" s="106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7">
        <v>10</v>
      </c>
      <c r="B244" s="106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7">
        <v>11</v>
      </c>
      <c r="B245" s="106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7">
        <v>12</v>
      </c>
      <c r="B246" s="106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7">
        <v>13</v>
      </c>
      <c r="B247" s="106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7">
        <v>14</v>
      </c>
      <c r="B248" s="106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7">
        <v>15</v>
      </c>
      <c r="B249" s="106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7">
        <v>16</v>
      </c>
      <c r="B250" s="106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7">
        <v>17</v>
      </c>
      <c r="B251" s="106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7">
        <v>18</v>
      </c>
      <c r="B252" s="106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7">
        <v>19</v>
      </c>
      <c r="B253" s="106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7">
        <v>20</v>
      </c>
      <c r="B254" s="106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7">
        <v>21</v>
      </c>
      <c r="B255" s="106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7">
        <v>22</v>
      </c>
      <c r="B256" s="106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7">
        <v>23</v>
      </c>
      <c r="B257" s="106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7">
        <v>24</v>
      </c>
      <c r="B258" s="106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7">
        <v>25</v>
      </c>
      <c r="B259" s="106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7">
        <v>26</v>
      </c>
      <c r="B260" s="106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7">
        <v>27</v>
      </c>
      <c r="B261" s="106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7">
        <v>28</v>
      </c>
      <c r="B262" s="106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7">
        <v>29</v>
      </c>
      <c r="B263" s="106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7">
        <v>30</v>
      </c>
      <c r="B264" s="106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7">
        <v>1</v>
      </c>
      <c r="B268" s="106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7">
        <v>2</v>
      </c>
      <c r="B269" s="106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7">
        <v>3</v>
      </c>
      <c r="B270" s="106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7">
        <v>4</v>
      </c>
      <c r="B271" s="106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7">
        <v>5</v>
      </c>
      <c r="B272" s="106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7">
        <v>6</v>
      </c>
      <c r="B273" s="106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7">
        <v>7</v>
      </c>
      <c r="B274" s="106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7">
        <v>8</v>
      </c>
      <c r="B275" s="106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7">
        <v>9</v>
      </c>
      <c r="B276" s="106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7">
        <v>10</v>
      </c>
      <c r="B277" s="106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7">
        <v>11</v>
      </c>
      <c r="B278" s="106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7">
        <v>12</v>
      </c>
      <c r="B279" s="106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7">
        <v>13</v>
      </c>
      <c r="B280" s="106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7">
        <v>14</v>
      </c>
      <c r="B281" s="106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7">
        <v>15</v>
      </c>
      <c r="B282" s="106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7">
        <v>16</v>
      </c>
      <c r="B283" s="106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7">
        <v>17</v>
      </c>
      <c r="B284" s="106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7">
        <v>18</v>
      </c>
      <c r="B285" s="106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7">
        <v>19</v>
      </c>
      <c r="B286" s="106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7">
        <v>20</v>
      </c>
      <c r="B287" s="106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7">
        <v>21</v>
      </c>
      <c r="B288" s="106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7">
        <v>22</v>
      </c>
      <c r="B289" s="106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7">
        <v>23</v>
      </c>
      <c r="B290" s="106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7">
        <v>24</v>
      </c>
      <c r="B291" s="106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7">
        <v>25</v>
      </c>
      <c r="B292" s="106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7">
        <v>26</v>
      </c>
      <c r="B293" s="106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7">
        <v>27</v>
      </c>
      <c r="B294" s="106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7">
        <v>28</v>
      </c>
      <c r="B295" s="106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7">
        <v>29</v>
      </c>
      <c r="B296" s="106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7">
        <v>30</v>
      </c>
      <c r="B297" s="106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7">
        <v>1</v>
      </c>
      <c r="B301" s="106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7">
        <v>2</v>
      </c>
      <c r="B302" s="106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7">
        <v>3</v>
      </c>
      <c r="B303" s="106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7">
        <v>4</v>
      </c>
      <c r="B304" s="106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7">
        <v>5</v>
      </c>
      <c r="B305" s="106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7">
        <v>6</v>
      </c>
      <c r="B306" s="106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7">
        <v>7</v>
      </c>
      <c r="B307" s="106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7">
        <v>8</v>
      </c>
      <c r="B308" s="106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7">
        <v>9</v>
      </c>
      <c r="B309" s="106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7">
        <v>10</v>
      </c>
      <c r="B310" s="106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7">
        <v>11</v>
      </c>
      <c r="B311" s="106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7">
        <v>12</v>
      </c>
      <c r="B312" s="106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7">
        <v>13</v>
      </c>
      <c r="B313" s="106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7">
        <v>14</v>
      </c>
      <c r="B314" s="106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7">
        <v>15</v>
      </c>
      <c r="B315" s="106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7">
        <v>16</v>
      </c>
      <c r="B316" s="106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7">
        <v>17</v>
      </c>
      <c r="B317" s="106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7">
        <v>18</v>
      </c>
      <c r="B318" s="106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7">
        <v>19</v>
      </c>
      <c r="B319" s="106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7">
        <v>20</v>
      </c>
      <c r="B320" s="106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7">
        <v>21</v>
      </c>
      <c r="B321" s="106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7">
        <v>22</v>
      </c>
      <c r="B322" s="106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7">
        <v>23</v>
      </c>
      <c r="B323" s="106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7">
        <v>24</v>
      </c>
      <c r="B324" s="106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7">
        <v>25</v>
      </c>
      <c r="B325" s="106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7">
        <v>26</v>
      </c>
      <c r="B326" s="106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7">
        <v>27</v>
      </c>
      <c r="B327" s="106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7">
        <v>28</v>
      </c>
      <c r="B328" s="106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7">
        <v>29</v>
      </c>
      <c r="B329" s="106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7">
        <v>30</v>
      </c>
      <c r="B330" s="106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7">
        <v>1</v>
      </c>
      <c r="B334" s="106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7">
        <v>2</v>
      </c>
      <c r="B335" s="106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7">
        <v>3</v>
      </c>
      <c r="B336" s="106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7">
        <v>4</v>
      </c>
      <c r="B337" s="106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7">
        <v>5</v>
      </c>
      <c r="B338" s="106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7">
        <v>6</v>
      </c>
      <c r="B339" s="106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7">
        <v>7</v>
      </c>
      <c r="B340" s="106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7">
        <v>8</v>
      </c>
      <c r="B341" s="106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7">
        <v>9</v>
      </c>
      <c r="B342" s="106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7">
        <v>10</v>
      </c>
      <c r="B343" s="106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7">
        <v>11</v>
      </c>
      <c r="B344" s="106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7">
        <v>12</v>
      </c>
      <c r="B345" s="106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7">
        <v>13</v>
      </c>
      <c r="B346" s="106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7">
        <v>14</v>
      </c>
      <c r="B347" s="106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7">
        <v>15</v>
      </c>
      <c r="B348" s="106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7">
        <v>16</v>
      </c>
      <c r="B349" s="106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7">
        <v>17</v>
      </c>
      <c r="B350" s="106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7">
        <v>18</v>
      </c>
      <c r="B351" s="106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7">
        <v>19</v>
      </c>
      <c r="B352" s="106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7">
        <v>20</v>
      </c>
      <c r="B353" s="106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7">
        <v>21</v>
      </c>
      <c r="B354" s="106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7">
        <v>22</v>
      </c>
      <c r="B355" s="106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7">
        <v>23</v>
      </c>
      <c r="B356" s="106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7">
        <v>24</v>
      </c>
      <c r="B357" s="106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7">
        <v>25</v>
      </c>
      <c r="B358" s="106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7">
        <v>26</v>
      </c>
      <c r="B359" s="106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7">
        <v>27</v>
      </c>
      <c r="B360" s="106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7">
        <v>28</v>
      </c>
      <c r="B361" s="106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7">
        <v>29</v>
      </c>
      <c r="B362" s="106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7">
        <v>30</v>
      </c>
      <c r="B363" s="106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7">
        <v>1</v>
      </c>
      <c r="B367" s="106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7">
        <v>2</v>
      </c>
      <c r="B368" s="106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7">
        <v>3</v>
      </c>
      <c r="B369" s="106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7">
        <v>4</v>
      </c>
      <c r="B370" s="106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7">
        <v>5</v>
      </c>
      <c r="B371" s="106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7">
        <v>6</v>
      </c>
      <c r="B372" s="106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7">
        <v>7</v>
      </c>
      <c r="B373" s="106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7">
        <v>8</v>
      </c>
      <c r="B374" s="106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7">
        <v>9</v>
      </c>
      <c r="B375" s="106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7">
        <v>10</v>
      </c>
      <c r="B376" s="106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7">
        <v>11</v>
      </c>
      <c r="B377" s="106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7">
        <v>12</v>
      </c>
      <c r="B378" s="106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7">
        <v>13</v>
      </c>
      <c r="B379" s="106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7">
        <v>14</v>
      </c>
      <c r="B380" s="106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7">
        <v>15</v>
      </c>
      <c r="B381" s="106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7">
        <v>16</v>
      </c>
      <c r="B382" s="106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7">
        <v>17</v>
      </c>
      <c r="B383" s="106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7">
        <v>18</v>
      </c>
      <c r="B384" s="106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7">
        <v>19</v>
      </c>
      <c r="B385" s="106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7">
        <v>20</v>
      </c>
      <c r="B386" s="106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7">
        <v>21</v>
      </c>
      <c r="B387" s="106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7">
        <v>22</v>
      </c>
      <c r="B388" s="106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7">
        <v>23</v>
      </c>
      <c r="B389" s="106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7">
        <v>24</v>
      </c>
      <c r="B390" s="106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7">
        <v>25</v>
      </c>
      <c r="B391" s="106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7">
        <v>26</v>
      </c>
      <c r="B392" s="106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7">
        <v>27</v>
      </c>
      <c r="B393" s="106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7">
        <v>28</v>
      </c>
      <c r="B394" s="106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7">
        <v>29</v>
      </c>
      <c r="B395" s="106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7">
        <v>30</v>
      </c>
      <c r="B396" s="106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7">
        <v>1</v>
      </c>
      <c r="B400" s="106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7">
        <v>2</v>
      </c>
      <c r="B401" s="106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7">
        <v>3</v>
      </c>
      <c r="B402" s="106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7">
        <v>4</v>
      </c>
      <c r="B403" s="106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7">
        <v>5</v>
      </c>
      <c r="B404" s="106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7">
        <v>6</v>
      </c>
      <c r="B405" s="106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7">
        <v>7</v>
      </c>
      <c r="B406" s="106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7">
        <v>8</v>
      </c>
      <c r="B407" s="106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7">
        <v>9</v>
      </c>
      <c r="B408" s="106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7">
        <v>10</v>
      </c>
      <c r="B409" s="106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7">
        <v>11</v>
      </c>
      <c r="B410" s="106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7">
        <v>12</v>
      </c>
      <c r="B411" s="106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7">
        <v>13</v>
      </c>
      <c r="B412" s="106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7">
        <v>14</v>
      </c>
      <c r="B413" s="106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7">
        <v>15</v>
      </c>
      <c r="B414" s="106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7">
        <v>16</v>
      </c>
      <c r="B415" s="106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7">
        <v>17</v>
      </c>
      <c r="B416" s="106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7">
        <v>18</v>
      </c>
      <c r="B417" s="106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7">
        <v>19</v>
      </c>
      <c r="B418" s="106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7">
        <v>20</v>
      </c>
      <c r="B419" s="106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7">
        <v>21</v>
      </c>
      <c r="B420" s="106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7">
        <v>22</v>
      </c>
      <c r="B421" s="106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7">
        <v>23</v>
      </c>
      <c r="B422" s="106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7">
        <v>24</v>
      </c>
      <c r="B423" s="106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7">
        <v>25</v>
      </c>
      <c r="B424" s="106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7">
        <v>26</v>
      </c>
      <c r="B425" s="106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7">
        <v>27</v>
      </c>
      <c r="B426" s="106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7">
        <v>28</v>
      </c>
      <c r="B427" s="106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7">
        <v>29</v>
      </c>
      <c r="B428" s="106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7">
        <v>30</v>
      </c>
      <c r="B429" s="106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7">
        <v>1</v>
      </c>
      <c r="B433" s="106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7">
        <v>2</v>
      </c>
      <c r="B434" s="106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7">
        <v>3</v>
      </c>
      <c r="B435" s="106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7">
        <v>4</v>
      </c>
      <c r="B436" s="106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7">
        <v>5</v>
      </c>
      <c r="B437" s="106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7">
        <v>6</v>
      </c>
      <c r="B438" s="106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7">
        <v>7</v>
      </c>
      <c r="B439" s="106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7">
        <v>8</v>
      </c>
      <c r="B440" s="106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7">
        <v>9</v>
      </c>
      <c r="B441" s="106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7">
        <v>10</v>
      </c>
      <c r="B442" s="106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7">
        <v>11</v>
      </c>
      <c r="B443" s="106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7">
        <v>12</v>
      </c>
      <c r="B444" s="106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7">
        <v>13</v>
      </c>
      <c r="B445" s="106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7">
        <v>14</v>
      </c>
      <c r="B446" s="106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7">
        <v>15</v>
      </c>
      <c r="B447" s="106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7">
        <v>16</v>
      </c>
      <c r="B448" s="106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7">
        <v>17</v>
      </c>
      <c r="B449" s="106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7">
        <v>18</v>
      </c>
      <c r="B450" s="106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7">
        <v>19</v>
      </c>
      <c r="B451" s="106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7">
        <v>20</v>
      </c>
      <c r="B452" s="106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7">
        <v>21</v>
      </c>
      <c r="B453" s="106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7">
        <v>22</v>
      </c>
      <c r="B454" s="106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7">
        <v>23</v>
      </c>
      <c r="B455" s="106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7">
        <v>24</v>
      </c>
      <c r="B456" s="106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7">
        <v>25</v>
      </c>
      <c r="B457" s="106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7">
        <v>26</v>
      </c>
      <c r="B458" s="106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7">
        <v>27</v>
      </c>
      <c r="B459" s="106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7">
        <v>28</v>
      </c>
      <c r="B460" s="106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7">
        <v>29</v>
      </c>
      <c r="B461" s="106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7">
        <v>30</v>
      </c>
      <c r="B462" s="106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7">
        <v>1</v>
      </c>
      <c r="B466" s="106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7">
        <v>2</v>
      </c>
      <c r="B467" s="106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7">
        <v>3</v>
      </c>
      <c r="B468" s="106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7">
        <v>4</v>
      </c>
      <c r="B469" s="106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7">
        <v>5</v>
      </c>
      <c r="B470" s="106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7">
        <v>6</v>
      </c>
      <c r="B471" s="106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7">
        <v>7</v>
      </c>
      <c r="B472" s="106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7">
        <v>8</v>
      </c>
      <c r="B473" s="106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7">
        <v>9</v>
      </c>
      <c r="B474" s="106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7">
        <v>10</v>
      </c>
      <c r="B475" s="106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7">
        <v>11</v>
      </c>
      <c r="B476" s="106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7">
        <v>12</v>
      </c>
      <c r="B477" s="106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7">
        <v>13</v>
      </c>
      <c r="B478" s="106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7">
        <v>14</v>
      </c>
      <c r="B479" s="106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7">
        <v>15</v>
      </c>
      <c r="B480" s="106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7">
        <v>16</v>
      </c>
      <c r="B481" s="106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7">
        <v>17</v>
      </c>
      <c r="B482" s="106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7">
        <v>18</v>
      </c>
      <c r="B483" s="106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7">
        <v>19</v>
      </c>
      <c r="B484" s="106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7">
        <v>20</v>
      </c>
      <c r="B485" s="106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7">
        <v>21</v>
      </c>
      <c r="B486" s="106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7">
        <v>22</v>
      </c>
      <c r="B487" s="106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7">
        <v>23</v>
      </c>
      <c r="B488" s="106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7">
        <v>24</v>
      </c>
      <c r="B489" s="106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7">
        <v>25</v>
      </c>
      <c r="B490" s="106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7">
        <v>26</v>
      </c>
      <c r="B491" s="106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7">
        <v>27</v>
      </c>
      <c r="B492" s="106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7">
        <v>28</v>
      </c>
      <c r="B493" s="106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7">
        <v>29</v>
      </c>
      <c r="B494" s="106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7">
        <v>30</v>
      </c>
      <c r="B495" s="106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7">
        <v>1</v>
      </c>
      <c r="B499" s="106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7">
        <v>2</v>
      </c>
      <c r="B500" s="106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7">
        <v>3</v>
      </c>
      <c r="B501" s="106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7">
        <v>4</v>
      </c>
      <c r="B502" s="106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7">
        <v>5</v>
      </c>
      <c r="B503" s="106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7">
        <v>6</v>
      </c>
      <c r="B504" s="106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7">
        <v>7</v>
      </c>
      <c r="B505" s="106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7">
        <v>8</v>
      </c>
      <c r="B506" s="106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7">
        <v>9</v>
      </c>
      <c r="B507" s="106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7">
        <v>10</v>
      </c>
      <c r="B508" s="106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7">
        <v>11</v>
      </c>
      <c r="B509" s="106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7">
        <v>12</v>
      </c>
      <c r="B510" s="106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7">
        <v>13</v>
      </c>
      <c r="B511" s="106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7">
        <v>14</v>
      </c>
      <c r="B512" s="106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7">
        <v>15</v>
      </c>
      <c r="B513" s="106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7">
        <v>16</v>
      </c>
      <c r="B514" s="106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7">
        <v>17</v>
      </c>
      <c r="B515" s="106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7">
        <v>18</v>
      </c>
      <c r="B516" s="106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7">
        <v>19</v>
      </c>
      <c r="B517" s="106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7">
        <v>20</v>
      </c>
      <c r="B518" s="106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7">
        <v>21</v>
      </c>
      <c r="B519" s="106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7">
        <v>22</v>
      </c>
      <c r="B520" s="106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7">
        <v>23</v>
      </c>
      <c r="B521" s="106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7">
        <v>24</v>
      </c>
      <c r="B522" s="106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7">
        <v>25</v>
      </c>
      <c r="B523" s="106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7">
        <v>26</v>
      </c>
      <c r="B524" s="106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7">
        <v>27</v>
      </c>
      <c r="B525" s="106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7">
        <v>28</v>
      </c>
      <c r="B526" s="106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7">
        <v>29</v>
      </c>
      <c r="B527" s="106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7">
        <v>30</v>
      </c>
      <c r="B528" s="106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7">
        <v>1</v>
      </c>
      <c r="B532" s="106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7">
        <v>2</v>
      </c>
      <c r="B533" s="106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7">
        <v>3</v>
      </c>
      <c r="B534" s="106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7">
        <v>4</v>
      </c>
      <c r="B535" s="106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7">
        <v>5</v>
      </c>
      <c r="B536" s="106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7">
        <v>6</v>
      </c>
      <c r="B537" s="106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7">
        <v>7</v>
      </c>
      <c r="B538" s="106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7">
        <v>8</v>
      </c>
      <c r="B539" s="106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7">
        <v>9</v>
      </c>
      <c r="B540" s="106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7">
        <v>10</v>
      </c>
      <c r="B541" s="106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7">
        <v>11</v>
      </c>
      <c r="B542" s="106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7">
        <v>12</v>
      </c>
      <c r="B543" s="106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7">
        <v>13</v>
      </c>
      <c r="B544" s="106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7">
        <v>14</v>
      </c>
      <c r="B545" s="106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7">
        <v>15</v>
      </c>
      <c r="B546" s="106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7">
        <v>16</v>
      </c>
      <c r="B547" s="106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7">
        <v>17</v>
      </c>
      <c r="B548" s="106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7">
        <v>18</v>
      </c>
      <c r="B549" s="106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7">
        <v>19</v>
      </c>
      <c r="B550" s="106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7">
        <v>20</v>
      </c>
      <c r="B551" s="106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7">
        <v>21</v>
      </c>
      <c r="B552" s="106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7">
        <v>22</v>
      </c>
      <c r="B553" s="106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7">
        <v>23</v>
      </c>
      <c r="B554" s="106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7">
        <v>24</v>
      </c>
      <c r="B555" s="106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7">
        <v>25</v>
      </c>
      <c r="B556" s="106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7">
        <v>26</v>
      </c>
      <c r="B557" s="106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7">
        <v>27</v>
      </c>
      <c r="B558" s="106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7">
        <v>28</v>
      </c>
      <c r="B559" s="106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7">
        <v>29</v>
      </c>
      <c r="B560" s="106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7">
        <v>30</v>
      </c>
      <c r="B561" s="106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7">
        <v>1</v>
      </c>
      <c r="B565" s="106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7">
        <v>2</v>
      </c>
      <c r="B566" s="106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7">
        <v>3</v>
      </c>
      <c r="B567" s="106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7">
        <v>4</v>
      </c>
      <c r="B568" s="106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7">
        <v>5</v>
      </c>
      <c r="B569" s="106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7">
        <v>6</v>
      </c>
      <c r="B570" s="106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7">
        <v>7</v>
      </c>
      <c r="B571" s="106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7">
        <v>8</v>
      </c>
      <c r="B572" s="106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7">
        <v>9</v>
      </c>
      <c r="B573" s="106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7">
        <v>10</v>
      </c>
      <c r="B574" s="106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7">
        <v>11</v>
      </c>
      <c r="B575" s="106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7">
        <v>12</v>
      </c>
      <c r="B576" s="106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7">
        <v>13</v>
      </c>
      <c r="B577" s="106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7">
        <v>14</v>
      </c>
      <c r="B578" s="106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7">
        <v>15</v>
      </c>
      <c r="B579" s="106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7">
        <v>16</v>
      </c>
      <c r="B580" s="106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7">
        <v>17</v>
      </c>
      <c r="B581" s="106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7">
        <v>18</v>
      </c>
      <c r="B582" s="106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7">
        <v>19</v>
      </c>
      <c r="B583" s="106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7">
        <v>20</v>
      </c>
      <c r="B584" s="106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7">
        <v>21</v>
      </c>
      <c r="B585" s="106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7">
        <v>22</v>
      </c>
      <c r="B586" s="106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7">
        <v>23</v>
      </c>
      <c r="B587" s="106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7">
        <v>24</v>
      </c>
      <c r="B588" s="106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7">
        <v>25</v>
      </c>
      <c r="B589" s="106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7">
        <v>26</v>
      </c>
      <c r="B590" s="106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7">
        <v>27</v>
      </c>
      <c r="B591" s="106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7">
        <v>28</v>
      </c>
      <c r="B592" s="106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7">
        <v>29</v>
      </c>
      <c r="B593" s="106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7">
        <v>30</v>
      </c>
      <c r="B594" s="106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7">
        <v>1</v>
      </c>
      <c r="B598" s="106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7">
        <v>2</v>
      </c>
      <c r="B599" s="106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7">
        <v>3</v>
      </c>
      <c r="B600" s="106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7">
        <v>4</v>
      </c>
      <c r="B601" s="106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7">
        <v>5</v>
      </c>
      <c r="B602" s="106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7">
        <v>6</v>
      </c>
      <c r="B603" s="106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7">
        <v>7</v>
      </c>
      <c r="B604" s="106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7">
        <v>8</v>
      </c>
      <c r="B605" s="106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7">
        <v>9</v>
      </c>
      <c r="B606" s="106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7">
        <v>10</v>
      </c>
      <c r="B607" s="106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7">
        <v>11</v>
      </c>
      <c r="B608" s="106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7">
        <v>12</v>
      </c>
      <c r="B609" s="106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7">
        <v>13</v>
      </c>
      <c r="B610" s="106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7">
        <v>14</v>
      </c>
      <c r="B611" s="106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7">
        <v>15</v>
      </c>
      <c r="B612" s="106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7">
        <v>16</v>
      </c>
      <c r="B613" s="106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7">
        <v>17</v>
      </c>
      <c r="B614" s="106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7">
        <v>18</v>
      </c>
      <c r="B615" s="106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7">
        <v>19</v>
      </c>
      <c r="B616" s="106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7">
        <v>20</v>
      </c>
      <c r="B617" s="106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7">
        <v>21</v>
      </c>
      <c r="B618" s="106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7">
        <v>22</v>
      </c>
      <c r="B619" s="106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7">
        <v>23</v>
      </c>
      <c r="B620" s="106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7">
        <v>24</v>
      </c>
      <c r="B621" s="106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7">
        <v>25</v>
      </c>
      <c r="B622" s="106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7">
        <v>26</v>
      </c>
      <c r="B623" s="106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7">
        <v>27</v>
      </c>
      <c r="B624" s="106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7">
        <v>28</v>
      </c>
      <c r="B625" s="106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7">
        <v>29</v>
      </c>
      <c r="B626" s="106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7">
        <v>30</v>
      </c>
      <c r="B627" s="106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7">
        <v>1</v>
      </c>
      <c r="B631" s="106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7">
        <v>2</v>
      </c>
      <c r="B632" s="106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7">
        <v>3</v>
      </c>
      <c r="B633" s="106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7">
        <v>4</v>
      </c>
      <c r="B634" s="106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7">
        <v>5</v>
      </c>
      <c r="B635" s="106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7">
        <v>6</v>
      </c>
      <c r="B636" s="106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7">
        <v>7</v>
      </c>
      <c r="B637" s="106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7">
        <v>8</v>
      </c>
      <c r="B638" s="106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7">
        <v>9</v>
      </c>
      <c r="B639" s="106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7">
        <v>10</v>
      </c>
      <c r="B640" s="106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7">
        <v>11</v>
      </c>
      <c r="B641" s="106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7">
        <v>12</v>
      </c>
      <c r="B642" s="106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7">
        <v>13</v>
      </c>
      <c r="B643" s="106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7">
        <v>14</v>
      </c>
      <c r="B644" s="106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7">
        <v>15</v>
      </c>
      <c r="B645" s="106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7">
        <v>16</v>
      </c>
      <c r="B646" s="106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7">
        <v>17</v>
      </c>
      <c r="B647" s="106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7">
        <v>18</v>
      </c>
      <c r="B648" s="106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7">
        <v>19</v>
      </c>
      <c r="B649" s="106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7">
        <v>20</v>
      </c>
      <c r="B650" s="106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7">
        <v>21</v>
      </c>
      <c r="B651" s="106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7">
        <v>22</v>
      </c>
      <c r="B652" s="106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7">
        <v>23</v>
      </c>
      <c r="B653" s="106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7">
        <v>24</v>
      </c>
      <c r="B654" s="106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7">
        <v>25</v>
      </c>
      <c r="B655" s="106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7">
        <v>26</v>
      </c>
      <c r="B656" s="106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7">
        <v>27</v>
      </c>
      <c r="B657" s="106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7">
        <v>28</v>
      </c>
      <c r="B658" s="106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7">
        <v>29</v>
      </c>
      <c r="B659" s="106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7">
        <v>30</v>
      </c>
      <c r="B660" s="106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7">
        <v>1</v>
      </c>
      <c r="B664" s="106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7">
        <v>2</v>
      </c>
      <c r="B665" s="106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7">
        <v>3</v>
      </c>
      <c r="B666" s="106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7">
        <v>4</v>
      </c>
      <c r="B667" s="106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7">
        <v>5</v>
      </c>
      <c r="B668" s="106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7">
        <v>6</v>
      </c>
      <c r="B669" s="106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7">
        <v>7</v>
      </c>
      <c r="B670" s="106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7">
        <v>8</v>
      </c>
      <c r="B671" s="106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7">
        <v>9</v>
      </c>
      <c r="B672" s="106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7">
        <v>10</v>
      </c>
      <c r="B673" s="106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7">
        <v>11</v>
      </c>
      <c r="B674" s="106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7">
        <v>12</v>
      </c>
      <c r="B675" s="106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7">
        <v>13</v>
      </c>
      <c r="B676" s="106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7">
        <v>14</v>
      </c>
      <c r="B677" s="106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7">
        <v>15</v>
      </c>
      <c r="B678" s="106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7">
        <v>16</v>
      </c>
      <c r="B679" s="106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7">
        <v>17</v>
      </c>
      <c r="B680" s="106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7">
        <v>18</v>
      </c>
      <c r="B681" s="106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7">
        <v>19</v>
      </c>
      <c r="B682" s="106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7">
        <v>20</v>
      </c>
      <c r="B683" s="106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7">
        <v>21</v>
      </c>
      <c r="B684" s="106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7">
        <v>22</v>
      </c>
      <c r="B685" s="106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7">
        <v>23</v>
      </c>
      <c r="B686" s="106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7">
        <v>24</v>
      </c>
      <c r="B687" s="106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7">
        <v>25</v>
      </c>
      <c r="B688" s="106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7">
        <v>26</v>
      </c>
      <c r="B689" s="106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7">
        <v>27</v>
      </c>
      <c r="B690" s="106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7">
        <v>28</v>
      </c>
      <c r="B691" s="106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7">
        <v>29</v>
      </c>
      <c r="B692" s="106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7">
        <v>30</v>
      </c>
      <c r="B693" s="106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7">
        <v>1</v>
      </c>
      <c r="B697" s="106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7">
        <v>2</v>
      </c>
      <c r="B698" s="106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7">
        <v>3</v>
      </c>
      <c r="B699" s="106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7">
        <v>4</v>
      </c>
      <c r="B700" s="106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7">
        <v>5</v>
      </c>
      <c r="B701" s="106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7">
        <v>6</v>
      </c>
      <c r="B702" s="106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7">
        <v>7</v>
      </c>
      <c r="B703" s="106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7">
        <v>8</v>
      </c>
      <c r="B704" s="106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7">
        <v>9</v>
      </c>
      <c r="B705" s="106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7">
        <v>10</v>
      </c>
      <c r="B706" s="106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7">
        <v>11</v>
      </c>
      <c r="B707" s="106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7">
        <v>12</v>
      </c>
      <c r="B708" s="106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7">
        <v>13</v>
      </c>
      <c r="B709" s="106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7">
        <v>14</v>
      </c>
      <c r="B710" s="106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7">
        <v>15</v>
      </c>
      <c r="B711" s="106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7">
        <v>16</v>
      </c>
      <c r="B712" s="106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7">
        <v>17</v>
      </c>
      <c r="B713" s="106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7">
        <v>18</v>
      </c>
      <c r="B714" s="106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7">
        <v>19</v>
      </c>
      <c r="B715" s="106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7">
        <v>20</v>
      </c>
      <c r="B716" s="106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7">
        <v>21</v>
      </c>
      <c r="B717" s="106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7">
        <v>22</v>
      </c>
      <c r="B718" s="106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7">
        <v>23</v>
      </c>
      <c r="B719" s="106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7">
        <v>24</v>
      </c>
      <c r="B720" s="106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7">
        <v>25</v>
      </c>
      <c r="B721" s="106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7">
        <v>26</v>
      </c>
      <c r="B722" s="106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7">
        <v>27</v>
      </c>
      <c r="B723" s="106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7">
        <v>28</v>
      </c>
      <c r="B724" s="106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7">
        <v>29</v>
      </c>
      <c r="B725" s="106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7">
        <v>30</v>
      </c>
      <c r="B726" s="106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7">
        <v>1</v>
      </c>
      <c r="B730" s="106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7">
        <v>2</v>
      </c>
      <c r="B731" s="106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7">
        <v>3</v>
      </c>
      <c r="B732" s="106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7">
        <v>4</v>
      </c>
      <c r="B733" s="106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7">
        <v>5</v>
      </c>
      <c r="B734" s="106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7">
        <v>6</v>
      </c>
      <c r="B735" s="106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7">
        <v>7</v>
      </c>
      <c r="B736" s="106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7">
        <v>8</v>
      </c>
      <c r="B737" s="106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7">
        <v>9</v>
      </c>
      <c r="B738" s="106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7">
        <v>10</v>
      </c>
      <c r="B739" s="106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7">
        <v>11</v>
      </c>
      <c r="B740" s="106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7">
        <v>12</v>
      </c>
      <c r="B741" s="106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7">
        <v>13</v>
      </c>
      <c r="B742" s="106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7">
        <v>14</v>
      </c>
      <c r="B743" s="106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7">
        <v>15</v>
      </c>
      <c r="B744" s="106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7">
        <v>16</v>
      </c>
      <c r="B745" s="106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7">
        <v>17</v>
      </c>
      <c r="B746" s="106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7">
        <v>18</v>
      </c>
      <c r="B747" s="106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7">
        <v>19</v>
      </c>
      <c r="B748" s="106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7">
        <v>20</v>
      </c>
      <c r="B749" s="106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7">
        <v>21</v>
      </c>
      <c r="B750" s="106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7">
        <v>22</v>
      </c>
      <c r="B751" s="106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7">
        <v>23</v>
      </c>
      <c r="B752" s="106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7">
        <v>24</v>
      </c>
      <c r="B753" s="106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7">
        <v>25</v>
      </c>
      <c r="B754" s="106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7">
        <v>26</v>
      </c>
      <c r="B755" s="106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7">
        <v>27</v>
      </c>
      <c r="B756" s="106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7">
        <v>28</v>
      </c>
      <c r="B757" s="106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7">
        <v>29</v>
      </c>
      <c r="B758" s="106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7">
        <v>30</v>
      </c>
      <c r="B759" s="106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7">
        <v>1</v>
      </c>
      <c r="B763" s="106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7">
        <v>2</v>
      </c>
      <c r="B764" s="106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7">
        <v>3</v>
      </c>
      <c r="B765" s="106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7">
        <v>4</v>
      </c>
      <c r="B766" s="106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7">
        <v>5</v>
      </c>
      <c r="B767" s="106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7">
        <v>6</v>
      </c>
      <c r="B768" s="106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7">
        <v>7</v>
      </c>
      <c r="B769" s="106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7">
        <v>8</v>
      </c>
      <c r="B770" s="106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7">
        <v>9</v>
      </c>
      <c r="B771" s="106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7">
        <v>10</v>
      </c>
      <c r="B772" s="106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7">
        <v>11</v>
      </c>
      <c r="B773" s="106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7">
        <v>12</v>
      </c>
      <c r="B774" s="106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7">
        <v>13</v>
      </c>
      <c r="B775" s="106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7">
        <v>14</v>
      </c>
      <c r="B776" s="106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7">
        <v>15</v>
      </c>
      <c r="B777" s="106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7">
        <v>16</v>
      </c>
      <c r="B778" s="106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7">
        <v>17</v>
      </c>
      <c r="B779" s="106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7">
        <v>18</v>
      </c>
      <c r="B780" s="106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7">
        <v>19</v>
      </c>
      <c r="B781" s="106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7">
        <v>20</v>
      </c>
      <c r="B782" s="106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7">
        <v>21</v>
      </c>
      <c r="B783" s="106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7">
        <v>22</v>
      </c>
      <c r="B784" s="106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7">
        <v>23</v>
      </c>
      <c r="B785" s="106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7">
        <v>24</v>
      </c>
      <c r="B786" s="106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7">
        <v>25</v>
      </c>
      <c r="B787" s="106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7">
        <v>26</v>
      </c>
      <c r="B788" s="106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7">
        <v>27</v>
      </c>
      <c r="B789" s="106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7">
        <v>28</v>
      </c>
      <c r="B790" s="106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7">
        <v>29</v>
      </c>
      <c r="B791" s="106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7">
        <v>30</v>
      </c>
      <c r="B792" s="106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7">
        <v>1</v>
      </c>
      <c r="B796" s="106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7">
        <v>2</v>
      </c>
      <c r="B797" s="106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7">
        <v>3</v>
      </c>
      <c r="B798" s="106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7">
        <v>4</v>
      </c>
      <c r="B799" s="106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7">
        <v>5</v>
      </c>
      <c r="B800" s="106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7">
        <v>6</v>
      </c>
      <c r="B801" s="106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7">
        <v>7</v>
      </c>
      <c r="B802" s="106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7">
        <v>8</v>
      </c>
      <c r="B803" s="106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7">
        <v>9</v>
      </c>
      <c r="B804" s="106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7">
        <v>10</v>
      </c>
      <c r="B805" s="106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7">
        <v>11</v>
      </c>
      <c r="B806" s="106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7">
        <v>12</v>
      </c>
      <c r="B807" s="106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7">
        <v>13</v>
      </c>
      <c r="B808" s="106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7">
        <v>14</v>
      </c>
      <c r="B809" s="106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7">
        <v>15</v>
      </c>
      <c r="B810" s="106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7">
        <v>16</v>
      </c>
      <c r="B811" s="106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7">
        <v>17</v>
      </c>
      <c r="B812" s="106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7">
        <v>18</v>
      </c>
      <c r="B813" s="106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7">
        <v>19</v>
      </c>
      <c r="B814" s="106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7">
        <v>20</v>
      </c>
      <c r="B815" s="106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7">
        <v>21</v>
      </c>
      <c r="B816" s="106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7">
        <v>22</v>
      </c>
      <c r="B817" s="106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7">
        <v>23</v>
      </c>
      <c r="B818" s="106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7">
        <v>24</v>
      </c>
      <c r="B819" s="106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7">
        <v>25</v>
      </c>
      <c r="B820" s="106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7">
        <v>26</v>
      </c>
      <c r="B821" s="106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7">
        <v>27</v>
      </c>
      <c r="B822" s="106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7">
        <v>28</v>
      </c>
      <c r="B823" s="106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7">
        <v>29</v>
      </c>
      <c r="B824" s="106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7">
        <v>30</v>
      </c>
      <c r="B825" s="106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7">
        <v>1</v>
      </c>
      <c r="B829" s="106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7">
        <v>2</v>
      </c>
      <c r="B830" s="106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7">
        <v>3</v>
      </c>
      <c r="B831" s="106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7">
        <v>4</v>
      </c>
      <c r="B832" s="106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7">
        <v>5</v>
      </c>
      <c r="B833" s="106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7">
        <v>6</v>
      </c>
      <c r="B834" s="106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7">
        <v>7</v>
      </c>
      <c r="B835" s="106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7">
        <v>8</v>
      </c>
      <c r="B836" s="106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7">
        <v>9</v>
      </c>
      <c r="B837" s="106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7">
        <v>10</v>
      </c>
      <c r="B838" s="106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7">
        <v>11</v>
      </c>
      <c r="B839" s="106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7">
        <v>12</v>
      </c>
      <c r="B840" s="106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7">
        <v>13</v>
      </c>
      <c r="B841" s="106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7">
        <v>14</v>
      </c>
      <c r="B842" s="106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7">
        <v>15</v>
      </c>
      <c r="B843" s="106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7">
        <v>16</v>
      </c>
      <c r="B844" s="106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7">
        <v>17</v>
      </c>
      <c r="B845" s="106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7">
        <v>18</v>
      </c>
      <c r="B846" s="106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7">
        <v>19</v>
      </c>
      <c r="B847" s="106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7">
        <v>20</v>
      </c>
      <c r="B848" s="106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7">
        <v>21</v>
      </c>
      <c r="B849" s="106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7">
        <v>22</v>
      </c>
      <c r="B850" s="106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7">
        <v>23</v>
      </c>
      <c r="B851" s="106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7">
        <v>24</v>
      </c>
      <c r="B852" s="106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7">
        <v>25</v>
      </c>
      <c r="B853" s="106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7">
        <v>26</v>
      </c>
      <c r="B854" s="106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7">
        <v>27</v>
      </c>
      <c r="B855" s="106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7">
        <v>28</v>
      </c>
      <c r="B856" s="106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7">
        <v>29</v>
      </c>
      <c r="B857" s="106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7">
        <v>30</v>
      </c>
      <c r="B858" s="106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7">
        <v>1</v>
      </c>
      <c r="B862" s="106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7">
        <v>2</v>
      </c>
      <c r="B863" s="106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7">
        <v>3</v>
      </c>
      <c r="B864" s="106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7">
        <v>4</v>
      </c>
      <c r="B865" s="106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7">
        <v>5</v>
      </c>
      <c r="B866" s="106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7">
        <v>6</v>
      </c>
      <c r="B867" s="106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7">
        <v>7</v>
      </c>
      <c r="B868" s="106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7">
        <v>8</v>
      </c>
      <c r="B869" s="106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7">
        <v>9</v>
      </c>
      <c r="B870" s="106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7">
        <v>10</v>
      </c>
      <c r="B871" s="106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7">
        <v>11</v>
      </c>
      <c r="B872" s="106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7">
        <v>12</v>
      </c>
      <c r="B873" s="106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7">
        <v>13</v>
      </c>
      <c r="B874" s="106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7">
        <v>14</v>
      </c>
      <c r="B875" s="106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7">
        <v>15</v>
      </c>
      <c r="B876" s="106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7">
        <v>16</v>
      </c>
      <c r="B877" s="106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7">
        <v>17</v>
      </c>
      <c r="B878" s="106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7">
        <v>18</v>
      </c>
      <c r="B879" s="106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7">
        <v>19</v>
      </c>
      <c r="B880" s="106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7">
        <v>20</v>
      </c>
      <c r="B881" s="106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7">
        <v>21</v>
      </c>
      <c r="B882" s="106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7">
        <v>22</v>
      </c>
      <c r="B883" s="106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7">
        <v>23</v>
      </c>
      <c r="B884" s="106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7">
        <v>24</v>
      </c>
      <c r="B885" s="106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7">
        <v>25</v>
      </c>
      <c r="B886" s="106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7">
        <v>26</v>
      </c>
      <c r="B887" s="106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7">
        <v>27</v>
      </c>
      <c r="B888" s="106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7">
        <v>28</v>
      </c>
      <c r="B889" s="106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7">
        <v>29</v>
      </c>
      <c r="B890" s="106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7">
        <v>30</v>
      </c>
      <c r="B891" s="106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7">
        <v>1</v>
      </c>
      <c r="B895" s="106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7">
        <v>2</v>
      </c>
      <c r="B896" s="106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7">
        <v>3</v>
      </c>
      <c r="B897" s="106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7">
        <v>4</v>
      </c>
      <c r="B898" s="106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7">
        <v>5</v>
      </c>
      <c r="B899" s="106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7">
        <v>6</v>
      </c>
      <c r="B900" s="106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7">
        <v>7</v>
      </c>
      <c r="B901" s="106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7">
        <v>8</v>
      </c>
      <c r="B902" s="106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7">
        <v>9</v>
      </c>
      <c r="B903" s="106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7">
        <v>10</v>
      </c>
      <c r="B904" s="106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7">
        <v>11</v>
      </c>
      <c r="B905" s="106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7">
        <v>12</v>
      </c>
      <c r="B906" s="106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7">
        <v>13</v>
      </c>
      <c r="B907" s="106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7">
        <v>14</v>
      </c>
      <c r="B908" s="106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7">
        <v>15</v>
      </c>
      <c r="B909" s="106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7">
        <v>16</v>
      </c>
      <c r="B910" s="106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7">
        <v>17</v>
      </c>
      <c r="B911" s="106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7">
        <v>18</v>
      </c>
      <c r="B912" s="106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7">
        <v>19</v>
      </c>
      <c r="B913" s="106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7">
        <v>20</v>
      </c>
      <c r="B914" s="106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7">
        <v>21</v>
      </c>
      <c r="B915" s="106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7">
        <v>22</v>
      </c>
      <c r="B916" s="106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7">
        <v>23</v>
      </c>
      <c r="B917" s="106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7">
        <v>24</v>
      </c>
      <c r="B918" s="106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7">
        <v>25</v>
      </c>
      <c r="B919" s="106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7">
        <v>26</v>
      </c>
      <c r="B920" s="106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7">
        <v>27</v>
      </c>
      <c r="B921" s="106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7">
        <v>28</v>
      </c>
      <c r="B922" s="106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7">
        <v>29</v>
      </c>
      <c r="B923" s="106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7">
        <v>30</v>
      </c>
      <c r="B924" s="106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7">
        <v>1</v>
      </c>
      <c r="B928" s="106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7">
        <v>2</v>
      </c>
      <c r="B929" s="106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7">
        <v>3</v>
      </c>
      <c r="B930" s="106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7">
        <v>4</v>
      </c>
      <c r="B931" s="106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7">
        <v>5</v>
      </c>
      <c r="B932" s="106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7">
        <v>6</v>
      </c>
      <c r="B933" s="106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7">
        <v>7</v>
      </c>
      <c r="B934" s="106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7">
        <v>8</v>
      </c>
      <c r="B935" s="106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7">
        <v>9</v>
      </c>
      <c r="B936" s="106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7">
        <v>10</v>
      </c>
      <c r="B937" s="106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7">
        <v>11</v>
      </c>
      <c r="B938" s="106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7">
        <v>12</v>
      </c>
      <c r="B939" s="106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7">
        <v>13</v>
      </c>
      <c r="B940" s="106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7">
        <v>14</v>
      </c>
      <c r="B941" s="106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7">
        <v>15</v>
      </c>
      <c r="B942" s="106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7">
        <v>16</v>
      </c>
      <c r="B943" s="106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7">
        <v>17</v>
      </c>
      <c r="B944" s="106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7">
        <v>18</v>
      </c>
      <c r="B945" s="106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7">
        <v>19</v>
      </c>
      <c r="B946" s="106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7">
        <v>20</v>
      </c>
      <c r="B947" s="106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7">
        <v>21</v>
      </c>
      <c r="B948" s="106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7">
        <v>22</v>
      </c>
      <c r="B949" s="106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7">
        <v>23</v>
      </c>
      <c r="B950" s="106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7">
        <v>24</v>
      </c>
      <c r="B951" s="106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7">
        <v>25</v>
      </c>
      <c r="B952" s="106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7">
        <v>26</v>
      </c>
      <c r="B953" s="106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7">
        <v>27</v>
      </c>
      <c r="B954" s="106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7">
        <v>28</v>
      </c>
      <c r="B955" s="106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7">
        <v>29</v>
      </c>
      <c r="B956" s="106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7">
        <v>30</v>
      </c>
      <c r="B957" s="106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7">
        <v>1</v>
      </c>
      <c r="B961" s="106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7">
        <v>2</v>
      </c>
      <c r="B962" s="106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7">
        <v>3</v>
      </c>
      <c r="B963" s="106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7">
        <v>4</v>
      </c>
      <c r="B964" s="106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7">
        <v>5</v>
      </c>
      <c r="B965" s="106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7">
        <v>6</v>
      </c>
      <c r="B966" s="106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7">
        <v>7</v>
      </c>
      <c r="B967" s="106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7">
        <v>8</v>
      </c>
      <c r="B968" s="106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7">
        <v>9</v>
      </c>
      <c r="B969" s="106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7">
        <v>10</v>
      </c>
      <c r="B970" s="106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7">
        <v>11</v>
      </c>
      <c r="B971" s="106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7">
        <v>12</v>
      </c>
      <c r="B972" s="106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7">
        <v>13</v>
      </c>
      <c r="B973" s="106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7">
        <v>14</v>
      </c>
      <c r="B974" s="106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7">
        <v>15</v>
      </c>
      <c r="B975" s="106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7">
        <v>16</v>
      </c>
      <c r="B976" s="106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7">
        <v>17</v>
      </c>
      <c r="B977" s="106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7">
        <v>18</v>
      </c>
      <c r="B978" s="106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7">
        <v>19</v>
      </c>
      <c r="B979" s="106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7">
        <v>20</v>
      </c>
      <c r="B980" s="106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7">
        <v>21</v>
      </c>
      <c r="B981" s="106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7">
        <v>22</v>
      </c>
      <c r="B982" s="106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7">
        <v>23</v>
      </c>
      <c r="B983" s="106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7">
        <v>24</v>
      </c>
      <c r="B984" s="106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7">
        <v>25</v>
      </c>
      <c r="B985" s="106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7">
        <v>26</v>
      </c>
      <c r="B986" s="106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7">
        <v>27</v>
      </c>
      <c r="B987" s="106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7">
        <v>28</v>
      </c>
      <c r="B988" s="106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7">
        <v>29</v>
      </c>
      <c r="B989" s="106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7">
        <v>30</v>
      </c>
      <c r="B990" s="106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7">
        <v>1</v>
      </c>
      <c r="B994" s="106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7">
        <v>2</v>
      </c>
      <c r="B995" s="106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7">
        <v>3</v>
      </c>
      <c r="B996" s="106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7">
        <v>4</v>
      </c>
      <c r="B997" s="106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7">
        <v>5</v>
      </c>
      <c r="B998" s="106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7">
        <v>6</v>
      </c>
      <c r="B999" s="106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7">
        <v>7</v>
      </c>
      <c r="B1000" s="106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7">
        <v>8</v>
      </c>
      <c r="B1001" s="106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7">
        <v>9</v>
      </c>
      <c r="B1002" s="106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7">
        <v>10</v>
      </c>
      <c r="B1003" s="106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7">
        <v>11</v>
      </c>
      <c r="B1004" s="106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7">
        <v>12</v>
      </c>
      <c r="B1005" s="106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7">
        <v>13</v>
      </c>
      <c r="B1006" s="106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7">
        <v>14</v>
      </c>
      <c r="B1007" s="106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7">
        <v>15</v>
      </c>
      <c r="B1008" s="106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7">
        <v>16</v>
      </c>
      <c r="B1009" s="106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7">
        <v>17</v>
      </c>
      <c r="B1010" s="106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7">
        <v>18</v>
      </c>
      <c r="B1011" s="106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7">
        <v>19</v>
      </c>
      <c r="B1012" s="106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7">
        <v>20</v>
      </c>
      <c r="B1013" s="106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7">
        <v>21</v>
      </c>
      <c r="B1014" s="106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7">
        <v>22</v>
      </c>
      <c r="B1015" s="106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7">
        <v>23</v>
      </c>
      <c r="B1016" s="106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7">
        <v>24</v>
      </c>
      <c r="B1017" s="106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7">
        <v>25</v>
      </c>
      <c r="B1018" s="106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7">
        <v>26</v>
      </c>
      <c r="B1019" s="106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7">
        <v>27</v>
      </c>
      <c r="B1020" s="106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7">
        <v>28</v>
      </c>
      <c r="B1021" s="106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7">
        <v>29</v>
      </c>
      <c r="B1022" s="106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7">
        <v>30</v>
      </c>
      <c r="B1023" s="106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7">
        <v>1</v>
      </c>
      <c r="B1027" s="106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7">
        <v>2</v>
      </c>
      <c r="B1028" s="106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7">
        <v>3</v>
      </c>
      <c r="B1029" s="106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7">
        <v>4</v>
      </c>
      <c r="B1030" s="106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7">
        <v>5</v>
      </c>
      <c r="B1031" s="106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7">
        <v>6</v>
      </c>
      <c r="B1032" s="106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7">
        <v>7</v>
      </c>
      <c r="B1033" s="106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7">
        <v>8</v>
      </c>
      <c r="B1034" s="106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7">
        <v>9</v>
      </c>
      <c r="B1035" s="106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7">
        <v>10</v>
      </c>
      <c r="B1036" s="106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7">
        <v>11</v>
      </c>
      <c r="B1037" s="106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7">
        <v>12</v>
      </c>
      <c r="B1038" s="106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7">
        <v>13</v>
      </c>
      <c r="B1039" s="106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7">
        <v>14</v>
      </c>
      <c r="B1040" s="106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7">
        <v>15</v>
      </c>
      <c r="B1041" s="106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7">
        <v>16</v>
      </c>
      <c r="B1042" s="106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7">
        <v>17</v>
      </c>
      <c r="B1043" s="106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7">
        <v>18</v>
      </c>
      <c r="B1044" s="106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7">
        <v>19</v>
      </c>
      <c r="B1045" s="106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7">
        <v>20</v>
      </c>
      <c r="B1046" s="106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7">
        <v>21</v>
      </c>
      <c r="B1047" s="106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7">
        <v>22</v>
      </c>
      <c r="B1048" s="106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7">
        <v>23</v>
      </c>
      <c r="B1049" s="106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7">
        <v>24</v>
      </c>
      <c r="B1050" s="106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7">
        <v>25</v>
      </c>
      <c r="B1051" s="106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7">
        <v>26</v>
      </c>
      <c r="B1052" s="106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7">
        <v>27</v>
      </c>
      <c r="B1053" s="106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7">
        <v>28</v>
      </c>
      <c r="B1054" s="106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7">
        <v>29</v>
      </c>
      <c r="B1055" s="106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7">
        <v>30</v>
      </c>
      <c r="B1056" s="106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7">
        <v>1</v>
      </c>
      <c r="B1060" s="106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7">
        <v>2</v>
      </c>
      <c r="B1061" s="106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7">
        <v>3</v>
      </c>
      <c r="B1062" s="106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7">
        <v>4</v>
      </c>
      <c r="B1063" s="106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7">
        <v>5</v>
      </c>
      <c r="B1064" s="106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7">
        <v>6</v>
      </c>
      <c r="B1065" s="106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7">
        <v>7</v>
      </c>
      <c r="B1066" s="106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7">
        <v>8</v>
      </c>
      <c r="B1067" s="106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7">
        <v>9</v>
      </c>
      <c r="B1068" s="106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7">
        <v>10</v>
      </c>
      <c r="B1069" s="106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7">
        <v>11</v>
      </c>
      <c r="B1070" s="106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7">
        <v>12</v>
      </c>
      <c r="B1071" s="106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7">
        <v>13</v>
      </c>
      <c r="B1072" s="106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7">
        <v>14</v>
      </c>
      <c r="B1073" s="106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7">
        <v>15</v>
      </c>
      <c r="B1074" s="106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7">
        <v>16</v>
      </c>
      <c r="B1075" s="106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7">
        <v>17</v>
      </c>
      <c r="B1076" s="106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7">
        <v>18</v>
      </c>
      <c r="B1077" s="106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7">
        <v>19</v>
      </c>
      <c r="B1078" s="106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7">
        <v>20</v>
      </c>
      <c r="B1079" s="106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7">
        <v>21</v>
      </c>
      <c r="B1080" s="106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7">
        <v>22</v>
      </c>
      <c r="B1081" s="106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7">
        <v>23</v>
      </c>
      <c r="B1082" s="106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7">
        <v>24</v>
      </c>
      <c r="B1083" s="106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7">
        <v>25</v>
      </c>
      <c r="B1084" s="106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7">
        <v>26</v>
      </c>
      <c r="B1085" s="106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7">
        <v>27</v>
      </c>
      <c r="B1086" s="106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7">
        <v>28</v>
      </c>
      <c r="B1087" s="106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7">
        <v>29</v>
      </c>
      <c r="B1088" s="106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7">
        <v>30</v>
      </c>
      <c r="B1089" s="106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7">
        <v>1</v>
      </c>
      <c r="B1093" s="106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7">
        <v>2</v>
      </c>
      <c r="B1094" s="106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7">
        <v>3</v>
      </c>
      <c r="B1095" s="106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7">
        <v>4</v>
      </c>
      <c r="B1096" s="106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7">
        <v>5</v>
      </c>
      <c r="B1097" s="106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7">
        <v>6</v>
      </c>
      <c r="B1098" s="106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7">
        <v>7</v>
      </c>
      <c r="B1099" s="106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7">
        <v>8</v>
      </c>
      <c r="B1100" s="106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7">
        <v>9</v>
      </c>
      <c r="B1101" s="106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7">
        <v>10</v>
      </c>
      <c r="B1102" s="106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7">
        <v>11</v>
      </c>
      <c r="B1103" s="106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7">
        <v>12</v>
      </c>
      <c r="B1104" s="106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7">
        <v>13</v>
      </c>
      <c r="B1105" s="106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7">
        <v>14</v>
      </c>
      <c r="B1106" s="106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7">
        <v>15</v>
      </c>
      <c r="B1107" s="106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7">
        <v>16</v>
      </c>
      <c r="B1108" s="106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7">
        <v>17</v>
      </c>
      <c r="B1109" s="106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7">
        <v>18</v>
      </c>
      <c r="B1110" s="106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7">
        <v>19</v>
      </c>
      <c r="B1111" s="106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7">
        <v>20</v>
      </c>
      <c r="B1112" s="106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7">
        <v>21</v>
      </c>
      <c r="B1113" s="106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7">
        <v>22</v>
      </c>
      <c r="B1114" s="106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7">
        <v>23</v>
      </c>
      <c r="B1115" s="106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7">
        <v>24</v>
      </c>
      <c r="B1116" s="106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7">
        <v>25</v>
      </c>
      <c r="B1117" s="106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7">
        <v>26</v>
      </c>
      <c r="B1118" s="106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7">
        <v>27</v>
      </c>
      <c r="B1119" s="106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7">
        <v>28</v>
      </c>
      <c r="B1120" s="106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7">
        <v>29</v>
      </c>
      <c r="B1121" s="106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7">
        <v>30</v>
      </c>
      <c r="B1122" s="106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7">
        <v>1</v>
      </c>
      <c r="B1126" s="106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7">
        <v>2</v>
      </c>
      <c r="B1127" s="106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7">
        <v>3</v>
      </c>
      <c r="B1128" s="106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7">
        <v>4</v>
      </c>
      <c r="B1129" s="106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7">
        <v>5</v>
      </c>
      <c r="B1130" s="106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7">
        <v>6</v>
      </c>
      <c r="B1131" s="106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7">
        <v>7</v>
      </c>
      <c r="B1132" s="106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7">
        <v>8</v>
      </c>
      <c r="B1133" s="106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7">
        <v>9</v>
      </c>
      <c r="B1134" s="106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7">
        <v>10</v>
      </c>
      <c r="B1135" s="106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7">
        <v>11</v>
      </c>
      <c r="B1136" s="106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7">
        <v>12</v>
      </c>
      <c r="B1137" s="106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7">
        <v>13</v>
      </c>
      <c r="B1138" s="106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7">
        <v>14</v>
      </c>
      <c r="B1139" s="106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7">
        <v>15</v>
      </c>
      <c r="B1140" s="106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7">
        <v>16</v>
      </c>
      <c r="B1141" s="106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7">
        <v>17</v>
      </c>
      <c r="B1142" s="106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7">
        <v>18</v>
      </c>
      <c r="B1143" s="106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7">
        <v>19</v>
      </c>
      <c r="B1144" s="106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7">
        <v>20</v>
      </c>
      <c r="B1145" s="106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7">
        <v>21</v>
      </c>
      <c r="B1146" s="106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7">
        <v>22</v>
      </c>
      <c r="B1147" s="106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7">
        <v>23</v>
      </c>
      <c r="B1148" s="106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7">
        <v>24</v>
      </c>
      <c r="B1149" s="106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7">
        <v>25</v>
      </c>
      <c r="B1150" s="106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7">
        <v>26</v>
      </c>
      <c r="B1151" s="106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7">
        <v>27</v>
      </c>
      <c r="B1152" s="106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7">
        <v>28</v>
      </c>
      <c r="B1153" s="106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7">
        <v>29</v>
      </c>
      <c r="B1154" s="106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7">
        <v>30</v>
      </c>
      <c r="B1155" s="106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7">
        <v>1</v>
      </c>
      <c r="B1159" s="106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7">
        <v>2</v>
      </c>
      <c r="B1160" s="106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7">
        <v>3</v>
      </c>
      <c r="B1161" s="106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7">
        <v>4</v>
      </c>
      <c r="B1162" s="106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7">
        <v>5</v>
      </c>
      <c r="B1163" s="106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7">
        <v>6</v>
      </c>
      <c r="B1164" s="106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7">
        <v>7</v>
      </c>
      <c r="B1165" s="106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7">
        <v>8</v>
      </c>
      <c r="B1166" s="106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7">
        <v>9</v>
      </c>
      <c r="B1167" s="106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7">
        <v>10</v>
      </c>
      <c r="B1168" s="106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7">
        <v>11</v>
      </c>
      <c r="B1169" s="106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7">
        <v>12</v>
      </c>
      <c r="B1170" s="106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7">
        <v>13</v>
      </c>
      <c r="B1171" s="106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7">
        <v>14</v>
      </c>
      <c r="B1172" s="106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7">
        <v>15</v>
      </c>
      <c r="B1173" s="106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7">
        <v>16</v>
      </c>
      <c r="B1174" s="106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7">
        <v>17</v>
      </c>
      <c r="B1175" s="106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7">
        <v>18</v>
      </c>
      <c r="B1176" s="106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7">
        <v>19</v>
      </c>
      <c r="B1177" s="106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7">
        <v>20</v>
      </c>
      <c r="B1178" s="106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7">
        <v>21</v>
      </c>
      <c r="B1179" s="106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7">
        <v>22</v>
      </c>
      <c r="B1180" s="106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7">
        <v>23</v>
      </c>
      <c r="B1181" s="106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7">
        <v>24</v>
      </c>
      <c r="B1182" s="106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7">
        <v>25</v>
      </c>
      <c r="B1183" s="106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7">
        <v>26</v>
      </c>
      <c r="B1184" s="106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7">
        <v>27</v>
      </c>
      <c r="B1185" s="106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7">
        <v>28</v>
      </c>
      <c r="B1186" s="106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7">
        <v>29</v>
      </c>
      <c r="B1187" s="106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7">
        <v>30</v>
      </c>
      <c r="B1188" s="106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7">
        <v>1</v>
      </c>
      <c r="B1192" s="106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7">
        <v>2</v>
      </c>
      <c r="B1193" s="106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7">
        <v>3</v>
      </c>
      <c r="B1194" s="106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7">
        <v>4</v>
      </c>
      <c r="B1195" s="106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7">
        <v>5</v>
      </c>
      <c r="B1196" s="106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7">
        <v>6</v>
      </c>
      <c r="B1197" s="106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7">
        <v>7</v>
      </c>
      <c r="B1198" s="106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7">
        <v>8</v>
      </c>
      <c r="B1199" s="106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7">
        <v>9</v>
      </c>
      <c r="B1200" s="106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7">
        <v>10</v>
      </c>
      <c r="B1201" s="106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7">
        <v>11</v>
      </c>
      <c r="B1202" s="106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7">
        <v>12</v>
      </c>
      <c r="B1203" s="106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7">
        <v>13</v>
      </c>
      <c r="B1204" s="106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7">
        <v>14</v>
      </c>
      <c r="B1205" s="106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7">
        <v>15</v>
      </c>
      <c r="B1206" s="106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7">
        <v>16</v>
      </c>
      <c r="B1207" s="106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7">
        <v>17</v>
      </c>
      <c r="B1208" s="106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7">
        <v>18</v>
      </c>
      <c r="B1209" s="106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7">
        <v>19</v>
      </c>
      <c r="B1210" s="106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7">
        <v>20</v>
      </c>
      <c r="B1211" s="106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7">
        <v>21</v>
      </c>
      <c r="B1212" s="106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7">
        <v>22</v>
      </c>
      <c r="B1213" s="106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7">
        <v>23</v>
      </c>
      <c r="B1214" s="106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7">
        <v>24</v>
      </c>
      <c r="B1215" s="106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7">
        <v>25</v>
      </c>
      <c r="B1216" s="106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7">
        <v>26</v>
      </c>
      <c r="B1217" s="106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7">
        <v>27</v>
      </c>
      <c r="B1218" s="106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7">
        <v>28</v>
      </c>
      <c r="B1219" s="106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7">
        <v>29</v>
      </c>
      <c r="B1220" s="106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7">
        <v>30</v>
      </c>
      <c r="B1221" s="106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7">
        <v>1</v>
      </c>
      <c r="B1225" s="106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7">
        <v>2</v>
      </c>
      <c r="B1226" s="106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7">
        <v>3</v>
      </c>
      <c r="B1227" s="106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7">
        <v>4</v>
      </c>
      <c r="B1228" s="106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7">
        <v>5</v>
      </c>
      <c r="B1229" s="106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7">
        <v>6</v>
      </c>
      <c r="B1230" s="106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7">
        <v>7</v>
      </c>
      <c r="B1231" s="106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7">
        <v>8</v>
      </c>
      <c r="B1232" s="106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7">
        <v>9</v>
      </c>
      <c r="B1233" s="106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7">
        <v>10</v>
      </c>
      <c r="B1234" s="106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7">
        <v>11</v>
      </c>
      <c r="B1235" s="106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7">
        <v>12</v>
      </c>
      <c r="B1236" s="106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7">
        <v>13</v>
      </c>
      <c r="B1237" s="106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7">
        <v>14</v>
      </c>
      <c r="B1238" s="106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7">
        <v>15</v>
      </c>
      <c r="B1239" s="106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7">
        <v>16</v>
      </c>
      <c r="B1240" s="106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7">
        <v>17</v>
      </c>
      <c r="B1241" s="106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7">
        <v>18</v>
      </c>
      <c r="B1242" s="106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7">
        <v>19</v>
      </c>
      <c r="B1243" s="106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7">
        <v>20</v>
      </c>
      <c r="B1244" s="106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7">
        <v>21</v>
      </c>
      <c r="B1245" s="106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7">
        <v>22</v>
      </c>
      <c r="B1246" s="106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7">
        <v>23</v>
      </c>
      <c r="B1247" s="106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7">
        <v>24</v>
      </c>
      <c r="B1248" s="106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7">
        <v>25</v>
      </c>
      <c r="B1249" s="106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7">
        <v>26</v>
      </c>
      <c r="B1250" s="106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7">
        <v>27</v>
      </c>
      <c r="B1251" s="106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7">
        <v>28</v>
      </c>
      <c r="B1252" s="106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7">
        <v>29</v>
      </c>
      <c r="B1253" s="106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7">
        <v>30</v>
      </c>
      <c r="B1254" s="106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7">
        <v>1</v>
      </c>
      <c r="B1258" s="106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7">
        <v>2</v>
      </c>
      <c r="B1259" s="106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7">
        <v>3</v>
      </c>
      <c r="B1260" s="106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7">
        <v>4</v>
      </c>
      <c r="B1261" s="106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7">
        <v>5</v>
      </c>
      <c r="B1262" s="106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7">
        <v>6</v>
      </c>
      <c r="B1263" s="106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7">
        <v>7</v>
      </c>
      <c r="B1264" s="106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7">
        <v>8</v>
      </c>
      <c r="B1265" s="106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7">
        <v>9</v>
      </c>
      <c r="B1266" s="106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7">
        <v>10</v>
      </c>
      <c r="B1267" s="106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7">
        <v>11</v>
      </c>
      <c r="B1268" s="106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7">
        <v>12</v>
      </c>
      <c r="B1269" s="106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7">
        <v>13</v>
      </c>
      <c r="B1270" s="106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7">
        <v>14</v>
      </c>
      <c r="B1271" s="106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7">
        <v>15</v>
      </c>
      <c r="B1272" s="106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7">
        <v>16</v>
      </c>
      <c r="B1273" s="106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7">
        <v>17</v>
      </c>
      <c r="B1274" s="106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7">
        <v>18</v>
      </c>
      <c r="B1275" s="106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7">
        <v>19</v>
      </c>
      <c r="B1276" s="106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7">
        <v>20</v>
      </c>
      <c r="B1277" s="106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7">
        <v>21</v>
      </c>
      <c r="B1278" s="106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7">
        <v>22</v>
      </c>
      <c r="B1279" s="106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7">
        <v>23</v>
      </c>
      <c r="B1280" s="106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7">
        <v>24</v>
      </c>
      <c r="B1281" s="106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7">
        <v>25</v>
      </c>
      <c r="B1282" s="106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7">
        <v>26</v>
      </c>
      <c r="B1283" s="106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7">
        <v>27</v>
      </c>
      <c r="B1284" s="106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7">
        <v>28</v>
      </c>
      <c r="B1285" s="106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7">
        <v>29</v>
      </c>
      <c r="B1286" s="106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7">
        <v>30</v>
      </c>
      <c r="B1287" s="106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7">
        <v>1</v>
      </c>
      <c r="B1291" s="106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7">
        <v>2</v>
      </c>
      <c r="B1292" s="106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7">
        <v>3</v>
      </c>
      <c r="B1293" s="106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7">
        <v>4</v>
      </c>
      <c r="B1294" s="106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7">
        <v>5</v>
      </c>
      <c r="B1295" s="106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7">
        <v>6</v>
      </c>
      <c r="B1296" s="106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7">
        <v>7</v>
      </c>
      <c r="B1297" s="106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7">
        <v>8</v>
      </c>
      <c r="B1298" s="106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7">
        <v>9</v>
      </c>
      <c r="B1299" s="106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7">
        <v>10</v>
      </c>
      <c r="B1300" s="106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7">
        <v>11</v>
      </c>
      <c r="B1301" s="106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7">
        <v>12</v>
      </c>
      <c r="B1302" s="106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7">
        <v>13</v>
      </c>
      <c r="B1303" s="106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7">
        <v>14</v>
      </c>
      <c r="B1304" s="106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7">
        <v>15</v>
      </c>
      <c r="B1305" s="106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7">
        <v>16</v>
      </c>
      <c r="B1306" s="106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7">
        <v>17</v>
      </c>
      <c r="B1307" s="106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7">
        <v>18</v>
      </c>
      <c r="B1308" s="106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7">
        <v>19</v>
      </c>
      <c r="B1309" s="106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7">
        <v>20</v>
      </c>
      <c r="B1310" s="106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7">
        <v>21</v>
      </c>
      <c r="B1311" s="106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7">
        <v>22</v>
      </c>
      <c r="B1312" s="106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7">
        <v>23</v>
      </c>
      <c r="B1313" s="106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7">
        <v>24</v>
      </c>
      <c r="B1314" s="106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7">
        <v>25</v>
      </c>
      <c r="B1315" s="106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7">
        <v>26</v>
      </c>
      <c r="B1316" s="106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7">
        <v>27</v>
      </c>
      <c r="B1317" s="106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7">
        <v>28</v>
      </c>
      <c r="B1318" s="106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7">
        <v>29</v>
      </c>
      <c r="B1319" s="106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7">
        <v>30</v>
      </c>
      <c r="B1320" s="106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2020-06-24T01:00:04Z</cp:lastPrinted>
  <dcterms:created xsi:type="dcterms:W3CDTF">2012-03-13T00:50:25Z</dcterms:created>
  <dcterms:modified xsi:type="dcterms:W3CDTF">2020-11-17T05:13:18Z</dcterms:modified>
</cp:coreProperties>
</file>