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<sst xmlns="http://schemas.openxmlformats.org/spreadsheetml/2006/main" count="2896" uniqueCount="645">
  <si>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</si>
  <si>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</si>
  <si>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</si>
  <si>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</si>
  <si>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</si>
  <si>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</si>
  <si>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</si>
  <si>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</si>
  <si>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</si>
  <si>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</si>
  <si>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</si>
  <si>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</si>
  <si>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</si>
  <si>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</si>
  <si>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</si>
  <si>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</si>
  <si>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</si>
  <si>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</si>
  <si>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</si>
  <si>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</si>
  <si>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</si>
  <si>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</si>
  <si>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</si>
  <si>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</si>
  <si>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</si>
  <si>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</si>
  <si>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</si>
  <si>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</si>
  <si>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</si>
  <si>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</si>
  <si>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</si>
  <si>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</si>
  <si>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</si>
  <si>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</si>
  <si>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</si>
  <si>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</si>
  <si>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</si>
  <si>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</si>
  <si>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</si>
  <si>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</si>
  <si>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</si>
  <si>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</si>
  <si>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</si>
  <si>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</si>
  <si>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</si>
  <si>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</si>
  <si>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</si>
  <si>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</si>
  <si>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</si>
  <si>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</si>
  <si>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</si>
  <si>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</si>
  <si>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</si>
  <si>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</si>
  <si>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</si>
  <si>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</si>
  <si>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</si>
  <si>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</si>
  <si>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</si>
  <si>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</si>
  <si>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</si>
  <si>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</si>
  <si>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</si>
  <si>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</si>
  <si>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</si>
  <si>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</si>
  <si>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</si>
  <si>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</si>
  <si>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</si>
  <si>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</si>
  <si>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</si>
  <si>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</si>
  <si>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</si>
  <si>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</si>
  <si>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</si>
  <si>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</si>
  <si>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</si>
  <si>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</si>
  <si>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</si>
  <si>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</si>
  <si>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</si>
  <si>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</si>
  <si>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</si>
  <si>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</si>
  <si>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</si>
  <si>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</si>
  <si>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</si>
  <si>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</si>
  <si>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</si>
  <si>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</si>
  <si>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</si>
  <si>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</si>
  <si>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</si>
  <si>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</si>
  <si>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</si>
  <si>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</si>
  <si>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</si>
  <si>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</si>
  <si>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</si>
  <si>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</si>
  <si>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</si>
  <si>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</si>
  <si>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</si>
  <si>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</si>
  <si>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</si>
  <si>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</si>
  <si>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</si>
  <si>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</si>
  <si>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</si>
  <si>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</si>
  <si>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</si>
  <si>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</si>
  <si>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</si>
  <si>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</si>
  <si>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</si>
  <si>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</si>
  <si>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</si>
  <si>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</si>
  <si>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</si>
  <si>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</si>
  <si>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</si>
  <si>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</si>
  <si>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</si>
  <si>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</si>
  <si>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</si>
  <si>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</si>
  <si>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</si>
  <si>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</si>
  <si>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</si>
  <si>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</si>
  <si>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</si>
  <si>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</si>
  <si>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</si>
  <si>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</si>
  <si>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</si>
  <si>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</si>
  <si>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</si>
  <si>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</si>
  <si>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</si>
  <si>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</si>
  <si>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</si>
  <si>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</si>
  <si>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</si>
  <si>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</si>
  <si>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</si>
  <si>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</si>
  <si>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</si>
  <si>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</si>
  <si>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</si>
  <si>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</si>
  <si>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</si>
  <si>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</si>
  <si>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</si>
  <si>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</si>
  <si>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</si>
  <si>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</si>
  <si>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</si>
  <si>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</si>
  <si>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</si>
  <si>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</si>
  <si>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</si>
  <si>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</si>
  <si>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</si>
  <si>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</si>
  <si>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</si>
  <si>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</si>
  <si>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</si>
  <si>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</si>
  <si>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</si>
  <si>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</si>
  <si>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</si>
  <si>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</si>
  <si>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</si>
  <si>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</si>
  <si>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</si>
  <si>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</si>
  <si>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</si>
  <si>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</si>
  <si>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</si>
  <si>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</si>
  <si>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</si>
  <si>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</si>
  <si>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</si>
  <si>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</si>
  <si>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</si>
  <si>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</si>
  <si>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</si>
  <si>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</si>
  <si>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</si>
  <si>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</si>
  <si>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</si>
  <si>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</si>
  <si>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</si>
  <si>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</si>
  <si>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</si>
  <si>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</si>
  <si>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</si>
  <si>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</si>
  <si>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</si>
  <si>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</si>
  <si>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</si>
  <si>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</si>
  <si>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</si>
  <si>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</si>
  <si>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</si>
  <si>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</si>
  <si>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</si>
  <si>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</si>
  <si>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</si>
  <si>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</si>
  <si>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</si>
  <si>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</si>
  <si>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</si>
  <si>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</si>
  <si>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</si>
  <si>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</si>
  <si>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</si>
  <si>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</si>
  <si>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</si>
  <si>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</si>
  <si>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</si>
  <si>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</si>
  <si>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</si>
  <si>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</si>
  <si>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</si>
  <si>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</si>
  <si>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</si>
  <si>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</si>
  <si>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</si>
  <si>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</si>
  <si>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</si>
  <si>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</si>
  <si>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</si>
  <si>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</si>
  <si>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</si>
  <si>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</si>
  <si>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</si>
  <si>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</si>
  <si>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</si>
  <si>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</si>
  <si>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</si>
  <si>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</si>
  <si>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</si>
  <si>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</si>
  <si>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</si>
  <si>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</si>
  <si>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</si>
  <si>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</si>
  <si>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</si>
  <si>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</si>
  <si>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</si>
  <si>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</si>
  <si>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</si>
  <si>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</si>
  <si>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</si>
  <si>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</si>
  <si>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</si>
  <si>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</si>
  <si>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</si>
  <si>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</si>
  <si>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</si>
  <si>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</si>
  <si>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</si>
  <si>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</si>
  <si>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</si>
  <si>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</si>
  <si>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</si>
  <si>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</si>
  <si>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</si>
  <si>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</si>
  <si>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</si>
  <si>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</si>
  <si>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</si>
  <si>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</si>
  <si>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</si>
  <si>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</si>
  <si>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</si>
  <si>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</si>
  <si>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</si>
  <si>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</si>
  <si>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</si>
  <si>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</si>
  <si>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</si>
  <si>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</si>
  <si>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</si>
  <si>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</si>
  <si>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</si>
  <si>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</si>
  <si>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</si>
  <si>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</si>
  <si>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</si>
  <si>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</si>
  <si>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</si>
  <si>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</si>
  <si>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</si>
  <si>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</si>
  <si>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</si>
  <si>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</si>
  <si>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</si>
  <si>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</si>
  <si>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</si>
  <si>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</si>
  <si>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</si>
  <si>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</si>
  <si>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</si>
  <si>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</si>
  <si>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</si>
  <si>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</si>
  <si>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</si>
  <si>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</si>
  <si>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</si>
  <si>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</si>
  <si>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</si>
  <si>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</si>
  <si>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</si>
  <si>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</si>
  <si>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</si>
  <si>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</si>
  <si>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</si>
  <si>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</si>
  <si>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</si>
  <si>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</si>
  <si>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</si>
  <si>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</si>
  <si>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</si>
  <si>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</si>
  <si>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</si>
  <si>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</si>
  <si>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</si>
  <si>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</si>
  <si>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</si>
  <si>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</si>
  <si>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</si>
  <si>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</si>
  <si>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</si>
  <si>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</si>
  <si>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</si>
  <si>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</si>
  <si>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</si>
  <si>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</si>
  <si>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</si>
  <si>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</si>
  <si>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</si>
  <si>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</si>
  <si>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</si>
  <si>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</si>
  <si>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</si>
  <si>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</si>
  <si>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</si>
  <si>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</si>
  <si>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</si>
  <si>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</si>
  <si>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</si>
  <si>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</si>
  <si>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</si>
  <si>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</si>
  <si>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</si>
  <si>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</si>
  <si>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</si>
  <si>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</si>
  <si>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</si>
  <si>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</si>
  <si>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</si>
  <si>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</si>
  <si>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</si>
  <si>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</si>
  <si>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</si>
  <si>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</si>
  <si>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</si>
  <si>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</si>
  <si>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</si>
  <si>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</si>
  <si>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</si>
  <si>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</si>
  <si>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</si>
  <si>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</si>
  <si>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</si>
  <si>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</si>
  <si>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</si>
  <si>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</si>
  <si>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</si>
  <si>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</si>
  <si>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</si>
  <si>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</si>
  <si>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</si>
  <si>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</si>
  <si>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</si>
  <si>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</si>
  <si>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</si>
  <si>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</si>
  <si>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</si>
  <si>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</si>
  <si>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</si>
  <si>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</si>
  <si>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</si>
  <si>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</si>
  <si>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</si>
  <si>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</si>
  <si>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</si>
  <si>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</si>
  <si>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</si>
  <si>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</si>
  <si>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</si>
  <si>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</si>
  <si>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</si>
  <si>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</si>
  <si>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</si>
  <si>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</si>
  <si>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</si>
  <si>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</si>
  <si>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</si>
  <si>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</si>
  <si>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</si>
  <si>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</si>
  <si>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</si>
  <si>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</si>
  <si>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</si>
  <si>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</si>
  <si>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</si>
  <si>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</si>
  <si>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</si>
  <si>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</si>
  <si>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</si>
  <si>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</si>
  <si>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</si>
  <si>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</si>
  <si>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</si>
  <si>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</si>
  <si>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</si>
  <si>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</si>
  <si>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</si>
  <si>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</si>
  <si>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</si>
  <si>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</si>
  <si>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</si>
  <si>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</si>
  <si>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</si>
  <si>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</si>
  <si>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</si>
  <si>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</si>
  <si>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</si>
  <si>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</si>
  <si>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</si>
  <si>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</si>
  <si>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</si>
  <si>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</si>
  <si>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</si>
  <si>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</si>
  <si>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</si>
  <si>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</si>
  <si>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</si>
  <si>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</si>
  <si>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</si>
  <si>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</si>
  <si>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</si>
  <si>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</si>
  <si>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</si>
  <si>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</si>
  <si>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</si>
  <si>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</si>
  <si>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</si>
  <si>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</si>
  <si>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</si>
  <si>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</si>
  <si>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</si>
  <si>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</si>
  <si>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</si>
  <si>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</si>
  <si>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</si>
  <si>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</si>
  <si>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</si>
  <si>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</si>
  <si>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</si>
  <si>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</si>
  <si>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</si>
  <si>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</si>
  <si>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</si>
  <si>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</si>
  <si>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</si>
  <si>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</si>
  <si>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</si>
  <si>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</si>
  <si>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</si>
  <si>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</si>
  <si>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</si>
  <si>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</si>
  <si>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</si>
  <si>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</si>
  <si>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</si>
  <si>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</si>
  <si>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</si>
  <si>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</si>
  <si>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</si>
  <si>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</si>
  <si>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</si>
  <si>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</si>
  <si>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</si>
  <si>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</si>
  <si>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</si>
  <si>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</si>
  <si>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</si>
  <si>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</si>
  <si>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</si>
  <si>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</si>
  <si>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</si>
  <si>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</si>
  <si>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</si>
  <si>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</si>
  <si>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</si>
  <si>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</si>
  <si>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</si>
  <si>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</si>
  <si>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</si>
  <si>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</si>
  <si>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</si>
  <si>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</si>
  <si>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</si>
  <si>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</si>
  <si>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</si>
  <si>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</si>
  <si>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</si>
  <si>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</si>
  <si>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</si>
  <si>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</si>
  <si>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</si>
  <si>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</si>
  <si>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</si>
  <si>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</si>
  <si>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</si>
  <si>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</si>
  <si>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</si>
  <si>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</si>
  <si>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</si>
  <si>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</si>
  <si>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</si>
  <si>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</si>
  <si>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</si>
  <si>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</si>
  <si>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</si>
  <si>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</si>
  <si>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</si>
  <si>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</si>
  <si>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</si>
  <si>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</si>
  <si>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</si>
  <si>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</si>
  <si>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</si>
  <si>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</si>
  <si>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</si>
  <si>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</si>
  <si>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</si>
  <si>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</si>
  <si>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</si>
  <si>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</si>
  <si>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</si>
  <si>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</si>
  <si>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</si>
  <si>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</si>
  <si>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</si>
  <si>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</si>
  <si>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</si>
  <si>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</si>
  <si>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</si>
  <si>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</si>
  <si>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私立ハンセン病療養所補助金</t>
    <phoneticPr fontId="5"/>
  </si>
  <si>
    <t>健康局</t>
    <rPh sb="0" eb="3">
      <t>ケンコウキョク</t>
    </rPh>
    <phoneticPr fontId="5"/>
  </si>
  <si>
    <t>難病対策課</t>
    <rPh sb="0" eb="2">
      <t>ナンビョウ</t>
    </rPh>
    <rPh sb="2" eb="4">
      <t>タイサク</t>
    </rPh>
    <rPh sb="4" eb="5">
      <t>カ</t>
    </rPh>
    <phoneticPr fontId="5"/>
  </si>
  <si>
    <t>○</t>
  </si>
  <si>
    <t>ハンセン病問題の解決の促進に関する法律第９条</t>
    <phoneticPr fontId="5"/>
  </si>
  <si>
    <t>-</t>
  </si>
  <si>
    <t>-</t>
    <phoneticPr fontId="5"/>
  </si>
  <si>
    <t>ハンセン病問題の解決の促進に関する法律第9条に基づき、国内１カ所の私立ハンセン病療養所（神山復生病院（静岡県））で行われている入所者に対する必要な療養の確保を図るため運営費等の補助を行う。</t>
    <phoneticPr fontId="5"/>
  </si>
  <si>
    <t>私立ハンセン病療養所の入所者に対して必要な療養を行う。
　【補助率　10/10】</t>
    <phoneticPr fontId="5"/>
  </si>
  <si>
    <t>-</t>
    <phoneticPr fontId="5"/>
  </si>
  <si>
    <t>-</t>
    <phoneticPr fontId="5"/>
  </si>
  <si>
    <t>-</t>
    <phoneticPr fontId="5"/>
  </si>
  <si>
    <t>-</t>
    <phoneticPr fontId="5"/>
  </si>
  <si>
    <t>-</t>
    <phoneticPr fontId="5"/>
  </si>
  <si>
    <t>-</t>
    <phoneticPr fontId="5"/>
  </si>
  <si>
    <t>ハンセン病療養所費補助金</t>
    <phoneticPr fontId="5"/>
  </si>
  <si>
    <t>前年度と同程度の入所者数</t>
    <phoneticPr fontId="5"/>
  </si>
  <si>
    <t>入所者数</t>
    <phoneticPr fontId="5"/>
  </si>
  <si>
    <t>人</t>
    <rPh sb="0" eb="1">
      <t>ニン</t>
    </rPh>
    <phoneticPr fontId="5"/>
  </si>
  <si>
    <t>-</t>
    <phoneticPr fontId="5"/>
  </si>
  <si>
    <t>-</t>
    <phoneticPr fontId="5"/>
  </si>
  <si>
    <t>難病対策課調べ</t>
    <phoneticPr fontId="5"/>
  </si>
  <si>
    <t>交付先である私立ハンセン病療養所数</t>
    <phoneticPr fontId="5"/>
  </si>
  <si>
    <t>箇所</t>
    <rPh sb="0" eb="2">
      <t>カショ</t>
    </rPh>
    <phoneticPr fontId="5"/>
  </si>
  <si>
    <t>執行額（X）／箇所数（Y）</t>
    <phoneticPr fontId="5"/>
  </si>
  <si>
    <t>X/Y</t>
    <phoneticPr fontId="5"/>
  </si>
  <si>
    <t>百万円</t>
    <rPh sb="0" eb="1">
      <t>ヒャク</t>
    </rPh>
    <rPh sb="1" eb="3">
      <t>マンエン</t>
    </rPh>
    <phoneticPr fontId="5"/>
  </si>
  <si>
    <t>９４百万円／１箇所</t>
    <phoneticPr fontId="5"/>
  </si>
  <si>
    <t>９７百万円／１箇所</t>
    <phoneticPr fontId="5"/>
  </si>
  <si>
    <t>62百万円／１箇所</t>
    <phoneticPr fontId="5"/>
  </si>
  <si>
    <t>100百万円／１箇所</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</si>
  <si>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</si>
  <si>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</si>
  <si>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</si>
  <si>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</si>
  <si>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</si>
  <si>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</si>
  <si>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</si>
  <si>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私立ハンセン病療養所入所者に必要な療養、療養所の管理運営等を行うことでハンセン病対策を推進し、目標達成に寄与する。</t>
    <phoneticPr fontId="5"/>
  </si>
  <si>
    <t>-</t>
    <phoneticPr fontId="5"/>
  </si>
  <si>
    <t>-</t>
    <phoneticPr fontId="5"/>
  </si>
  <si>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</si>
  <si>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</si>
  <si>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</si>
  <si>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</si>
  <si>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phoneticPr fontId="5"/>
  </si>
  <si>
    <t>ハンセン病問題の解決の促進に関する法律に基づく給与金の支給であり、優先度の高い事業である。</t>
    <phoneticPr fontId="5"/>
  </si>
  <si>
    <t>交付要綱により負担割合を定めており、妥当である。</t>
    <phoneticPr fontId="5"/>
  </si>
  <si>
    <t>ハンセン病問題の解決の促進に関する法律に基づく事業であり、妥当である。</t>
    <phoneticPr fontId="5"/>
  </si>
  <si>
    <t>ハンセン病問題の解決の促進に関する法律に基づく事業であり、事業目的に即したものである。</t>
    <phoneticPr fontId="5"/>
  </si>
  <si>
    <t>主に人件費の積算について、事業者が見直しを図った結果、当初予算額よりも執行額が下回ったもの。なお、不用分は返納処理を行って適切に執行している。</t>
    <phoneticPr fontId="5"/>
  </si>
  <si>
    <t>成果実績は概ね見込みを達成しており、見合ったものとなっている。</t>
    <rPh sb="5" eb="6">
      <t>オオム</t>
    </rPh>
    <phoneticPr fontId="5"/>
  </si>
  <si>
    <t>活動実績は概ね見込みを達成しており、見合ったものとなっている。</t>
    <rPh sb="5" eb="6">
      <t>オオム</t>
    </rPh>
    <phoneticPr fontId="5"/>
  </si>
  <si>
    <t>279</t>
    <phoneticPr fontId="5"/>
  </si>
  <si>
    <t>133</t>
    <phoneticPr fontId="5"/>
  </si>
  <si>
    <t>106</t>
    <phoneticPr fontId="5"/>
  </si>
  <si>
    <t>123</t>
    <phoneticPr fontId="5"/>
  </si>
  <si>
    <t>134</t>
    <phoneticPr fontId="5"/>
  </si>
  <si>
    <t>141</t>
    <phoneticPr fontId="5"/>
  </si>
  <si>
    <t>142</t>
    <phoneticPr fontId="5"/>
  </si>
  <si>
    <t>146</t>
    <phoneticPr fontId="5"/>
  </si>
  <si>
    <t>0154</t>
    <phoneticPr fontId="5"/>
  </si>
  <si>
    <t>人件費</t>
    <rPh sb="0" eb="3">
      <t>ジンケンヒ</t>
    </rPh>
    <phoneticPr fontId="5"/>
  </si>
  <si>
    <t>職員基本給等</t>
    <rPh sb="0" eb="2">
      <t>ショクイン</t>
    </rPh>
    <rPh sb="2" eb="5">
      <t>キホンキュウ</t>
    </rPh>
    <rPh sb="5" eb="6">
      <t>トウ</t>
    </rPh>
    <phoneticPr fontId="5"/>
  </si>
  <si>
    <t>事業費</t>
    <rPh sb="0" eb="3">
      <t>ジギョウヒ</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</si>
  <si>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</si>
  <si>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</si>
  <si>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</si>
  <si>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A.（一財）神山復生病院</t>
    <phoneticPr fontId="5"/>
  </si>
  <si>
    <t>（一財）神山復生病院</t>
    <rPh sb="1" eb="2">
      <t>イチ</t>
    </rPh>
    <rPh sb="2" eb="3">
      <t>ザイ</t>
    </rPh>
    <rPh sb="4" eb="6">
      <t>カミヤマ</t>
    </rPh>
    <rPh sb="6" eb="7">
      <t>サカエ</t>
    </rPh>
    <rPh sb="7" eb="8">
      <t>セイ</t>
    </rPh>
    <rPh sb="8" eb="10">
      <t>ビョウイン</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</si>
  <si>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</si>
  <si>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</si>
  <si>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t>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</si>
  <si>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・令和元年度は、平成30年度と同様に、主に人件費について実績に基づく適切な執行を踏まえて精査した結果、当初予算額よりも執行額が下回った。</t>
    <rPh sb="252" eb="254">
      <t>シリツ</t>
    </rPh>
    <rPh sb="258" eb="259">
      <t>ビョウ</t>
    </rPh>
    <rPh sb="259" eb="262">
      <t>リョウヨウジョ</t>
    </rPh>
    <rPh sb="264" eb="266">
      <t>カショ</t>
    </rPh>
    <rPh sb="266" eb="268">
      <t>ヘイサ</t>
    </rPh>
    <rPh sb="278" eb="280">
      <t>ゲンザイ</t>
    </rPh>
    <rPh sb="281" eb="283">
      <t>タイショウ</t>
    </rPh>
    <rPh sb="285" eb="287">
      <t>カショ</t>
    </rPh>
    <rPh sb="293" eb="294">
      <t>ヒ</t>
    </rPh>
    <rPh sb="295" eb="296">
      <t>ツヅ</t>
    </rPh>
    <rPh sb="297" eb="299">
      <t>テキセツ</t>
    </rPh>
    <rPh sb="300" eb="302">
      <t>シッコウ</t>
    </rPh>
    <rPh sb="303" eb="304">
      <t>オコナ</t>
    </rPh>
    <rPh sb="311" eb="313">
      <t>レイワ</t>
    </rPh>
    <rPh sb="313" eb="314">
      <t>モト</t>
    </rPh>
    <rPh sb="314" eb="316">
      <t>ネンド</t>
    </rPh>
    <rPh sb="318" eb="320">
      <t>ヘイセイ</t>
    </rPh>
    <rPh sb="322" eb="324">
      <t>ネンド</t>
    </rPh>
    <rPh sb="325" eb="327">
      <t>ドウヨウ</t>
    </rPh>
    <rPh sb="329" eb="330">
      <t>オモ</t>
    </rPh>
    <rPh sb="331" eb="334">
      <t>ジンケンヒ</t>
    </rPh>
    <rPh sb="338" eb="340">
      <t>ジッセキ</t>
    </rPh>
    <rPh sb="341" eb="342">
      <t>モト</t>
    </rPh>
    <rPh sb="344" eb="346">
      <t>テキセツ</t>
    </rPh>
    <rPh sb="347" eb="349">
      <t>シッコウ</t>
    </rPh>
    <rPh sb="350" eb="351">
      <t>フ</t>
    </rPh>
    <rPh sb="354" eb="356">
      <t>セイサ</t>
    </rPh>
    <rPh sb="358" eb="360">
      <t>ケッカ</t>
    </rPh>
    <rPh sb="361" eb="363">
      <t>トウショ</t>
    </rPh>
    <rPh sb="363" eb="366">
      <t>ヨサンガク</t>
    </rPh>
    <rPh sb="369" eb="371">
      <t>シッコウ</t>
    </rPh>
    <rPh sb="371" eb="372">
      <t>ガク</t>
    </rPh>
    <rPh sb="373" eb="375">
      <t>シタマワ</t>
    </rPh>
    <phoneticPr fontId="5"/>
  </si>
  <si>
    <t>・引き続き適正かつ効率的な執行に努めていきたい。</t>
    <rPh sb="1" eb="2">
      <t>ヒ</t>
    </rPh>
    <rPh sb="3" eb="4">
      <t>ツヅ</t>
    </rPh>
    <phoneticPr fontId="5"/>
  </si>
  <si>
    <t>点検対象外</t>
    <rPh sb="0" eb="5">
      <t>テンケンタイショウガイ</t>
    </rPh>
    <phoneticPr fontId="5"/>
  </si>
  <si>
    <t>私立ハンセン病療養所（神山復生病院（静岡県））で行われている入所者に対する必要な療養の確保を図るために必要な事業であるが、執行値率を踏まえ、予算額を縮減すること。</t>
    <rPh sb="51" eb="53">
      <t>ヒツヨウ</t>
    </rPh>
    <rPh sb="54" eb="56">
      <t>ジギョウ</t>
    </rPh>
    <phoneticPr fontId="5"/>
  </si>
  <si>
    <t>-</t>
    <phoneticPr fontId="5"/>
  </si>
  <si>
    <t>縮減</t>
  </si>
  <si>
    <t>過去の執行率を踏まえ、光熱水料を縮減した。</t>
    <phoneticPr fontId="5"/>
  </si>
  <si>
    <t>課長：尾崎　守正</t>
    <rPh sb="3" eb="5">
      <t>オザキ</t>
    </rPh>
    <rPh sb="6" eb="7">
      <t>モリ</t>
    </rPh>
    <rPh sb="7" eb="8">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</si>
</sst>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109311</xdr:colOff>
      <xdr:row>31</xdr:row>
      <xdr:rowOff>90714</xdr:rowOff>
    </xdr:to>
    <xdr:sp macro="" textlink="">
      <xdr:nvSpPr>
        <xdr:cNvPr id="2" name="テキスト ボックス 1"/>
        <xdr:cNvSpPr txBox="1"/>
      </xdr:nvSpPr>
      <xdr:spPr>
        <a:xfrm>
          <a:off x="9201150" y="9667875"/>
          <a:ext cx="309336"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28575</xdr:rowOff>
    </xdr:from>
    <xdr:to>
      <xdr:col>52</xdr:col>
      <xdr:colOff>35036</xdr:colOff>
      <xdr:row>33</xdr:row>
      <xdr:rowOff>36422</xdr:rowOff>
    </xdr:to>
    <xdr:sp macro="" textlink="">
      <xdr:nvSpPr>
        <xdr:cNvPr id="3" name="テキスト ボックス 2"/>
        <xdr:cNvSpPr txBox="1"/>
      </xdr:nvSpPr>
      <xdr:spPr>
        <a:xfrm>
          <a:off x="9201150" y="10229850"/>
          <a:ext cx="1482836" cy="30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前年度と同程度</a:t>
          </a:r>
        </a:p>
      </xdr:txBody>
    </xdr:sp>
    <xdr:clientData/>
  </xdr:twoCellAnchor>
  <xdr:twoCellAnchor>
    <xdr:from>
      <xdr:col>20</xdr:col>
      <xdr:colOff>171450</xdr:colOff>
      <xdr:row>742</xdr:row>
      <xdr:rowOff>19050</xdr:rowOff>
    </xdr:from>
    <xdr:to>
      <xdr:col>36</xdr:col>
      <xdr:colOff>194982</xdr:colOff>
      <xdr:row>755</xdr:row>
      <xdr:rowOff>65259</xdr:rowOff>
    </xdr:to>
    <xdr:grpSp>
      <xdr:nvGrpSpPr>
        <xdr:cNvPr id="4" name="グループ化 3"/>
        <xdr:cNvGrpSpPr/>
      </xdr:nvGrpSpPr>
      <xdr:grpSpPr>
        <a:xfrm>
          <a:off x="4327814" y="40387732"/>
          <a:ext cx="3348623" cy="4548936"/>
          <a:chOff x="3821113" y="31251012"/>
          <a:chExt cx="3250826" cy="6508642"/>
        </a:xfrm>
      </xdr:grpSpPr>
      <xdr:sp macro="" textlink="">
        <xdr:nvSpPr>
          <xdr:cNvPr id="5" name="テキスト ボックス 4"/>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６２．４百万円</a:t>
            </a:r>
          </a:p>
        </xdr:txBody>
      </xdr:sp>
      <xdr:sp macro="" textlink="">
        <xdr:nvSpPr>
          <xdr:cNvPr id="6" name="大かっこ 5"/>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7" name="テキスト ボックス 6"/>
          <xdr:cNvSpPr txBox="1"/>
        </xdr:nvSpPr>
        <xdr:spPr>
          <a:xfrm>
            <a:off x="4014370" y="36048903"/>
            <a:ext cx="2830138" cy="8373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６２．４百万円</a:t>
            </a:r>
          </a:p>
        </xdr:txBody>
      </xdr:sp>
      <xdr:sp macro="" textlink="">
        <xdr:nvSpPr>
          <xdr:cNvPr id="8" name="大かっこ 7"/>
          <xdr:cNvSpPr/>
        </xdr:nvSpPr>
        <xdr:spPr>
          <a:xfrm>
            <a:off x="3821113" y="36993835"/>
            <a:ext cx="3250826" cy="76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9" name="直線矢印コネクタ 5"/>
          <xdr:cNvCxnSpPr>
            <a:cxnSpLocks noChangeShapeType="1"/>
          </xdr:cNvCxnSpPr>
        </xdr:nvCxnSpPr>
        <xdr:spPr bwMode="auto">
          <a:xfrm flipH="1">
            <a:off x="5434897" y="33433917"/>
            <a:ext cx="2291" cy="1947362"/>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twoCellAnchor>
    <xdr:from>
      <xdr:col>25</xdr:col>
      <xdr:colOff>38100</xdr:colOff>
      <xdr:row>750</xdr:row>
      <xdr:rowOff>95250</xdr:rowOff>
    </xdr:from>
    <xdr:to>
      <xdr:col>32</xdr:col>
      <xdr:colOff>78246</xdr:colOff>
      <xdr:row>751</xdr:row>
      <xdr:rowOff>267608</xdr:rowOff>
    </xdr:to>
    <xdr:sp macro="" textlink="">
      <xdr:nvSpPr>
        <xdr:cNvPr id="10" name="大かっこ 9"/>
        <xdr:cNvSpPr/>
      </xdr:nvSpPr>
      <xdr:spPr>
        <a:xfrm>
          <a:off x="5038725" y="42805350"/>
          <a:ext cx="1440321" cy="52478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5" zoomScaleNormal="75" zoomScaleSheetLayoutView="55" zoomScalePageLayoutView="85" workbookViewId="0">
      <selection activeCell="BP732" sqref="BP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169</v>
      </c>
      <c r="AT2" s="973"/>
      <c r="AU2" s="973"/>
      <c r="AV2" s="51" t="str">
        <f>IF(AW2="", "", "-")</f>
        <v/>
      </c>
      <c r="AW2" s="918"/>
      <c r="AX2" s="918"/>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06" t="s">
        <v>25</v>
      </c>
      <c r="B4" s="707"/>
      <c r="C4" s="707"/>
      <c r="D4" s="707"/>
      <c r="E4" s="707"/>
      <c r="F4" s="707"/>
      <c r="G4" s="684" t="s">
        <v>564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6" t="s">
        <v>465</v>
      </c>
      <c r="H5" s="847"/>
      <c r="I5" s="847"/>
      <c r="J5" s="847"/>
      <c r="K5" s="847"/>
      <c r="L5" s="847"/>
      <c r="M5" s="848" t="s">
        <v>66</v>
      </c>
      <c r="N5" s="849"/>
      <c r="O5" s="849"/>
      <c r="P5" s="849"/>
      <c r="Q5" s="849"/>
      <c r="R5" s="850"/>
      <c r="S5" s="851" t="s">
        <v>70</v>
      </c>
      <c r="T5" s="847"/>
      <c r="U5" s="847"/>
      <c r="V5" s="847"/>
      <c r="W5" s="847"/>
      <c r="X5" s="852"/>
      <c r="Y5" s="700" t="s">
        <v>3</v>
      </c>
      <c r="Z5" s="546"/>
      <c r="AA5" s="546"/>
      <c r="AB5" s="546"/>
      <c r="AC5" s="546"/>
      <c r="AD5" s="547"/>
      <c r="AE5" s="701" t="s">
        <v>566</v>
      </c>
      <c r="AF5" s="701"/>
      <c r="AG5" s="701"/>
      <c r="AH5" s="701"/>
      <c r="AI5" s="701"/>
      <c r="AJ5" s="701"/>
      <c r="AK5" s="701"/>
      <c r="AL5" s="701"/>
      <c r="AM5" s="701"/>
      <c r="AN5" s="701"/>
      <c r="AO5" s="701"/>
      <c r="AP5" s="702"/>
      <c r="AQ5" s="703" t="s">
        <v>644</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570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v>
      </c>
      <c r="H8" s="722"/>
      <c r="I8" s="722"/>
      <c r="J8" s="722"/>
      <c r="K8" s="722"/>
      <c r="L8" s="722"/>
      <c r="M8" s="722"/>
      <c r="N8" s="722"/>
      <c r="O8" s="722"/>
      <c r="P8" s="722"/>
      <c r="Q8" s="722"/>
      <c r="R8" s="722"/>
      <c r="S8" s="722"/>
      <c r="T8" s="722"/>
      <c r="U8" s="722"/>
      <c r="V8" s="722"/>
      <c r="W8" s="722"/>
      <c r="X8" s="941"/>
      <c r="Y8" s="853" t="s">
        <v>260</v>
      </c>
      <c r="Z8" s="854"/>
      <c r="AA8" s="854"/>
      <c r="AB8" s="854"/>
      <c r="AC8" s="854"/>
      <c r="AD8" s="855"/>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6" t="s">
        <v>23</v>
      </c>
      <c r="B9" s="857"/>
      <c r="C9" s="857"/>
      <c r="D9" s="857"/>
      <c r="E9" s="857"/>
      <c r="F9" s="857"/>
      <c r="G9" s="858" t="s">
        <v>571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0.75" customHeight="1" x14ac:dyDescent="0.15">
      <c r="A10" s="662" t="s">
        <v>30</v>
      </c>
      <c r="B10" s="663"/>
      <c r="C10" s="663"/>
      <c r="D10" s="663"/>
      <c r="E10" s="663"/>
      <c r="F10" s="663"/>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3" t="s">
        <v>24</v>
      </c>
      <c r="B12" s="984"/>
      <c r="C12" s="984"/>
      <c r="D12" s="984"/>
      <c r="E12" s="984"/>
      <c r="F12" s="985"/>
      <c r="G12" s="762"/>
      <c r="H12" s="763"/>
      <c r="I12" s="763"/>
      <c r="J12" s="763"/>
      <c r="K12" s="763"/>
      <c r="L12" s="763"/>
      <c r="M12" s="763"/>
      <c r="N12" s="763"/>
      <c r="O12" s="763"/>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9">
        <v>124</v>
      </c>
      <c r="Q13" s="660"/>
      <c r="R13" s="660"/>
      <c r="S13" s="660"/>
      <c r="T13" s="660"/>
      <c r="U13" s="660"/>
      <c r="V13" s="661"/>
      <c r="W13" s="659">
        <v>124</v>
      </c>
      <c r="X13" s="660"/>
      <c r="Y13" s="660"/>
      <c r="Z13" s="660"/>
      <c r="AA13" s="660"/>
      <c r="AB13" s="660"/>
      <c r="AC13" s="661"/>
      <c r="AD13" s="659">
        <v>100</v>
      </c>
      <c r="AE13" s="660"/>
      <c r="AF13" s="660"/>
      <c r="AG13" s="660"/>
      <c r="AH13" s="660"/>
      <c r="AI13" s="660"/>
      <c r="AJ13" s="661"/>
      <c r="AK13" s="659">
        <v>100</v>
      </c>
      <c r="AL13" s="660"/>
      <c r="AM13" s="660"/>
      <c r="AN13" s="660"/>
      <c r="AO13" s="660"/>
      <c r="AP13" s="660"/>
      <c r="AQ13" s="661"/>
      <c r="AR13" s="926">
        <v>100</v>
      </c>
      <c r="AS13" s="927"/>
      <c r="AT13" s="927"/>
      <c r="AU13" s="927"/>
      <c r="AV13" s="927"/>
      <c r="AW13" s="927"/>
      <c r="AX13" s="928"/>
    </row>
    <row r="14" spans="1:50" ht="21" customHeight="1" x14ac:dyDescent="0.15">
      <c r="A14" s="614"/>
      <c r="B14" s="615"/>
      <c r="C14" s="615"/>
      <c r="D14" s="615"/>
      <c r="E14" s="615"/>
      <c r="F14" s="616"/>
      <c r="G14" s="727"/>
      <c r="H14" s="728"/>
      <c r="I14" s="713" t="s">
        <v>8</v>
      </c>
      <c r="J14" s="764"/>
      <c r="K14" s="764"/>
      <c r="L14" s="764"/>
      <c r="M14" s="764"/>
      <c r="N14" s="764"/>
      <c r="O14" s="765"/>
      <c r="P14" s="659" t="s">
        <v>573</v>
      </c>
      <c r="Q14" s="660"/>
      <c r="R14" s="660"/>
      <c r="S14" s="660"/>
      <c r="T14" s="660"/>
      <c r="U14" s="660"/>
      <c r="V14" s="661"/>
      <c r="W14" s="659" t="s">
        <v>576</v>
      </c>
      <c r="X14" s="660"/>
      <c r="Y14" s="660"/>
      <c r="Z14" s="660"/>
      <c r="AA14" s="660"/>
      <c r="AB14" s="660"/>
      <c r="AC14" s="661"/>
      <c r="AD14" s="659" t="s">
        <v>577</v>
      </c>
      <c r="AE14" s="660"/>
      <c r="AF14" s="660"/>
      <c r="AG14" s="660"/>
      <c r="AH14" s="660"/>
      <c r="AI14" s="660"/>
      <c r="AJ14" s="661"/>
      <c r="AK14" s="659" t="s">
        <v>576</v>
      </c>
      <c r="AL14" s="660"/>
      <c r="AM14" s="660"/>
      <c r="AN14" s="660"/>
      <c r="AO14" s="660"/>
      <c r="AP14" s="660"/>
      <c r="AQ14" s="661"/>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9" t="s">
        <v>574</v>
      </c>
      <c r="Q15" s="660"/>
      <c r="R15" s="660"/>
      <c r="S15" s="660"/>
      <c r="T15" s="660"/>
      <c r="U15" s="660"/>
      <c r="V15" s="661"/>
      <c r="W15" s="659" t="s">
        <v>576</v>
      </c>
      <c r="X15" s="660"/>
      <c r="Y15" s="660"/>
      <c r="Z15" s="660"/>
      <c r="AA15" s="660"/>
      <c r="AB15" s="660"/>
      <c r="AC15" s="661"/>
      <c r="AD15" s="659" t="s">
        <v>578</v>
      </c>
      <c r="AE15" s="660"/>
      <c r="AF15" s="660"/>
      <c r="AG15" s="660"/>
      <c r="AH15" s="660"/>
      <c r="AI15" s="660"/>
      <c r="AJ15" s="661"/>
      <c r="AK15" s="659" t="s">
        <v>576</v>
      </c>
      <c r="AL15" s="660"/>
      <c r="AM15" s="660"/>
      <c r="AN15" s="660"/>
      <c r="AO15" s="660"/>
      <c r="AP15" s="660"/>
      <c r="AQ15" s="661"/>
      <c r="AR15" s="659" t="s">
        <v>641</v>
      </c>
      <c r="AS15" s="660"/>
      <c r="AT15" s="660"/>
      <c r="AU15" s="660"/>
      <c r="AV15" s="660"/>
      <c r="AW15" s="660"/>
      <c r="AX15" s="810"/>
    </row>
    <row r="16" spans="1:50" ht="21" customHeight="1" x14ac:dyDescent="0.15">
      <c r="A16" s="614"/>
      <c r="B16" s="615"/>
      <c r="C16" s="615"/>
      <c r="D16" s="615"/>
      <c r="E16" s="615"/>
      <c r="F16" s="616"/>
      <c r="G16" s="727"/>
      <c r="H16" s="728"/>
      <c r="I16" s="713" t="s">
        <v>52</v>
      </c>
      <c r="J16" s="714"/>
      <c r="K16" s="714"/>
      <c r="L16" s="714"/>
      <c r="M16" s="714"/>
      <c r="N16" s="714"/>
      <c r="O16" s="715"/>
      <c r="P16" s="659" t="s">
        <v>574</v>
      </c>
      <c r="Q16" s="660"/>
      <c r="R16" s="660"/>
      <c r="S16" s="660"/>
      <c r="T16" s="660"/>
      <c r="U16" s="660"/>
      <c r="V16" s="661"/>
      <c r="W16" s="659" t="s">
        <v>576</v>
      </c>
      <c r="X16" s="660"/>
      <c r="Y16" s="660"/>
      <c r="Z16" s="660"/>
      <c r="AA16" s="660"/>
      <c r="AB16" s="660"/>
      <c r="AC16" s="661"/>
      <c r="AD16" s="659" t="s">
        <v>576</v>
      </c>
      <c r="AE16" s="660"/>
      <c r="AF16" s="660"/>
      <c r="AG16" s="660"/>
      <c r="AH16" s="660"/>
      <c r="AI16" s="660"/>
      <c r="AJ16" s="661"/>
      <c r="AK16" s="659" t="s">
        <v>576</v>
      </c>
      <c r="AL16" s="660"/>
      <c r="AM16" s="660"/>
      <c r="AN16" s="660"/>
      <c r="AO16" s="660"/>
      <c r="AP16" s="660"/>
      <c r="AQ16" s="661"/>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9" t="s">
        <v>575</v>
      </c>
      <c r="Q17" s="660"/>
      <c r="R17" s="660"/>
      <c r="S17" s="660"/>
      <c r="T17" s="660"/>
      <c r="U17" s="660"/>
      <c r="V17" s="661"/>
      <c r="W17" s="659" t="s">
        <v>577</v>
      </c>
      <c r="X17" s="660"/>
      <c r="Y17" s="660"/>
      <c r="Z17" s="660"/>
      <c r="AA17" s="660"/>
      <c r="AB17" s="660"/>
      <c r="AC17" s="661"/>
      <c r="AD17" s="659" t="s">
        <v>576</v>
      </c>
      <c r="AE17" s="660"/>
      <c r="AF17" s="660"/>
      <c r="AG17" s="660"/>
      <c r="AH17" s="660"/>
      <c r="AI17" s="660"/>
      <c r="AJ17" s="661"/>
      <c r="AK17" s="659" t="s">
        <v>576</v>
      </c>
      <c r="AL17" s="660"/>
      <c r="AM17" s="660"/>
      <c r="AN17" s="660"/>
      <c r="AO17" s="660"/>
      <c r="AP17" s="660"/>
      <c r="AQ17" s="661"/>
      <c r="AR17" s="924"/>
      <c r="AS17" s="924"/>
      <c r="AT17" s="924"/>
      <c r="AU17" s="924"/>
      <c r="AV17" s="924"/>
      <c r="AW17" s="924"/>
      <c r="AX17" s="925"/>
    </row>
    <row r="18" spans="1:50" ht="24.75" customHeight="1" x14ac:dyDescent="0.15">
      <c r="A18" s="614"/>
      <c r="B18" s="615"/>
      <c r="C18" s="615"/>
      <c r="D18" s="615"/>
      <c r="E18" s="615"/>
      <c r="F18" s="616"/>
      <c r="G18" s="729"/>
      <c r="H18" s="730"/>
      <c r="I18" s="718" t="s">
        <v>20</v>
      </c>
      <c r="J18" s="719"/>
      <c r="K18" s="719"/>
      <c r="L18" s="719"/>
      <c r="M18" s="719"/>
      <c r="N18" s="719"/>
      <c r="O18" s="720"/>
      <c r="P18" s="885">
        <f>SUM(P13:V17)</f>
        <v>124</v>
      </c>
      <c r="Q18" s="886"/>
      <c r="R18" s="886"/>
      <c r="S18" s="886"/>
      <c r="T18" s="886"/>
      <c r="U18" s="886"/>
      <c r="V18" s="887"/>
      <c r="W18" s="885">
        <f>SUM(W13:AC17)</f>
        <v>124</v>
      </c>
      <c r="X18" s="886"/>
      <c r="Y18" s="886"/>
      <c r="Z18" s="886"/>
      <c r="AA18" s="886"/>
      <c r="AB18" s="886"/>
      <c r="AC18" s="887"/>
      <c r="AD18" s="885">
        <f>SUM(AD13:AJ17)</f>
        <v>100</v>
      </c>
      <c r="AE18" s="886"/>
      <c r="AF18" s="886"/>
      <c r="AG18" s="886"/>
      <c r="AH18" s="886"/>
      <c r="AI18" s="886"/>
      <c r="AJ18" s="887"/>
      <c r="AK18" s="885">
        <f>SUM(AK13:AQ17)</f>
        <v>100</v>
      </c>
      <c r="AL18" s="886"/>
      <c r="AM18" s="886"/>
      <c r="AN18" s="886"/>
      <c r="AO18" s="886"/>
      <c r="AP18" s="886"/>
      <c r="AQ18" s="887"/>
      <c r="AR18" s="885">
        <f>SUM(AR13:AX17)</f>
        <v>100</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9">
        <v>94</v>
      </c>
      <c r="Q19" s="660"/>
      <c r="R19" s="660"/>
      <c r="S19" s="660"/>
      <c r="T19" s="660"/>
      <c r="U19" s="660"/>
      <c r="V19" s="661"/>
      <c r="W19" s="659">
        <v>97</v>
      </c>
      <c r="X19" s="660"/>
      <c r="Y19" s="660"/>
      <c r="Z19" s="660"/>
      <c r="AA19" s="660"/>
      <c r="AB19" s="660"/>
      <c r="AC19" s="661"/>
      <c r="AD19" s="659">
        <v>62</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3" t="s">
        <v>10</v>
      </c>
      <c r="H20" s="884"/>
      <c r="I20" s="884"/>
      <c r="J20" s="884"/>
      <c r="K20" s="884"/>
      <c r="L20" s="884"/>
      <c r="M20" s="884"/>
      <c r="N20" s="884"/>
      <c r="O20" s="884"/>
      <c r="P20" s="316">
        <f>IF(P18=0, "-", SUM(P19)/P18)</f>
        <v>0.75806451612903225</v>
      </c>
      <c r="Q20" s="316"/>
      <c r="R20" s="316"/>
      <c r="S20" s="316"/>
      <c r="T20" s="316"/>
      <c r="U20" s="316"/>
      <c r="V20" s="316"/>
      <c r="W20" s="316">
        <f t="shared" ref="W20" si="0">IF(W18=0, "-", SUM(W19)/W18)</f>
        <v>0.782258064516129</v>
      </c>
      <c r="X20" s="316"/>
      <c r="Y20" s="316"/>
      <c r="Z20" s="316"/>
      <c r="AA20" s="316"/>
      <c r="AB20" s="316"/>
      <c r="AC20" s="316"/>
      <c r="AD20" s="316">
        <f t="shared" ref="AD20" si="1">IF(AD18=0, "-", SUM(AD19)/AD18)</f>
        <v>0.62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6"/>
      <c r="G21" s="314" t="s">
        <v>358</v>
      </c>
      <c r="H21" s="315"/>
      <c r="I21" s="315"/>
      <c r="J21" s="315"/>
      <c r="K21" s="315"/>
      <c r="L21" s="315"/>
      <c r="M21" s="315"/>
      <c r="N21" s="315"/>
      <c r="O21" s="315"/>
      <c r="P21" s="316">
        <f>IF(P19=0, "-", SUM(P19)/SUM(P13,P14))</f>
        <v>0.75806451612903225</v>
      </c>
      <c r="Q21" s="316"/>
      <c r="R21" s="316"/>
      <c r="S21" s="316"/>
      <c r="T21" s="316"/>
      <c r="U21" s="316"/>
      <c r="V21" s="316"/>
      <c r="W21" s="316">
        <f t="shared" ref="W21" si="2">IF(W19=0, "-", SUM(W19)/SUM(W13,W14))</f>
        <v>0.782258064516129</v>
      </c>
      <c r="X21" s="316"/>
      <c r="Y21" s="316"/>
      <c r="Z21" s="316"/>
      <c r="AA21" s="316"/>
      <c r="AB21" s="316"/>
      <c r="AC21" s="316"/>
      <c r="AD21" s="316">
        <f t="shared" ref="AD21" si="3">IF(AD19=0, "-", SUM(AD19)/SUM(AD13,AD14))</f>
        <v>0.62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434</v>
      </c>
      <c r="B22" s="954"/>
      <c r="C22" s="954"/>
      <c r="D22" s="954"/>
      <c r="E22" s="954"/>
      <c r="F22" s="955"/>
      <c r="G22" s="991" t="s">
        <v>337</v>
      </c>
      <c r="H22" s="220"/>
      <c r="I22" s="220"/>
      <c r="J22" s="220"/>
      <c r="K22" s="220"/>
      <c r="L22" s="220"/>
      <c r="M22" s="220"/>
      <c r="N22" s="220"/>
      <c r="O22" s="221"/>
      <c r="P22" s="942" t="s">
        <v>435</v>
      </c>
      <c r="Q22" s="220"/>
      <c r="R22" s="220"/>
      <c r="S22" s="220"/>
      <c r="T22" s="220"/>
      <c r="U22" s="220"/>
      <c r="V22" s="221"/>
      <c r="W22" s="942" t="s">
        <v>436</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579</v>
      </c>
      <c r="H23" s="993"/>
      <c r="I23" s="993"/>
      <c r="J23" s="993"/>
      <c r="K23" s="993"/>
      <c r="L23" s="993"/>
      <c r="M23" s="993"/>
      <c r="N23" s="993"/>
      <c r="O23" s="994"/>
      <c r="P23" s="926">
        <v>100</v>
      </c>
      <c r="Q23" s="927"/>
      <c r="R23" s="927"/>
      <c r="S23" s="927"/>
      <c r="T23" s="927"/>
      <c r="U23" s="927"/>
      <c r="V23" s="943"/>
      <c r="W23" s="926">
        <v>100</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59"/>
      <c r="Q24" s="660"/>
      <c r="R24" s="660"/>
      <c r="S24" s="660"/>
      <c r="T24" s="660"/>
      <c r="U24" s="660"/>
      <c r="V24" s="661"/>
      <c r="W24" s="659"/>
      <c r="X24" s="660"/>
      <c r="Y24" s="660"/>
      <c r="Z24" s="660"/>
      <c r="AA24" s="660"/>
      <c r="AB24" s="660"/>
      <c r="AC24" s="661"/>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59"/>
      <c r="Q25" s="660"/>
      <c r="R25" s="660"/>
      <c r="S25" s="660"/>
      <c r="T25" s="660"/>
      <c r="U25" s="660"/>
      <c r="V25" s="661"/>
      <c r="W25" s="659"/>
      <c r="X25" s="660"/>
      <c r="Y25" s="660"/>
      <c r="Z25" s="660"/>
      <c r="AA25" s="660"/>
      <c r="AB25" s="660"/>
      <c r="AC25" s="661"/>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59"/>
      <c r="Q26" s="660"/>
      <c r="R26" s="660"/>
      <c r="S26" s="660"/>
      <c r="T26" s="660"/>
      <c r="U26" s="660"/>
      <c r="V26" s="661"/>
      <c r="W26" s="659"/>
      <c r="X26" s="660"/>
      <c r="Y26" s="660"/>
      <c r="Z26" s="660"/>
      <c r="AA26" s="660"/>
      <c r="AB26" s="660"/>
      <c r="AC26" s="661"/>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59"/>
      <c r="Q27" s="660"/>
      <c r="R27" s="660"/>
      <c r="S27" s="660"/>
      <c r="T27" s="660"/>
      <c r="U27" s="660"/>
      <c r="V27" s="661"/>
      <c r="W27" s="659"/>
      <c r="X27" s="660"/>
      <c r="Y27" s="660"/>
      <c r="Z27" s="660"/>
      <c r="AA27" s="660"/>
      <c r="AB27" s="660"/>
      <c r="AC27" s="661"/>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59">
        <f>AK13</f>
        <v>100</v>
      </c>
      <c r="Q29" s="660"/>
      <c r="R29" s="660"/>
      <c r="S29" s="660"/>
      <c r="T29" s="660"/>
      <c r="U29" s="660"/>
      <c r="V29" s="661"/>
      <c r="W29" s="974">
        <f>AR13</f>
        <v>100</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353</v>
      </c>
      <c r="B30" s="869"/>
      <c r="C30" s="869"/>
      <c r="D30" s="869"/>
      <c r="E30" s="869"/>
      <c r="F30" s="870"/>
      <c r="G30" s="775" t="s">
        <v>146</v>
      </c>
      <c r="H30" s="776"/>
      <c r="I30" s="776"/>
      <c r="J30" s="776"/>
      <c r="K30" s="776"/>
      <c r="L30" s="776"/>
      <c r="M30" s="776"/>
      <c r="N30" s="776"/>
      <c r="O30" s="777"/>
      <c r="P30" s="864" t="s">
        <v>59</v>
      </c>
      <c r="Q30" s="776"/>
      <c r="R30" s="776"/>
      <c r="S30" s="776"/>
      <c r="T30" s="776"/>
      <c r="U30" s="776"/>
      <c r="V30" s="776"/>
      <c r="W30" s="776"/>
      <c r="X30" s="777"/>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69" t="s">
        <v>235</v>
      </c>
      <c r="AR30" s="770"/>
      <c r="AS30" s="770"/>
      <c r="AT30" s="771"/>
      <c r="AU30" s="776" t="s">
        <v>134</v>
      </c>
      <c r="AV30" s="776"/>
      <c r="AW30" s="776"/>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c r="AV31" s="198"/>
      <c r="AW31" s="398" t="s">
        <v>181</v>
      </c>
      <c r="AX31" s="399"/>
    </row>
    <row r="32" spans="1:50" ht="23.25" customHeight="1" x14ac:dyDescent="0.15">
      <c r="A32" s="403"/>
      <c r="B32" s="401"/>
      <c r="C32" s="401"/>
      <c r="D32" s="401"/>
      <c r="E32" s="401"/>
      <c r="F32" s="402"/>
      <c r="G32" s="564" t="s">
        <v>580</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582</v>
      </c>
      <c r="AC32" s="464"/>
      <c r="AD32" s="464"/>
      <c r="AE32" s="216">
        <v>5</v>
      </c>
      <c r="AF32" s="217"/>
      <c r="AG32" s="217"/>
      <c r="AH32" s="217"/>
      <c r="AI32" s="216">
        <v>5</v>
      </c>
      <c r="AJ32" s="217"/>
      <c r="AK32" s="217"/>
      <c r="AL32" s="217"/>
      <c r="AM32" s="216">
        <v>4</v>
      </c>
      <c r="AN32" s="217"/>
      <c r="AO32" s="217"/>
      <c r="AP32" s="217"/>
      <c r="AQ32" s="340" t="s">
        <v>583</v>
      </c>
      <c r="AR32" s="206"/>
      <c r="AS32" s="206"/>
      <c r="AT32" s="341"/>
      <c r="AU32" s="217" t="s">
        <v>576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582</v>
      </c>
      <c r="AC33" s="526"/>
      <c r="AD33" s="526"/>
      <c r="AE33" s="216">
        <v>5</v>
      </c>
      <c r="AF33" s="217"/>
      <c r="AG33" s="217"/>
      <c r="AH33" s="217"/>
      <c r="AI33" s="216">
        <v>5</v>
      </c>
      <c r="AJ33" s="217"/>
      <c r="AK33" s="217"/>
      <c r="AL33" s="217"/>
      <c r="AM33" s="216">
        <v>5</v>
      </c>
      <c r="AN33" s="217"/>
      <c r="AO33" s="217"/>
      <c r="AP33" s="217"/>
      <c r="AQ33" s="340" t="s">
        <v>584</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80</v>
      </c>
      <c r="AN34" s="217"/>
      <c r="AO34" s="217"/>
      <c r="AP34" s="217"/>
      <c r="AQ34" s="340" t="s">
        <v>576</v>
      </c>
      <c r="AR34" s="206"/>
      <c r="AS34" s="206"/>
      <c r="AT34" s="341"/>
      <c r="AU34" s="217" t="s">
        <v>576</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7"/>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91"/>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2"/>
    </row>
    <row r="83" spans="1:60" ht="22.5" hidden="1" customHeight="1" x14ac:dyDescent="0.15">
      <c r="A83" s="872"/>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row>
    <row r="84" spans="1:60" ht="19.5" hidden="1" customHeight="1" x14ac:dyDescent="0.15">
      <c r="A84" s="872"/>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5"/>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1</v>
      </c>
      <c r="AF101" s="217"/>
      <c r="AG101" s="217"/>
      <c r="AH101" s="218"/>
      <c r="AI101" s="216">
        <v>1</v>
      </c>
      <c r="AJ101" s="217"/>
      <c r="AK101" s="217"/>
      <c r="AL101" s="218"/>
      <c r="AM101" s="216">
        <v>1</v>
      </c>
      <c r="AN101" s="217"/>
      <c r="AO101" s="217"/>
      <c r="AP101" s="218"/>
      <c r="AQ101" s="216" t="s">
        <v>576</v>
      </c>
      <c r="AR101" s="217"/>
      <c r="AS101" s="217"/>
      <c r="AT101" s="218"/>
      <c r="AU101" s="216" t="s">
        <v>584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1</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94</v>
      </c>
      <c r="AF116" s="421"/>
      <c r="AG116" s="421"/>
      <c r="AH116" s="421"/>
      <c r="AI116" s="421">
        <v>97</v>
      </c>
      <c r="AJ116" s="421"/>
      <c r="AK116" s="421"/>
      <c r="AL116" s="421"/>
      <c r="AM116" s="421">
        <v>62</v>
      </c>
      <c r="AN116" s="421"/>
      <c r="AO116" s="421"/>
      <c r="AP116" s="421"/>
      <c r="AQ116" s="216">
        <v>100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4" t="s">
        <v>591</v>
      </c>
      <c r="AF117" s="554"/>
      <c r="AG117" s="554"/>
      <c r="AH117" s="554"/>
      <c r="AI117" s="554" t="s">
        <v>592</v>
      </c>
      <c r="AJ117" s="554"/>
      <c r="AK117" s="554"/>
      <c r="AL117" s="554"/>
      <c r="AM117" s="554" t="s">
        <v>593</v>
      </c>
      <c r="AN117" s="554"/>
      <c r="AO117" s="554"/>
      <c r="AP117" s="554"/>
      <c r="AQ117" s="554" t="s">
        <v>594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t="s">
        <v>601</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t="s">
        <v>600</v>
      </c>
      <c r="AF134" s="206"/>
      <c r="AG134" s="206"/>
      <c r="AH134" s="206"/>
      <c r="AI134" s="205" t="s">
        <v>576</v>
      </c>
      <c r="AJ134" s="206"/>
      <c r="AK134" s="206"/>
      <c r="AL134" s="206"/>
      <c r="AM134" s="205" t="s">
        <v>576</v>
      </c>
      <c r="AN134" s="206"/>
      <c r="AO134" s="206"/>
      <c r="AP134" s="206"/>
      <c r="AQ134" s="205" t="s">
        <v>576</v>
      </c>
      <c r="AR134" s="206"/>
      <c r="AS134" s="206"/>
      <c r="AT134" s="206"/>
      <c r="AU134" s="205" t="s">
        <v>576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576</v>
      </c>
      <c r="AF135" s="206"/>
      <c r="AG135" s="206"/>
      <c r="AH135" s="206"/>
      <c r="AI135" s="205" t="s">
        <v>576</v>
      </c>
      <c r="AJ135" s="206"/>
      <c r="AK135" s="206"/>
      <c r="AL135" s="206"/>
      <c r="AM135" s="205" t="s">
        <v>578</v>
      </c>
      <c r="AN135" s="206"/>
      <c r="AO135" s="206"/>
      <c r="AP135" s="206"/>
      <c r="AQ135" s="205" t="s">
        <v>576</v>
      </c>
      <c r="AR135" s="206"/>
      <c r="AS135" s="206"/>
      <c r="AT135" s="206"/>
      <c r="AU135" s="205" t="s">
        <v>599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576</v>
      </c>
      <c r="H154" s="104"/>
      <c r="I154" s="104"/>
      <c r="J154" s="104"/>
      <c r="K154" s="104"/>
      <c r="L154" s="104"/>
      <c r="M154" s="104"/>
      <c r="N154" s="104"/>
      <c r="O154" s="104"/>
      <c r="P154" s="105"/>
      <c r="Q154" s="124" t="s">
        <v>597</v>
      </c>
      <c r="R154" s="104"/>
      <c r="S154" s="104"/>
      <c r="T154" s="104"/>
      <c r="U154" s="104"/>
      <c r="V154" s="104"/>
      <c r="W154" s="104"/>
      <c r="X154" s="104"/>
      <c r="Y154" s="104"/>
      <c r="Z154" s="104"/>
      <c r="AA154" s="291"/>
      <c r="AB154" s="140" t="s">
        <v>577</v>
      </c>
      <c r="AC154" s="141"/>
      <c r="AD154" s="141"/>
      <c r="AE154" s="146" t="s">
        <v>576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8"/>
      <c r="E430" s="173" t="s">
        <v>406</v>
      </c>
      <c r="F430" s="905"/>
      <c r="G430" s="906" t="s">
        <v>255</v>
      </c>
      <c r="H430" s="122"/>
      <c r="I430" s="122"/>
      <c r="J430" s="907" t="s">
        <v>569</v>
      </c>
      <c r="K430" s="908"/>
      <c r="L430" s="908"/>
      <c r="M430" s="908"/>
      <c r="N430" s="908"/>
      <c r="O430" s="908"/>
      <c r="P430" s="908"/>
      <c r="Q430" s="908"/>
      <c r="R430" s="908"/>
      <c r="S430" s="908"/>
      <c r="T430" s="909"/>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604</v>
      </c>
      <c r="AF432" s="199"/>
      <c r="AG432" s="132" t="s">
        <v>236</v>
      </c>
      <c r="AH432" s="133"/>
      <c r="AI432" s="155"/>
      <c r="AJ432" s="155"/>
      <c r="AK432" s="155"/>
      <c r="AL432" s="153"/>
      <c r="AM432" s="155"/>
      <c r="AN432" s="155"/>
      <c r="AO432" s="155"/>
      <c r="AP432" s="153"/>
      <c r="AQ432" s="590" t="s">
        <v>603</v>
      </c>
      <c r="AR432" s="199"/>
      <c r="AS432" s="132" t="s">
        <v>236</v>
      </c>
      <c r="AT432" s="133"/>
      <c r="AU432" s="199" t="s">
        <v>576</v>
      </c>
      <c r="AV432" s="199"/>
      <c r="AW432" s="132" t="s">
        <v>181</v>
      </c>
      <c r="AX432" s="194"/>
    </row>
    <row r="433" spans="1:50" ht="23.25" customHeight="1" x14ac:dyDescent="0.15">
      <c r="A433" s="188"/>
      <c r="B433" s="185"/>
      <c r="C433" s="179"/>
      <c r="D433" s="185"/>
      <c r="E433" s="342"/>
      <c r="F433" s="343"/>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0" t="s">
        <v>576</v>
      </c>
      <c r="AF433" s="206"/>
      <c r="AG433" s="206"/>
      <c r="AH433" s="206"/>
      <c r="AI433" s="340" t="s">
        <v>576</v>
      </c>
      <c r="AJ433" s="206"/>
      <c r="AK433" s="206"/>
      <c r="AL433" s="206"/>
      <c r="AM433" s="340" t="s">
        <v>575</v>
      </c>
      <c r="AN433" s="206"/>
      <c r="AO433" s="206"/>
      <c r="AP433" s="341"/>
      <c r="AQ433" s="340" t="s">
        <v>576</v>
      </c>
      <c r="AR433" s="206"/>
      <c r="AS433" s="206"/>
      <c r="AT433" s="341"/>
      <c r="AU433" s="206" t="s">
        <v>603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603</v>
      </c>
      <c r="AC434" s="204"/>
      <c r="AD434" s="204"/>
      <c r="AE434" s="340" t="s">
        <v>576</v>
      </c>
      <c r="AF434" s="206"/>
      <c r="AG434" s="206"/>
      <c r="AH434" s="341"/>
      <c r="AI434" s="340" t="s">
        <v>576</v>
      </c>
      <c r="AJ434" s="206"/>
      <c r="AK434" s="206"/>
      <c r="AL434" s="206"/>
      <c r="AM434" s="340" t="s">
        <v>576</v>
      </c>
      <c r="AN434" s="206"/>
      <c r="AO434" s="206"/>
      <c r="AP434" s="341"/>
      <c r="AQ434" s="340" t="s">
        <v>576</v>
      </c>
      <c r="AR434" s="206"/>
      <c r="AS434" s="206"/>
      <c r="AT434" s="341"/>
      <c r="AU434" s="206" t="s">
        <v>599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576</v>
      </c>
      <c r="AF435" s="206"/>
      <c r="AG435" s="206"/>
      <c r="AH435" s="341"/>
      <c r="AI435" s="340" t="s">
        <v>576</v>
      </c>
      <c r="AJ435" s="206"/>
      <c r="AK435" s="206"/>
      <c r="AL435" s="206"/>
      <c r="AM435" s="340" t="s">
        <v>584</v>
      </c>
      <c r="AN435" s="206"/>
      <c r="AO435" s="206"/>
      <c r="AP435" s="341"/>
      <c r="AQ435" s="340" t="s">
        <v>605</v>
      </c>
      <c r="AR435" s="206"/>
      <c r="AS435" s="206"/>
      <c r="AT435" s="341"/>
      <c r="AU435" s="206" t="s">
        <v>577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584</v>
      </c>
      <c r="AF457" s="199"/>
      <c r="AG457" s="132" t="s">
        <v>236</v>
      </c>
      <c r="AH457" s="133"/>
      <c r="AI457" s="155"/>
      <c r="AJ457" s="155"/>
      <c r="AK457" s="155"/>
      <c r="AL457" s="153"/>
      <c r="AM457" s="155"/>
      <c r="AN457" s="155"/>
      <c r="AO457" s="155"/>
      <c r="AP457" s="153"/>
      <c r="AQ457" s="590" t="s">
        <v>576</v>
      </c>
      <c r="AR457" s="199"/>
      <c r="AS457" s="132" t="s">
        <v>236</v>
      </c>
      <c r="AT457" s="133"/>
      <c r="AU457" s="199" t="s">
        <v>576</v>
      </c>
      <c r="AV457" s="199"/>
      <c r="AW457" s="132" t="s">
        <v>181</v>
      </c>
      <c r="AX457" s="194"/>
    </row>
    <row r="458" spans="1:50" ht="23.25" customHeight="1" x14ac:dyDescent="0.15">
      <c r="A458" s="188"/>
      <c r="B458" s="185"/>
      <c r="C458" s="179"/>
      <c r="D458" s="185"/>
      <c r="E458" s="342"/>
      <c r="F458" s="343"/>
      <c r="G458" s="103" t="s">
        <v>597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576</v>
      </c>
      <c r="AC458" s="212"/>
      <c r="AD458" s="212"/>
      <c r="AE458" s="340" t="s">
        <v>598</v>
      </c>
      <c r="AF458" s="206"/>
      <c r="AG458" s="206"/>
      <c r="AH458" s="206"/>
      <c r="AI458" s="340" t="s">
        <v>576</v>
      </c>
      <c r="AJ458" s="206"/>
      <c r="AK458" s="206"/>
      <c r="AL458" s="206"/>
      <c r="AM458" s="340" t="s">
        <v>576</v>
      </c>
      <c r="AN458" s="206"/>
      <c r="AO458" s="206"/>
      <c r="AP458" s="341"/>
      <c r="AQ458" s="340" t="s">
        <v>578</v>
      </c>
      <c r="AR458" s="206"/>
      <c r="AS458" s="206"/>
      <c r="AT458" s="341"/>
      <c r="AU458" s="206" t="s">
        <v>576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576</v>
      </c>
      <c r="AC459" s="204"/>
      <c r="AD459" s="204"/>
      <c r="AE459" s="340" t="s">
        <v>575</v>
      </c>
      <c r="AF459" s="206"/>
      <c r="AG459" s="206"/>
      <c r="AH459" s="341"/>
      <c r="AI459" s="340" t="s">
        <v>578</v>
      </c>
      <c r="AJ459" s="206"/>
      <c r="AK459" s="206"/>
      <c r="AL459" s="206"/>
      <c r="AM459" s="340" t="s">
        <v>599</v>
      </c>
      <c r="AN459" s="206"/>
      <c r="AO459" s="206"/>
      <c r="AP459" s="341"/>
      <c r="AQ459" s="340" t="s">
        <v>576</v>
      </c>
      <c r="AR459" s="206"/>
      <c r="AS459" s="206"/>
      <c r="AT459" s="341"/>
      <c r="AU459" s="206" t="s">
        <v>576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577</v>
      </c>
      <c r="AF460" s="206"/>
      <c r="AG460" s="206"/>
      <c r="AH460" s="341"/>
      <c r="AI460" s="340" t="s">
        <v>600</v>
      </c>
      <c r="AJ460" s="206"/>
      <c r="AK460" s="206"/>
      <c r="AL460" s="206"/>
      <c r="AM460" s="340" t="s">
        <v>576</v>
      </c>
      <c r="AN460" s="206"/>
      <c r="AO460" s="206"/>
      <c r="AP460" s="341"/>
      <c r="AQ460" s="340" t="s">
        <v>576</v>
      </c>
      <c r="AR460" s="206"/>
      <c r="AS460" s="206"/>
      <c r="AT460" s="341"/>
      <c r="AU460" s="206" t="s">
        <v>578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605</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7" t="s">
        <v>140</v>
      </c>
      <c r="B702" s="878"/>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567</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567</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567</v>
      </c>
      <c r="AE704" s="785"/>
      <c r="AF704" s="785"/>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6" t="s">
        <v>606</v>
      </c>
      <c r="AE705" s="717"/>
      <c r="AF705" s="717"/>
      <c r="AG705" s="124" t="s">
        <v>576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8"/>
      <c r="D706" s="799"/>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607</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0"/>
      <c r="D707" s="801"/>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1" t="s">
        <v>607</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567</v>
      </c>
      <c r="AE708" s="605"/>
      <c r="AF708" s="605"/>
      <c r="AG708" s="744" t="s">
        <v>611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t="s">
        <v>576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48" customHeight="1" x14ac:dyDescent="0.15">
      <c r="A712" s="644"/>
      <c r="B712" s="646"/>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567</v>
      </c>
      <c r="AE712" s="785"/>
      <c r="AF712" s="785"/>
      <c r="AG712" s="814" t="s">
        <v>614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606</v>
      </c>
      <c r="AE713" s="327"/>
      <c r="AF713" s="665"/>
      <c r="AG713" s="100" t="s">
        <v>576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606</v>
      </c>
      <c r="AE714" s="812"/>
      <c r="AF714" s="813"/>
      <c r="AG714" s="738" t="s">
        <v>576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567</v>
      </c>
      <c r="AE715" s="605"/>
      <c r="AF715" s="658"/>
      <c r="AG715" s="744" t="s">
        <v>615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606</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4" t="s">
        <v>597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22.25" customHeight="1" x14ac:dyDescent="0.15">
      <c r="A726" s="642" t="s">
        <v>48</v>
      </c>
      <c r="B726" s="806"/>
      <c r="C726" s="819" t="s">
        <v>53</v>
      </c>
      <c r="D726" s="844"/>
      <c r="E726" s="844"/>
      <c r="F726" s="845"/>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0" t="s">
        <v>57</v>
      </c>
      <c r="D727" s="751"/>
      <c r="E727" s="751"/>
      <c r="F727" s="752"/>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t="s">
        <v>137</v>
      </c>
      <c r="B731" s="804"/>
      <c r="C731" s="804"/>
      <c r="D731" s="804"/>
      <c r="E731" s="805"/>
      <c r="F731" s="731" t="s">
        <v>640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642</v>
      </c>
      <c r="B733" s="676"/>
      <c r="C733" s="676"/>
      <c r="D733" s="676"/>
      <c r="E733" s="677"/>
      <c r="F733" s="639" t="s">
        <v>643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409</v>
      </c>
      <c r="B737" s="209"/>
      <c r="C737" s="209"/>
      <c r="D737" s="210"/>
      <c r="E737" s="996" t="s">
        <v>617</v>
      </c>
      <c r="F737" s="996"/>
      <c r="G737" s="996"/>
      <c r="H737" s="996"/>
      <c r="I737" s="996"/>
      <c r="J737" s="996"/>
      <c r="K737" s="996"/>
      <c r="L737" s="996"/>
      <c r="M737" s="996"/>
      <c r="N737" s="365" t="s">
        <v>404</v>
      </c>
      <c r="O737" s="365"/>
      <c r="P737" s="365"/>
      <c r="Q737" s="365"/>
      <c r="R737" s="996" t="s">
        <v>618</v>
      </c>
      <c r="S737" s="996"/>
      <c r="T737" s="996"/>
      <c r="U737" s="996"/>
      <c r="V737" s="996"/>
      <c r="W737" s="996"/>
      <c r="X737" s="996"/>
      <c r="Y737" s="996"/>
      <c r="Z737" s="996"/>
      <c r="AA737" s="365" t="s">
        <v>403</v>
      </c>
      <c r="AB737" s="365"/>
      <c r="AC737" s="365"/>
      <c r="AD737" s="365"/>
      <c r="AE737" s="996" t="s">
        <v>619</v>
      </c>
      <c r="AF737" s="996"/>
      <c r="AG737" s="996"/>
      <c r="AH737" s="996"/>
      <c r="AI737" s="996"/>
      <c r="AJ737" s="996"/>
      <c r="AK737" s="996"/>
      <c r="AL737" s="996"/>
      <c r="AM737" s="996"/>
      <c r="AN737" s="365" t="s">
        <v>402</v>
      </c>
      <c r="AO737" s="365"/>
      <c r="AP737" s="365"/>
      <c r="AQ737" s="365"/>
      <c r="AR737" s="1002" t="s">
        <v>620</v>
      </c>
      <c r="AS737" s="1003"/>
      <c r="AT737" s="1003"/>
      <c r="AU737" s="1003"/>
      <c r="AV737" s="1003"/>
      <c r="AW737" s="1003"/>
      <c r="AX737" s="1004"/>
      <c r="AY737" s="88"/>
      <c r="AZ737" s="88"/>
    </row>
    <row r="738" spans="1:52" ht="24.75" customHeight="1" x14ac:dyDescent="0.15">
      <c r="A738" s="995" t="s">
        <v>401</v>
      </c>
      <c r="B738" s="209"/>
      <c r="C738" s="209"/>
      <c r="D738" s="210"/>
      <c r="E738" s="996" t="s">
        <v>621</v>
      </c>
      <c r="F738" s="996"/>
      <c r="G738" s="996"/>
      <c r="H738" s="996"/>
      <c r="I738" s="996"/>
      <c r="J738" s="996"/>
      <c r="K738" s="996"/>
      <c r="L738" s="996"/>
      <c r="M738" s="996"/>
      <c r="N738" s="365" t="s">
        <v>400</v>
      </c>
      <c r="O738" s="365"/>
      <c r="P738" s="365"/>
      <c r="Q738" s="365"/>
      <c r="R738" s="996" t="s">
        <v>622</v>
      </c>
      <c r="S738" s="996"/>
      <c r="T738" s="996"/>
      <c r="U738" s="996"/>
      <c r="V738" s="996"/>
      <c r="W738" s="996"/>
      <c r="X738" s="996"/>
      <c r="Y738" s="996"/>
      <c r="Z738" s="996"/>
      <c r="AA738" s="365" t="s">
        <v>399</v>
      </c>
      <c r="AB738" s="365"/>
      <c r="AC738" s="365"/>
      <c r="AD738" s="365"/>
      <c r="AE738" s="996" t="s">
        <v>623</v>
      </c>
      <c r="AF738" s="996"/>
      <c r="AG738" s="996"/>
      <c r="AH738" s="996"/>
      <c r="AI738" s="996"/>
      <c r="AJ738" s="996"/>
      <c r="AK738" s="996"/>
      <c r="AL738" s="996"/>
      <c r="AM738" s="996"/>
      <c r="AN738" s="365" t="s">
        <v>398</v>
      </c>
      <c r="AO738" s="365"/>
      <c r="AP738" s="365"/>
      <c r="AQ738" s="365"/>
      <c r="AR738" s="1002" t="s">
        <v>624</v>
      </c>
      <c r="AS738" s="1003"/>
      <c r="AT738" s="1003"/>
      <c r="AU738" s="1003"/>
      <c r="AV738" s="1003"/>
      <c r="AW738" s="1003"/>
      <c r="AX738" s="1004"/>
    </row>
    <row r="739" spans="1:52" ht="24.75" customHeight="1" x14ac:dyDescent="0.15">
      <c r="A739" s="995" t="s">
        <v>397</v>
      </c>
      <c r="B739" s="209"/>
      <c r="C739" s="209"/>
      <c r="D739" s="210"/>
      <c r="E739" s="996" t="s">
        <v>625</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421</v>
      </c>
      <c r="B740" s="978"/>
      <c r="C740" s="978"/>
      <c r="D740" s="979"/>
      <c r="E740" s="980"/>
      <c r="F740" s="981"/>
      <c r="G740" s="981"/>
      <c r="H740" s="92" t="str">
        <f>IF(E740="", "", "(")</f>
        <v/>
      </c>
      <c r="I740" s="981"/>
      <c r="J740" s="981"/>
      <c r="K740" s="92" t="str">
        <f>IF(OR(I740="　", I740=""), "", "-")</f>
        <v/>
      </c>
      <c r="L740" s="982">
        <v>161</v>
      </c>
      <c r="M740" s="982"/>
      <c r="N740" s="93" t="str">
        <f>IF(O740="", "", "-")</f>
        <v/>
      </c>
      <c r="O740" s="94"/>
      <c r="P740" s="93" t="str">
        <f>IF(E740="", "", ")")</f>
        <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392</v>
      </c>
      <c r="B780" s="631"/>
      <c r="C780" s="631"/>
      <c r="D780" s="631"/>
      <c r="E780" s="631"/>
      <c r="F780" s="632"/>
      <c r="G780" s="595" t="s">
        <v>632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795" t="s">
        <v>367</v>
      </c>
      <c r="AD780" s="796"/>
      <c r="AE780" s="796"/>
      <c r="AF780" s="796"/>
      <c r="AG780" s="796"/>
      <c r="AH780" s="796"/>
      <c r="AI780" s="796"/>
      <c r="AJ780" s="796"/>
      <c r="AK780" s="796"/>
      <c r="AL780" s="796"/>
      <c r="AM780" s="796"/>
      <c r="AN780" s="796"/>
      <c r="AO780" s="796"/>
      <c r="AP780" s="796"/>
      <c r="AQ780" s="796"/>
      <c r="AR780" s="796"/>
      <c r="AS780" s="796"/>
      <c r="AT780" s="796"/>
      <c r="AU780" s="796"/>
      <c r="AV780" s="796"/>
      <c r="AW780" s="796"/>
      <c r="AX780" s="797"/>
    </row>
    <row r="781" spans="1:50" ht="24.75" customHeight="1" x14ac:dyDescent="0.15">
      <c r="A781" s="633"/>
      <c r="B781" s="634"/>
      <c r="C781" s="634"/>
      <c r="D781" s="634"/>
      <c r="E781" s="634"/>
      <c r="F781" s="635"/>
      <c r="G781" s="819"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2"/>
      <c r="AC781" s="819"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626</v>
      </c>
      <c r="H782" s="673"/>
      <c r="I782" s="673"/>
      <c r="J782" s="673"/>
      <c r="K782" s="674"/>
      <c r="L782" s="666" t="s">
        <v>627</v>
      </c>
      <c r="M782" s="667"/>
      <c r="N782" s="667"/>
      <c r="O782" s="667"/>
      <c r="P782" s="667"/>
      <c r="Q782" s="667"/>
      <c r="R782" s="667"/>
      <c r="S782" s="667"/>
      <c r="T782" s="667"/>
      <c r="U782" s="667"/>
      <c r="V782" s="667"/>
      <c r="W782" s="667"/>
      <c r="X782" s="668"/>
      <c r="Y782" s="388">
        <v>37.6</v>
      </c>
      <c r="Z782" s="389"/>
      <c r="AA782" s="389"/>
      <c r="AB782" s="809"/>
      <c r="AC782" s="672"/>
      <c r="AD782" s="839"/>
      <c r="AE782" s="839"/>
      <c r="AF782" s="839"/>
      <c r="AG782" s="840"/>
      <c r="AH782" s="666"/>
      <c r="AI782" s="667"/>
      <c r="AJ782" s="667"/>
      <c r="AK782" s="667"/>
      <c r="AL782" s="667"/>
      <c r="AM782" s="667"/>
      <c r="AN782" s="667"/>
      <c r="AO782" s="667"/>
      <c r="AP782" s="667"/>
      <c r="AQ782" s="667"/>
      <c r="AR782" s="667"/>
      <c r="AS782" s="667"/>
      <c r="AT782" s="668"/>
      <c r="AU782" s="388"/>
      <c r="AV782" s="389"/>
      <c r="AW782" s="389"/>
      <c r="AX782" s="390"/>
    </row>
    <row r="783" spans="1:50" ht="24.75" customHeight="1" x14ac:dyDescent="0.15">
      <c r="A783" s="633"/>
      <c r="B783" s="634"/>
      <c r="C783" s="634"/>
      <c r="D783" s="634"/>
      <c r="E783" s="634"/>
      <c r="F783" s="635"/>
      <c r="G783" s="606" t="s">
        <v>628</v>
      </c>
      <c r="H783" s="626"/>
      <c r="I783" s="626"/>
      <c r="J783" s="626"/>
      <c r="K783" s="627"/>
      <c r="L783" s="598" t="s">
        <v>629</v>
      </c>
      <c r="M783" s="599"/>
      <c r="N783" s="599"/>
      <c r="O783" s="599"/>
      <c r="P783" s="599"/>
      <c r="Q783" s="599"/>
      <c r="R783" s="599"/>
      <c r="S783" s="599"/>
      <c r="T783" s="599"/>
      <c r="U783" s="599"/>
      <c r="V783" s="599"/>
      <c r="W783" s="599"/>
      <c r="X783" s="600"/>
      <c r="Y783" s="601">
        <v>24.7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630</v>
      </c>
      <c r="H784" s="626"/>
      <c r="I784" s="626"/>
      <c r="J784" s="626"/>
      <c r="K784" s="627"/>
      <c r="L784" s="598" t="s">
        <v>631</v>
      </c>
      <c r="M784" s="599"/>
      <c r="N784" s="599"/>
      <c r="O784" s="599"/>
      <c r="P784" s="599"/>
      <c r="Q784" s="599"/>
      <c r="R784" s="599"/>
      <c r="S784" s="599"/>
      <c r="T784" s="599"/>
      <c r="U784" s="599"/>
      <c r="V784" s="599"/>
      <c r="W784" s="599"/>
      <c r="X784" s="600"/>
      <c r="Y784" s="601">
        <v>0.1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3"/>
      <c r="B791" s="634"/>
      <c r="C791" s="634"/>
      <c r="D791" s="634"/>
      <c r="E791" s="634"/>
      <c r="F791" s="635"/>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35">
        <f>SUM(Y782:AB791)</f>
        <v>62.4</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3"/>
      <c r="B793" s="634"/>
      <c r="C793" s="634"/>
      <c r="D793" s="634"/>
      <c r="E793" s="634"/>
      <c r="F793" s="635"/>
      <c r="G793" s="795" t="s">
        <v>322</v>
      </c>
      <c r="H793" s="796"/>
      <c r="I793" s="796"/>
      <c r="J793" s="796"/>
      <c r="K793" s="796"/>
      <c r="L793" s="796"/>
      <c r="M793" s="796"/>
      <c r="N793" s="796"/>
      <c r="O793" s="796"/>
      <c r="P793" s="796"/>
      <c r="Q793" s="796"/>
      <c r="R793" s="796"/>
      <c r="S793" s="796"/>
      <c r="T793" s="796"/>
      <c r="U793" s="796"/>
      <c r="V793" s="796"/>
      <c r="W793" s="796"/>
      <c r="X793" s="796"/>
      <c r="Y793" s="796"/>
      <c r="Z793" s="796"/>
      <c r="AA793" s="796"/>
      <c r="AB793" s="843"/>
      <c r="AC793" s="795" t="s">
        <v>321</v>
      </c>
      <c r="AD793" s="796"/>
      <c r="AE793" s="796"/>
      <c r="AF793" s="796"/>
      <c r="AG793" s="796"/>
      <c r="AH793" s="796"/>
      <c r="AI793" s="796"/>
      <c r="AJ793" s="796"/>
      <c r="AK793" s="796"/>
      <c r="AL793" s="796"/>
      <c r="AM793" s="796"/>
      <c r="AN793" s="796"/>
      <c r="AO793" s="796"/>
      <c r="AP793" s="796"/>
      <c r="AQ793" s="796"/>
      <c r="AR793" s="796"/>
      <c r="AS793" s="796"/>
      <c r="AT793" s="796"/>
      <c r="AU793" s="796"/>
      <c r="AV793" s="796"/>
      <c r="AW793" s="796"/>
      <c r="AX793" s="797"/>
    </row>
    <row r="794" spans="1:50" ht="24.75" hidden="1" customHeight="1" x14ac:dyDescent="0.15">
      <c r="A794" s="633"/>
      <c r="B794" s="634"/>
      <c r="C794" s="634"/>
      <c r="D794" s="634"/>
      <c r="E794" s="634"/>
      <c r="F794" s="635"/>
      <c r="G794" s="819"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2"/>
      <c r="AC794" s="819"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839"/>
      <c r="I795" s="839"/>
      <c r="J795" s="839"/>
      <c r="K795" s="840"/>
      <c r="L795" s="666"/>
      <c r="M795" s="667"/>
      <c r="N795" s="667"/>
      <c r="O795" s="667"/>
      <c r="P795" s="667"/>
      <c r="Q795" s="667"/>
      <c r="R795" s="667"/>
      <c r="S795" s="667"/>
      <c r="T795" s="667"/>
      <c r="U795" s="667"/>
      <c r="V795" s="667"/>
      <c r="W795" s="667"/>
      <c r="X795" s="668"/>
      <c r="Y795" s="388"/>
      <c r="Z795" s="389"/>
      <c r="AA795" s="389"/>
      <c r="AB795" s="809"/>
      <c r="AC795" s="672"/>
      <c r="AD795" s="839"/>
      <c r="AE795" s="839"/>
      <c r="AF795" s="839"/>
      <c r="AG795" s="840"/>
      <c r="AH795" s="666"/>
      <c r="AI795" s="667"/>
      <c r="AJ795" s="667"/>
      <c r="AK795" s="667"/>
      <c r="AL795" s="667"/>
      <c r="AM795" s="667"/>
      <c r="AN795" s="667"/>
      <c r="AO795" s="667"/>
      <c r="AP795" s="667"/>
      <c r="AQ795" s="667"/>
      <c r="AR795" s="667"/>
      <c r="AS795" s="667"/>
      <c r="AT795" s="668"/>
      <c r="AU795" s="388"/>
      <c r="AV795" s="389"/>
      <c r="AW795" s="389"/>
      <c r="AX795" s="390"/>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3"/>
      <c r="B804" s="634"/>
      <c r="C804" s="634"/>
      <c r="D804" s="634"/>
      <c r="E804" s="634"/>
      <c r="F804" s="635"/>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3"/>
      <c r="B806" s="634"/>
      <c r="C806" s="634"/>
      <c r="D806" s="634"/>
      <c r="E806" s="634"/>
      <c r="F806" s="635"/>
      <c r="G806" s="795" t="s">
        <v>323</v>
      </c>
      <c r="H806" s="796"/>
      <c r="I806" s="796"/>
      <c r="J806" s="796"/>
      <c r="K806" s="796"/>
      <c r="L806" s="796"/>
      <c r="M806" s="796"/>
      <c r="N806" s="796"/>
      <c r="O806" s="796"/>
      <c r="P806" s="796"/>
      <c r="Q806" s="796"/>
      <c r="R806" s="796"/>
      <c r="S806" s="796"/>
      <c r="T806" s="796"/>
      <c r="U806" s="796"/>
      <c r="V806" s="796"/>
      <c r="W806" s="796"/>
      <c r="X806" s="796"/>
      <c r="Y806" s="796"/>
      <c r="Z806" s="796"/>
      <c r="AA806" s="796"/>
      <c r="AB806" s="843"/>
      <c r="AC806" s="795" t="s">
        <v>324</v>
      </c>
      <c r="AD806" s="796"/>
      <c r="AE806" s="796"/>
      <c r="AF806" s="796"/>
      <c r="AG806" s="796"/>
      <c r="AH806" s="796"/>
      <c r="AI806" s="796"/>
      <c r="AJ806" s="796"/>
      <c r="AK806" s="796"/>
      <c r="AL806" s="796"/>
      <c r="AM806" s="796"/>
      <c r="AN806" s="796"/>
      <c r="AO806" s="796"/>
      <c r="AP806" s="796"/>
      <c r="AQ806" s="796"/>
      <c r="AR806" s="796"/>
      <c r="AS806" s="796"/>
      <c r="AT806" s="796"/>
      <c r="AU806" s="796"/>
      <c r="AV806" s="796"/>
      <c r="AW806" s="796"/>
      <c r="AX806" s="797"/>
    </row>
    <row r="807" spans="1:50" ht="24.75" hidden="1" customHeight="1" x14ac:dyDescent="0.15">
      <c r="A807" s="633"/>
      <c r="B807" s="634"/>
      <c r="C807" s="634"/>
      <c r="D807" s="634"/>
      <c r="E807" s="634"/>
      <c r="F807" s="635"/>
      <c r="G807" s="819"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2"/>
      <c r="AC807" s="819"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839"/>
      <c r="I808" s="839"/>
      <c r="J808" s="839"/>
      <c r="K808" s="840"/>
      <c r="L808" s="666"/>
      <c r="M808" s="667"/>
      <c r="N808" s="667"/>
      <c r="O808" s="667"/>
      <c r="P808" s="667"/>
      <c r="Q808" s="667"/>
      <c r="R808" s="667"/>
      <c r="S808" s="667"/>
      <c r="T808" s="667"/>
      <c r="U808" s="667"/>
      <c r="V808" s="667"/>
      <c r="W808" s="667"/>
      <c r="X808" s="668"/>
      <c r="Y808" s="388"/>
      <c r="Z808" s="389"/>
      <c r="AA808" s="389"/>
      <c r="AB808" s="809"/>
      <c r="AC808" s="672"/>
      <c r="AD808" s="839"/>
      <c r="AE808" s="839"/>
      <c r="AF808" s="839"/>
      <c r="AG808" s="840"/>
      <c r="AH808" s="666"/>
      <c r="AI808" s="667"/>
      <c r="AJ808" s="667"/>
      <c r="AK808" s="667"/>
      <c r="AL808" s="667"/>
      <c r="AM808" s="667"/>
      <c r="AN808" s="667"/>
      <c r="AO808" s="667"/>
      <c r="AP808" s="667"/>
      <c r="AQ808" s="667"/>
      <c r="AR808" s="667"/>
      <c r="AS808" s="667"/>
      <c r="AT808" s="668"/>
      <c r="AU808" s="388"/>
      <c r="AV808" s="389"/>
      <c r="AW808" s="389"/>
      <c r="AX808" s="390"/>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3"/>
      <c r="B819" s="634"/>
      <c r="C819" s="634"/>
      <c r="D819" s="634"/>
      <c r="E819" s="634"/>
      <c r="F819" s="635"/>
      <c r="G819" s="795" t="s">
        <v>269</v>
      </c>
      <c r="H819" s="796"/>
      <c r="I819" s="796"/>
      <c r="J819" s="796"/>
      <c r="K819" s="796"/>
      <c r="L819" s="796"/>
      <c r="M819" s="796"/>
      <c r="N819" s="796"/>
      <c r="O819" s="796"/>
      <c r="P819" s="796"/>
      <c r="Q819" s="796"/>
      <c r="R819" s="796"/>
      <c r="S819" s="796"/>
      <c r="T819" s="796"/>
      <c r="U819" s="796"/>
      <c r="V819" s="796"/>
      <c r="W819" s="796"/>
      <c r="X819" s="796"/>
      <c r="Y819" s="796"/>
      <c r="Z819" s="796"/>
      <c r="AA819" s="796"/>
      <c r="AB819" s="843"/>
      <c r="AC819" s="795" t="s">
        <v>183</v>
      </c>
      <c r="AD819" s="796"/>
      <c r="AE819" s="796"/>
      <c r="AF819" s="796"/>
      <c r="AG819" s="796"/>
      <c r="AH819" s="796"/>
      <c r="AI819" s="796"/>
      <c r="AJ819" s="796"/>
      <c r="AK819" s="796"/>
      <c r="AL819" s="796"/>
      <c r="AM819" s="796"/>
      <c r="AN819" s="796"/>
      <c r="AO819" s="796"/>
      <c r="AP819" s="796"/>
      <c r="AQ819" s="796"/>
      <c r="AR819" s="796"/>
      <c r="AS819" s="796"/>
      <c r="AT819" s="796"/>
      <c r="AU819" s="796"/>
      <c r="AV819" s="796"/>
      <c r="AW819" s="796"/>
      <c r="AX819" s="797"/>
    </row>
    <row r="820" spans="1:50" ht="24.75" hidden="1" customHeight="1" x14ac:dyDescent="0.15">
      <c r="A820" s="633"/>
      <c r="B820" s="634"/>
      <c r="C820" s="634"/>
      <c r="D820" s="634"/>
      <c r="E820" s="634"/>
      <c r="F820" s="635"/>
      <c r="G820" s="819"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2"/>
      <c r="AC820" s="819"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839"/>
      <c r="I821" s="839"/>
      <c r="J821" s="839"/>
      <c r="K821" s="840"/>
      <c r="L821" s="666"/>
      <c r="M821" s="667"/>
      <c r="N821" s="667"/>
      <c r="O821" s="667"/>
      <c r="P821" s="667"/>
      <c r="Q821" s="667"/>
      <c r="R821" s="667"/>
      <c r="S821" s="667"/>
      <c r="T821" s="667"/>
      <c r="U821" s="667"/>
      <c r="V821" s="667"/>
      <c r="W821" s="667"/>
      <c r="X821" s="668"/>
      <c r="Y821" s="388"/>
      <c r="Z821" s="389"/>
      <c r="AA821" s="389"/>
      <c r="AB821" s="809"/>
      <c r="AC821" s="672"/>
      <c r="AD821" s="839"/>
      <c r="AE821" s="839"/>
      <c r="AF821" s="839"/>
      <c r="AG821" s="840"/>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633</v>
      </c>
      <c r="D838" s="347"/>
      <c r="E838" s="347"/>
      <c r="F838" s="347"/>
      <c r="G838" s="347"/>
      <c r="H838" s="347"/>
      <c r="I838" s="347"/>
      <c r="J838" s="348">
        <v>3080105005099</v>
      </c>
      <c r="K838" s="349"/>
      <c r="L838" s="349"/>
      <c r="M838" s="349"/>
      <c r="N838" s="349"/>
      <c r="O838" s="349"/>
      <c r="P838" s="362" t="s">
        <v>634</v>
      </c>
      <c r="Q838" s="350"/>
      <c r="R838" s="350"/>
      <c r="S838" s="350"/>
      <c r="T838" s="350"/>
      <c r="U838" s="350"/>
      <c r="V838" s="350"/>
      <c r="W838" s="350"/>
      <c r="X838" s="350"/>
      <c r="Y838" s="351">
        <v>62.4</v>
      </c>
      <c r="Z838" s="352"/>
      <c r="AA838" s="352"/>
      <c r="AB838" s="353"/>
      <c r="AC838" s="363" t="s">
        <v>635</v>
      </c>
      <c r="AD838" s="371"/>
      <c r="AE838" s="371"/>
      <c r="AF838" s="371"/>
      <c r="AG838" s="371"/>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414</v>
      </c>
      <c r="F1103" s="375"/>
      <c r="G1103" s="375"/>
      <c r="H1103" s="375"/>
      <c r="I1103" s="375"/>
      <c r="J1103" s="348" t="s">
        <v>414</v>
      </c>
      <c r="K1103" s="349"/>
      <c r="L1103" s="349"/>
      <c r="M1103" s="349"/>
      <c r="N1103" s="349"/>
      <c r="O1103" s="349"/>
      <c r="P1103" s="362" t="s">
        <v>414</v>
      </c>
      <c r="Q1103" s="350"/>
      <c r="R1103" s="350"/>
      <c r="S1103" s="350"/>
      <c r="T1103" s="350"/>
      <c r="U1103" s="350"/>
      <c r="V1103" s="350"/>
      <c r="W1103" s="350"/>
      <c r="X1103" s="350"/>
      <c r="Y1103" s="351" t="s">
        <v>414</v>
      </c>
      <c r="Z1103" s="352"/>
      <c r="AA1103" s="352"/>
      <c r="AB1103" s="353"/>
      <c r="AC1103" s="354"/>
      <c r="AD1103" s="354"/>
      <c r="AE1103" s="354"/>
      <c r="AF1103" s="354"/>
      <c r="AG1103" s="354"/>
      <c r="AH1103" s="355" t="s">
        <v>636</v>
      </c>
      <c r="AI1103" s="356"/>
      <c r="AJ1103" s="356"/>
      <c r="AK1103" s="356"/>
      <c r="AL1103" s="357" t="s">
        <v>414</v>
      </c>
      <c r="AM1103" s="358"/>
      <c r="AN1103" s="358"/>
      <c r="AO1103" s="359"/>
      <c r="AP1103" s="360" t="s">
        <v>414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3">
    <cfRule type="expression" dxfId="2803" priority="13887">
      <formula>IF(RIGHT(TEXT(Y783,"0.#"),1)=".",FALSE,TRUE)</formula>
    </cfRule>
    <cfRule type="expression" dxfId="2802" priority="13888">
      <formula>IF(RIGHT(TEXT(Y783,"0.#"),1)=".",TRUE,FALSE)</formula>
    </cfRule>
  </conditionalFormatting>
  <conditionalFormatting sqref="Y792">
    <cfRule type="expression" dxfId="2801" priority="13883">
      <formula>IF(RIGHT(TEXT(Y792,"0.#"),1)=".",FALSE,TRUE)</formula>
    </cfRule>
    <cfRule type="expression" dxfId="2800" priority="13884">
      <formula>IF(RIGHT(TEXT(Y792,"0.#"),1)=".",TRUE,FALSE)</formula>
    </cfRule>
  </conditionalFormatting>
  <conditionalFormatting sqref="Y823:Y830 Y821 Y810:Y817 Y808 Y797:Y804 Y795">
    <cfRule type="expression" dxfId="2799" priority="13665">
      <formula>IF(RIGHT(TEXT(Y795,"0.#"),1)=".",FALSE,TRUE)</formula>
    </cfRule>
    <cfRule type="expression" dxfId="2798" priority="13666">
      <formula>IF(RIGHT(TEXT(Y795,"0.#"),1)=".",TRUE,FALSE)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4:Y791 Y782">
    <cfRule type="expression" dxfId="2791" priority="13689">
      <formula>IF(RIGHT(TEXT(Y782,"0.#"),1)=".",FALSE,TRUE)</formula>
    </cfRule>
    <cfRule type="expression" dxfId="2790" priority="13690">
      <formula>IF(RIGHT(TEXT(Y782,"0.#"),1)=".",TRUE,FALSE)</formula>
    </cfRule>
  </conditionalFormatting>
  <conditionalFormatting sqref="AU783">
    <cfRule type="expression" dxfId="2789" priority="13687">
      <formula>IF(RIGHT(TEXT(AU783,"0.#"),1)=".",FALSE,TRUE)</formula>
    </cfRule>
    <cfRule type="expression" dxfId="2788" priority="13688">
      <formula>IF(RIGHT(TEXT(AU783,"0.#"),1)=".",TRUE,FALSE)</formula>
    </cfRule>
  </conditionalFormatting>
  <conditionalFormatting sqref="AU792">
    <cfRule type="expression" dxfId="2787" priority="13685">
      <formula>IF(RIGHT(TEXT(AU792,"0.#"),1)=".",FALSE,TRUE)</formula>
    </cfRule>
    <cfRule type="expression" dxfId="2786" priority="13686">
      <formula>IF(RIGHT(TEXT(AU792,"0.#"),1)=".",TRUE,FALSE)</formula>
    </cfRule>
  </conditionalFormatting>
  <conditionalFormatting sqref="AU784:AU791 AU782">
    <cfRule type="expression" dxfId="2785" priority="13683">
      <formula>IF(RIGHT(TEXT(AU782,"0.#"),1)=".",FALSE,TRUE)</formula>
    </cfRule>
    <cfRule type="expression" dxfId="2784" priority="13684">
      <formula>IF(RIGHT(TEXT(AU782,"0.#"),1)=".",TRUE,FALSE)</formula>
    </cfRule>
  </conditionalFormatting>
  <conditionalFormatting sqref="Y822 Y809 Y796">
    <cfRule type="expression" dxfId="2783" priority="13669">
      <formula>IF(RIGHT(TEXT(Y796,"0.#"),1)=".",FALSE,TRUE)</formula>
    </cfRule>
    <cfRule type="expression" dxfId="2782" priority="13670">
      <formula>IF(RIGHT(TEXT(Y796,"0.#"),1)=".",TRUE,FALSE)</formula>
    </cfRule>
  </conditionalFormatting>
  <conditionalFormatting sqref="Y831 Y818 Y805">
    <cfRule type="expression" dxfId="2781" priority="13667">
      <formula>IF(RIGHT(TEXT(Y805,"0.#"),1)=".",FALSE,TRUE)</formula>
    </cfRule>
    <cfRule type="expression" dxfId="2780" priority="13668">
      <formula>IF(RIGHT(TEXT(Y805,"0.#"),1)=".",TRUE,FALSE)</formula>
    </cfRule>
  </conditionalFormatting>
  <conditionalFormatting sqref="AU822 AU809 AU796">
    <cfRule type="expression" dxfId="2779" priority="13663">
      <formula>IF(RIGHT(TEXT(AU796,"0.#"),1)=".",FALSE,TRUE)</formula>
    </cfRule>
    <cfRule type="expression" dxfId="2778" priority="13664">
      <formula>IF(RIGHT(TEXT(AU796,"0.#"),1)=".",TRUE,FALSE)</formula>
    </cfRule>
  </conditionalFormatting>
  <conditionalFormatting sqref="AU831 AU818 AU805">
    <cfRule type="expression" dxfId="2777" priority="13661">
      <formula>IF(RIGHT(TEXT(AU805,"0.#"),1)=".",FALSE,TRUE)</formula>
    </cfRule>
    <cfRule type="expression" dxfId="2776" priority="13662">
      <formula>IF(RIGHT(TEXT(AU805,"0.#"),1)=".",TRUE,FALSE)</formula>
    </cfRule>
  </conditionalFormatting>
  <conditionalFormatting sqref="AU823:AU830 AU821 AU810:AU817 AU808 AU797:AU804 AU795">
    <cfRule type="expression" dxfId="2775" priority="13659">
      <formula>IF(RIGHT(TEXT(AU795,"0.#"),1)=".",FALSE,TRUE)</formula>
    </cfRule>
    <cfRule type="expression" dxfId="2774" priority="13660">
      <formula>IF(RIGHT(TEXT(AU795,"0.#"),1)=".",TRUE,FALSE)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4:AO1132">
    <cfRule type="expression" dxfId="2405" priority="2871">
      <formula>IF(AND(AL1104&gt;=0, RIGHT(TEXT(AL1104,"0.#"),1)&lt;&gt;"."),TRUE,FALSE)</formula>
    </cfRule>
    <cfRule type="expression" dxfId="2404" priority="2872">
      <formula>IF(AND(AL1104&gt;=0, RIGHT(TEXT(AL1104,"0.#"),1)="."),TRUE,FALSE)</formula>
    </cfRule>
    <cfRule type="expression" dxfId="2403" priority="2873">
      <formula>IF(AND(AL1104&lt;0, RIGHT(TEXT(AL1104,"0.#"),1)&lt;&gt;"."),TRUE,FALSE)</formula>
    </cfRule>
    <cfRule type="expression" dxfId="2402" priority="2874">
      <formula>IF(AND(AL1104&lt;0, RIGHT(TEXT(AL1104,"0.#"),1)="."),TRUE,FALSE)</formula>
    </cfRule>
  </conditionalFormatting>
  <conditionalFormatting sqref="Y1104:Y1132">
    <cfRule type="expression" dxfId="2401" priority="2869">
      <formula>IF(RIGHT(TEXT(Y1104,"0.#"),1)=".",FALSE,TRUE)</formula>
    </cfRule>
    <cfRule type="expression" dxfId="2400" priority="2870">
      <formula>IF(RIGHT(TEXT(Y1104,"0.#"),1)=".",TRUE,FALSE)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9:AO839">
    <cfRule type="expression" dxfId="2391" priority="2823">
      <formula>IF(AND(AL839&gt;=0, RIGHT(TEXT(AL839,"0.#"),1)&lt;&gt;"."),TRUE,FALSE)</formula>
    </cfRule>
    <cfRule type="expression" dxfId="2390" priority="2824">
      <formula>IF(AND(AL839&gt;=0, RIGHT(TEXT(AL839,"0.#"),1)="."),TRUE,FALSE)</formula>
    </cfRule>
    <cfRule type="expression" dxfId="2389" priority="2825">
      <formula>IF(AND(AL839&lt;0, RIGHT(TEXT(AL839,"0.#"),1)&lt;&gt;"."),TRUE,FALSE)</formula>
    </cfRule>
    <cfRule type="expression" dxfId="2388" priority="2826">
      <formula>IF(AND(AL839&lt;0, RIGHT(TEXT(AL839,"0.#"),1)="."),TRUE,FALSE)</formula>
    </cfRule>
  </conditionalFormatting>
  <conditionalFormatting sqref="Y839">
    <cfRule type="expression" dxfId="2387" priority="2821">
      <formula>IF(RIGHT(TEXT(Y839,"0.#"),1)=".",FALSE,TRUE)</formula>
    </cfRule>
    <cfRule type="expression" dxfId="2386" priority="2822">
      <formula>IF(RIGHT(TEXT(Y839,"0.#"),1)=".",TRUE,FALSE)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3"/>
      <c r="AA2" s="834"/>
      <c r="AB2" s="1038" t="s">
        <v>11</v>
      </c>
      <c r="AC2" s="1039"/>
      <c r="AD2" s="104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3"/>
      <c r="AA9" s="834"/>
      <c r="AB9" s="1038" t="s">
        <v>11</v>
      </c>
      <c r="AC9" s="1039"/>
      <c r="AD9" s="104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3"/>
      <c r="AA16" s="834"/>
      <c r="AB16" s="1038" t="s">
        <v>11</v>
      </c>
      <c r="AC16" s="1039"/>
      <c r="AD16" s="104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3"/>
      <c r="AA23" s="834"/>
      <c r="AB23" s="1038" t="s">
        <v>11</v>
      </c>
      <c r="AC23" s="1039"/>
      <c r="AD23" s="104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3"/>
      <c r="AA30" s="834"/>
      <c r="AB30" s="1038" t="s">
        <v>11</v>
      </c>
      <c r="AC30" s="1039"/>
      <c r="AD30" s="104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3"/>
      <c r="AA37" s="834"/>
      <c r="AB37" s="1038" t="s">
        <v>11</v>
      </c>
      <c r="AC37" s="1039"/>
      <c r="AD37" s="104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3"/>
      <c r="AA44" s="834"/>
      <c r="AB44" s="1038" t="s">
        <v>11</v>
      </c>
      <c r="AC44" s="1039"/>
      <c r="AD44" s="104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3"/>
      <c r="AA51" s="834"/>
      <c r="AB51" s="242" t="s">
        <v>11</v>
      </c>
      <c r="AC51" s="1039"/>
      <c r="AD51" s="104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3"/>
      <c r="AA58" s="834"/>
      <c r="AB58" s="1038" t="s">
        <v>11</v>
      </c>
      <c r="AC58" s="1039"/>
      <c r="AD58" s="104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3"/>
      <c r="AA65" s="834"/>
      <c r="AB65" s="1038" t="s">
        <v>11</v>
      </c>
      <c r="AC65" s="1039"/>
      <c r="AD65" s="104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795" t="s">
        <v>372</v>
      </c>
      <c r="H2" s="796"/>
      <c r="I2" s="796"/>
      <c r="J2" s="796"/>
      <c r="K2" s="796"/>
      <c r="L2" s="796"/>
      <c r="M2" s="796"/>
      <c r="N2" s="796"/>
      <c r="O2" s="796"/>
      <c r="P2" s="796"/>
      <c r="Q2" s="796"/>
      <c r="R2" s="796"/>
      <c r="S2" s="796"/>
      <c r="T2" s="796"/>
      <c r="U2" s="796"/>
      <c r="V2" s="796"/>
      <c r="W2" s="796"/>
      <c r="X2" s="796"/>
      <c r="Y2" s="796"/>
      <c r="Z2" s="796"/>
      <c r="AA2" s="796"/>
      <c r="AB2" s="843"/>
      <c r="AC2" s="795"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6"/>
      <c r="B4" s="1057"/>
      <c r="C4" s="1057"/>
      <c r="D4" s="1057"/>
      <c r="E4" s="1057"/>
      <c r="F4" s="1058"/>
      <c r="G4" s="672"/>
      <c r="H4" s="839"/>
      <c r="I4" s="839"/>
      <c r="J4" s="839"/>
      <c r="K4" s="840"/>
      <c r="L4" s="666"/>
      <c r="M4" s="667"/>
      <c r="N4" s="667"/>
      <c r="O4" s="667"/>
      <c r="P4" s="667"/>
      <c r="Q4" s="667"/>
      <c r="R4" s="667"/>
      <c r="S4" s="667"/>
      <c r="T4" s="667"/>
      <c r="U4" s="667"/>
      <c r="V4" s="667"/>
      <c r="W4" s="667"/>
      <c r="X4" s="668"/>
      <c r="Y4" s="388"/>
      <c r="Z4" s="389"/>
      <c r="AA4" s="389"/>
      <c r="AB4" s="809"/>
      <c r="AC4" s="672"/>
      <c r="AD4" s="839"/>
      <c r="AE4" s="839"/>
      <c r="AF4" s="839"/>
      <c r="AG4" s="840"/>
      <c r="AH4" s="666"/>
      <c r="AI4" s="667"/>
      <c r="AJ4" s="667"/>
      <c r="AK4" s="667"/>
      <c r="AL4" s="667"/>
      <c r="AM4" s="667"/>
      <c r="AN4" s="667"/>
      <c r="AO4" s="667"/>
      <c r="AP4" s="667"/>
      <c r="AQ4" s="667"/>
      <c r="AR4" s="667"/>
      <c r="AS4" s="667"/>
      <c r="AT4" s="668"/>
      <c r="AU4" s="388"/>
      <c r="AV4" s="389"/>
      <c r="AW4" s="389"/>
      <c r="AX4" s="390"/>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795" t="s">
        <v>271</v>
      </c>
      <c r="H15" s="796"/>
      <c r="I15" s="796"/>
      <c r="J15" s="796"/>
      <c r="K15" s="796"/>
      <c r="L15" s="796"/>
      <c r="M15" s="796"/>
      <c r="N15" s="796"/>
      <c r="O15" s="796"/>
      <c r="P15" s="796"/>
      <c r="Q15" s="796"/>
      <c r="R15" s="796"/>
      <c r="S15" s="796"/>
      <c r="T15" s="796"/>
      <c r="U15" s="796"/>
      <c r="V15" s="796"/>
      <c r="W15" s="796"/>
      <c r="X15" s="796"/>
      <c r="Y15" s="796"/>
      <c r="Z15" s="796"/>
      <c r="AA15" s="796"/>
      <c r="AB15" s="843"/>
      <c r="AC15" s="795" t="s">
        <v>272</v>
      </c>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25.5" customHeight="1" x14ac:dyDescent="0.15">
      <c r="A16" s="1056"/>
      <c r="B16" s="1057"/>
      <c r="C16" s="1057"/>
      <c r="D16" s="1057"/>
      <c r="E16" s="1057"/>
      <c r="F16" s="1058"/>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6"/>
      <c r="B17" s="1057"/>
      <c r="C17" s="1057"/>
      <c r="D17" s="1057"/>
      <c r="E17" s="1057"/>
      <c r="F17" s="1058"/>
      <c r="G17" s="672"/>
      <c r="H17" s="839"/>
      <c r="I17" s="839"/>
      <c r="J17" s="839"/>
      <c r="K17" s="840"/>
      <c r="L17" s="666"/>
      <c r="M17" s="667"/>
      <c r="N17" s="667"/>
      <c r="O17" s="667"/>
      <c r="P17" s="667"/>
      <c r="Q17" s="667"/>
      <c r="R17" s="667"/>
      <c r="S17" s="667"/>
      <c r="T17" s="667"/>
      <c r="U17" s="667"/>
      <c r="V17" s="667"/>
      <c r="W17" s="667"/>
      <c r="X17" s="668"/>
      <c r="Y17" s="388"/>
      <c r="Z17" s="389"/>
      <c r="AA17" s="389"/>
      <c r="AB17" s="809"/>
      <c r="AC17" s="672"/>
      <c r="AD17" s="839"/>
      <c r="AE17" s="839"/>
      <c r="AF17" s="839"/>
      <c r="AG17" s="840"/>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795" t="s">
        <v>270</v>
      </c>
      <c r="H28" s="796"/>
      <c r="I28" s="796"/>
      <c r="J28" s="796"/>
      <c r="K28" s="796"/>
      <c r="L28" s="796"/>
      <c r="M28" s="796"/>
      <c r="N28" s="796"/>
      <c r="O28" s="796"/>
      <c r="P28" s="796"/>
      <c r="Q28" s="796"/>
      <c r="R28" s="796"/>
      <c r="S28" s="796"/>
      <c r="T28" s="796"/>
      <c r="U28" s="796"/>
      <c r="V28" s="796"/>
      <c r="W28" s="796"/>
      <c r="X28" s="796"/>
      <c r="Y28" s="796"/>
      <c r="Z28" s="796"/>
      <c r="AA28" s="796"/>
      <c r="AB28" s="843"/>
      <c r="AC28" s="795" t="s">
        <v>273</v>
      </c>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4.75" customHeight="1" x14ac:dyDescent="0.15">
      <c r="A29" s="1056"/>
      <c r="B29" s="1057"/>
      <c r="C29" s="1057"/>
      <c r="D29" s="1057"/>
      <c r="E29" s="1057"/>
      <c r="F29" s="1058"/>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6"/>
      <c r="B30" s="1057"/>
      <c r="C30" s="1057"/>
      <c r="D30" s="1057"/>
      <c r="E30" s="1057"/>
      <c r="F30" s="1058"/>
      <c r="G30" s="672"/>
      <c r="H30" s="839"/>
      <c r="I30" s="839"/>
      <c r="J30" s="839"/>
      <c r="K30" s="840"/>
      <c r="L30" s="666"/>
      <c r="M30" s="667"/>
      <c r="N30" s="667"/>
      <c r="O30" s="667"/>
      <c r="P30" s="667"/>
      <c r="Q30" s="667"/>
      <c r="R30" s="667"/>
      <c r="S30" s="667"/>
      <c r="T30" s="667"/>
      <c r="U30" s="667"/>
      <c r="V30" s="667"/>
      <c r="W30" s="667"/>
      <c r="X30" s="668"/>
      <c r="Y30" s="388"/>
      <c r="Z30" s="389"/>
      <c r="AA30" s="389"/>
      <c r="AB30" s="809"/>
      <c r="AC30" s="672"/>
      <c r="AD30" s="839"/>
      <c r="AE30" s="839"/>
      <c r="AF30" s="839"/>
      <c r="AG30" s="840"/>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795" t="s">
        <v>318</v>
      </c>
      <c r="H41" s="796"/>
      <c r="I41" s="796"/>
      <c r="J41" s="796"/>
      <c r="K41" s="796"/>
      <c r="L41" s="796"/>
      <c r="M41" s="796"/>
      <c r="N41" s="796"/>
      <c r="O41" s="796"/>
      <c r="P41" s="796"/>
      <c r="Q41" s="796"/>
      <c r="R41" s="796"/>
      <c r="S41" s="796"/>
      <c r="T41" s="796"/>
      <c r="U41" s="796"/>
      <c r="V41" s="796"/>
      <c r="W41" s="796"/>
      <c r="X41" s="796"/>
      <c r="Y41" s="796"/>
      <c r="Z41" s="796"/>
      <c r="AA41" s="796"/>
      <c r="AB41" s="843"/>
      <c r="AC41" s="795" t="s">
        <v>184</v>
      </c>
      <c r="AD41" s="796"/>
      <c r="AE41" s="796"/>
      <c r="AF41" s="796"/>
      <c r="AG41" s="796"/>
      <c r="AH41" s="796"/>
      <c r="AI41" s="796"/>
      <c r="AJ41" s="796"/>
      <c r="AK41" s="796"/>
      <c r="AL41" s="796"/>
      <c r="AM41" s="796"/>
      <c r="AN41" s="796"/>
      <c r="AO41" s="796"/>
      <c r="AP41" s="796"/>
      <c r="AQ41" s="796"/>
      <c r="AR41" s="796"/>
      <c r="AS41" s="796"/>
      <c r="AT41" s="796"/>
      <c r="AU41" s="796"/>
      <c r="AV41" s="796"/>
      <c r="AW41" s="796"/>
      <c r="AX41" s="797"/>
    </row>
    <row r="42" spans="1:50" ht="24.75" customHeight="1" x14ac:dyDescent="0.15">
      <c r="A42" s="1056"/>
      <c r="B42" s="1057"/>
      <c r="C42" s="1057"/>
      <c r="D42" s="1057"/>
      <c r="E42" s="1057"/>
      <c r="F42" s="1058"/>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6"/>
      <c r="B43" s="1057"/>
      <c r="C43" s="1057"/>
      <c r="D43" s="1057"/>
      <c r="E43" s="1057"/>
      <c r="F43" s="1058"/>
      <c r="G43" s="672"/>
      <c r="H43" s="839"/>
      <c r="I43" s="839"/>
      <c r="J43" s="839"/>
      <c r="K43" s="840"/>
      <c r="L43" s="666"/>
      <c r="M43" s="667"/>
      <c r="N43" s="667"/>
      <c r="O43" s="667"/>
      <c r="P43" s="667"/>
      <c r="Q43" s="667"/>
      <c r="R43" s="667"/>
      <c r="S43" s="667"/>
      <c r="T43" s="667"/>
      <c r="U43" s="667"/>
      <c r="V43" s="667"/>
      <c r="W43" s="667"/>
      <c r="X43" s="668"/>
      <c r="Y43" s="388"/>
      <c r="Z43" s="389"/>
      <c r="AA43" s="389"/>
      <c r="AB43" s="809"/>
      <c r="AC43" s="672"/>
      <c r="AD43" s="839"/>
      <c r="AE43" s="839"/>
      <c r="AF43" s="839"/>
      <c r="AG43" s="840"/>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795" t="s">
        <v>185</v>
      </c>
      <c r="H55" s="796"/>
      <c r="I55" s="796"/>
      <c r="J55" s="796"/>
      <c r="K55" s="796"/>
      <c r="L55" s="796"/>
      <c r="M55" s="796"/>
      <c r="N55" s="796"/>
      <c r="O55" s="796"/>
      <c r="P55" s="796"/>
      <c r="Q55" s="796"/>
      <c r="R55" s="796"/>
      <c r="S55" s="796"/>
      <c r="T55" s="796"/>
      <c r="U55" s="796"/>
      <c r="V55" s="796"/>
      <c r="W55" s="796"/>
      <c r="X55" s="796"/>
      <c r="Y55" s="796"/>
      <c r="Z55" s="796"/>
      <c r="AA55" s="796"/>
      <c r="AB55" s="843"/>
      <c r="AC55" s="795" t="s">
        <v>274</v>
      </c>
      <c r="AD55" s="796"/>
      <c r="AE55" s="796"/>
      <c r="AF55" s="796"/>
      <c r="AG55" s="796"/>
      <c r="AH55" s="796"/>
      <c r="AI55" s="796"/>
      <c r="AJ55" s="796"/>
      <c r="AK55" s="796"/>
      <c r="AL55" s="796"/>
      <c r="AM55" s="796"/>
      <c r="AN55" s="796"/>
      <c r="AO55" s="796"/>
      <c r="AP55" s="796"/>
      <c r="AQ55" s="796"/>
      <c r="AR55" s="796"/>
      <c r="AS55" s="796"/>
      <c r="AT55" s="796"/>
      <c r="AU55" s="796"/>
      <c r="AV55" s="796"/>
      <c r="AW55" s="796"/>
      <c r="AX55" s="797"/>
    </row>
    <row r="56" spans="1:50" ht="24.75" customHeight="1" x14ac:dyDescent="0.15">
      <c r="A56" s="1056"/>
      <c r="B56" s="1057"/>
      <c r="C56" s="1057"/>
      <c r="D56" s="1057"/>
      <c r="E56" s="1057"/>
      <c r="F56" s="1058"/>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6"/>
      <c r="B57" s="1057"/>
      <c r="C57" s="1057"/>
      <c r="D57" s="1057"/>
      <c r="E57" s="1057"/>
      <c r="F57" s="1058"/>
      <c r="G57" s="672"/>
      <c r="H57" s="839"/>
      <c r="I57" s="839"/>
      <c r="J57" s="839"/>
      <c r="K57" s="840"/>
      <c r="L57" s="666"/>
      <c r="M57" s="667"/>
      <c r="N57" s="667"/>
      <c r="O57" s="667"/>
      <c r="P57" s="667"/>
      <c r="Q57" s="667"/>
      <c r="R57" s="667"/>
      <c r="S57" s="667"/>
      <c r="T57" s="667"/>
      <c r="U57" s="667"/>
      <c r="V57" s="667"/>
      <c r="W57" s="667"/>
      <c r="X57" s="668"/>
      <c r="Y57" s="388"/>
      <c r="Z57" s="389"/>
      <c r="AA57" s="389"/>
      <c r="AB57" s="809"/>
      <c r="AC57" s="672"/>
      <c r="AD57" s="839"/>
      <c r="AE57" s="839"/>
      <c r="AF57" s="839"/>
      <c r="AG57" s="840"/>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795" t="s">
        <v>275</v>
      </c>
      <c r="H68" s="796"/>
      <c r="I68" s="796"/>
      <c r="J68" s="796"/>
      <c r="K68" s="796"/>
      <c r="L68" s="796"/>
      <c r="M68" s="796"/>
      <c r="N68" s="796"/>
      <c r="O68" s="796"/>
      <c r="P68" s="796"/>
      <c r="Q68" s="796"/>
      <c r="R68" s="796"/>
      <c r="S68" s="796"/>
      <c r="T68" s="796"/>
      <c r="U68" s="796"/>
      <c r="V68" s="796"/>
      <c r="W68" s="796"/>
      <c r="X68" s="796"/>
      <c r="Y68" s="796"/>
      <c r="Z68" s="796"/>
      <c r="AA68" s="796"/>
      <c r="AB68" s="843"/>
      <c r="AC68" s="795" t="s">
        <v>276</v>
      </c>
      <c r="AD68" s="796"/>
      <c r="AE68" s="796"/>
      <c r="AF68" s="796"/>
      <c r="AG68" s="796"/>
      <c r="AH68" s="796"/>
      <c r="AI68" s="796"/>
      <c r="AJ68" s="796"/>
      <c r="AK68" s="796"/>
      <c r="AL68" s="796"/>
      <c r="AM68" s="796"/>
      <c r="AN68" s="796"/>
      <c r="AO68" s="796"/>
      <c r="AP68" s="796"/>
      <c r="AQ68" s="796"/>
      <c r="AR68" s="796"/>
      <c r="AS68" s="796"/>
      <c r="AT68" s="796"/>
      <c r="AU68" s="796"/>
      <c r="AV68" s="796"/>
      <c r="AW68" s="796"/>
      <c r="AX68" s="797"/>
    </row>
    <row r="69" spans="1:50" ht="25.5" customHeight="1" x14ac:dyDescent="0.15">
      <c r="A69" s="1056"/>
      <c r="B69" s="1057"/>
      <c r="C69" s="1057"/>
      <c r="D69" s="1057"/>
      <c r="E69" s="1057"/>
      <c r="F69" s="1058"/>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6"/>
      <c r="B70" s="1057"/>
      <c r="C70" s="1057"/>
      <c r="D70" s="1057"/>
      <c r="E70" s="1057"/>
      <c r="F70" s="1058"/>
      <c r="G70" s="672"/>
      <c r="H70" s="839"/>
      <c r="I70" s="839"/>
      <c r="J70" s="839"/>
      <c r="K70" s="840"/>
      <c r="L70" s="666"/>
      <c r="M70" s="667"/>
      <c r="N70" s="667"/>
      <c r="O70" s="667"/>
      <c r="P70" s="667"/>
      <c r="Q70" s="667"/>
      <c r="R70" s="667"/>
      <c r="S70" s="667"/>
      <c r="T70" s="667"/>
      <c r="U70" s="667"/>
      <c r="V70" s="667"/>
      <c r="W70" s="667"/>
      <c r="X70" s="668"/>
      <c r="Y70" s="388"/>
      <c r="Z70" s="389"/>
      <c r="AA70" s="389"/>
      <c r="AB70" s="809"/>
      <c r="AC70" s="672"/>
      <c r="AD70" s="839"/>
      <c r="AE70" s="839"/>
      <c r="AF70" s="839"/>
      <c r="AG70" s="840"/>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795" t="s">
        <v>277</v>
      </c>
      <c r="H81" s="796"/>
      <c r="I81" s="796"/>
      <c r="J81" s="796"/>
      <c r="K81" s="796"/>
      <c r="L81" s="796"/>
      <c r="M81" s="796"/>
      <c r="N81" s="796"/>
      <c r="O81" s="796"/>
      <c r="P81" s="796"/>
      <c r="Q81" s="796"/>
      <c r="R81" s="796"/>
      <c r="S81" s="796"/>
      <c r="T81" s="796"/>
      <c r="U81" s="796"/>
      <c r="V81" s="796"/>
      <c r="W81" s="796"/>
      <c r="X81" s="796"/>
      <c r="Y81" s="796"/>
      <c r="Z81" s="796"/>
      <c r="AA81" s="796"/>
      <c r="AB81" s="843"/>
      <c r="AC81" s="795" t="s">
        <v>278</v>
      </c>
      <c r="AD81" s="796"/>
      <c r="AE81" s="796"/>
      <c r="AF81" s="796"/>
      <c r="AG81" s="796"/>
      <c r="AH81" s="796"/>
      <c r="AI81" s="796"/>
      <c r="AJ81" s="796"/>
      <c r="AK81" s="796"/>
      <c r="AL81" s="796"/>
      <c r="AM81" s="796"/>
      <c r="AN81" s="796"/>
      <c r="AO81" s="796"/>
      <c r="AP81" s="796"/>
      <c r="AQ81" s="796"/>
      <c r="AR81" s="796"/>
      <c r="AS81" s="796"/>
      <c r="AT81" s="796"/>
      <c r="AU81" s="796"/>
      <c r="AV81" s="796"/>
      <c r="AW81" s="796"/>
      <c r="AX81" s="797"/>
    </row>
    <row r="82" spans="1:50" ht="24.75" customHeight="1" x14ac:dyDescent="0.15">
      <c r="A82" s="1056"/>
      <c r="B82" s="1057"/>
      <c r="C82" s="1057"/>
      <c r="D82" s="1057"/>
      <c r="E82" s="1057"/>
      <c r="F82" s="1058"/>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6"/>
      <c r="B83" s="1057"/>
      <c r="C83" s="1057"/>
      <c r="D83" s="1057"/>
      <c r="E83" s="1057"/>
      <c r="F83" s="1058"/>
      <c r="G83" s="672"/>
      <c r="H83" s="839"/>
      <c r="I83" s="839"/>
      <c r="J83" s="839"/>
      <c r="K83" s="840"/>
      <c r="L83" s="666"/>
      <c r="M83" s="667"/>
      <c r="N83" s="667"/>
      <c r="O83" s="667"/>
      <c r="P83" s="667"/>
      <c r="Q83" s="667"/>
      <c r="R83" s="667"/>
      <c r="S83" s="667"/>
      <c r="T83" s="667"/>
      <c r="U83" s="667"/>
      <c r="V83" s="667"/>
      <c r="W83" s="667"/>
      <c r="X83" s="668"/>
      <c r="Y83" s="388"/>
      <c r="Z83" s="389"/>
      <c r="AA83" s="389"/>
      <c r="AB83" s="809"/>
      <c r="AC83" s="672"/>
      <c r="AD83" s="839"/>
      <c r="AE83" s="839"/>
      <c r="AF83" s="839"/>
      <c r="AG83" s="840"/>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795" t="s">
        <v>279</v>
      </c>
      <c r="H94" s="796"/>
      <c r="I94" s="796"/>
      <c r="J94" s="796"/>
      <c r="K94" s="796"/>
      <c r="L94" s="796"/>
      <c r="M94" s="796"/>
      <c r="N94" s="796"/>
      <c r="O94" s="796"/>
      <c r="P94" s="796"/>
      <c r="Q94" s="796"/>
      <c r="R94" s="796"/>
      <c r="S94" s="796"/>
      <c r="T94" s="796"/>
      <c r="U94" s="796"/>
      <c r="V94" s="796"/>
      <c r="W94" s="796"/>
      <c r="X94" s="796"/>
      <c r="Y94" s="796"/>
      <c r="Z94" s="796"/>
      <c r="AA94" s="796"/>
      <c r="AB94" s="843"/>
      <c r="AC94" s="795" t="s">
        <v>186</v>
      </c>
      <c r="AD94" s="796"/>
      <c r="AE94" s="796"/>
      <c r="AF94" s="796"/>
      <c r="AG94" s="796"/>
      <c r="AH94" s="796"/>
      <c r="AI94" s="796"/>
      <c r="AJ94" s="796"/>
      <c r="AK94" s="796"/>
      <c r="AL94" s="796"/>
      <c r="AM94" s="796"/>
      <c r="AN94" s="796"/>
      <c r="AO94" s="796"/>
      <c r="AP94" s="796"/>
      <c r="AQ94" s="796"/>
      <c r="AR94" s="796"/>
      <c r="AS94" s="796"/>
      <c r="AT94" s="796"/>
      <c r="AU94" s="796"/>
      <c r="AV94" s="796"/>
      <c r="AW94" s="796"/>
      <c r="AX94" s="797"/>
    </row>
    <row r="95" spans="1:50" ht="24.75" customHeight="1" x14ac:dyDescent="0.15">
      <c r="A95" s="1056"/>
      <c r="B95" s="1057"/>
      <c r="C95" s="1057"/>
      <c r="D95" s="1057"/>
      <c r="E95" s="1057"/>
      <c r="F95" s="1058"/>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6"/>
      <c r="B96" s="1057"/>
      <c r="C96" s="1057"/>
      <c r="D96" s="1057"/>
      <c r="E96" s="1057"/>
      <c r="F96" s="1058"/>
      <c r="G96" s="672"/>
      <c r="H96" s="839"/>
      <c r="I96" s="839"/>
      <c r="J96" s="839"/>
      <c r="K96" s="840"/>
      <c r="L96" s="666"/>
      <c r="M96" s="667"/>
      <c r="N96" s="667"/>
      <c r="O96" s="667"/>
      <c r="P96" s="667"/>
      <c r="Q96" s="667"/>
      <c r="R96" s="667"/>
      <c r="S96" s="667"/>
      <c r="T96" s="667"/>
      <c r="U96" s="667"/>
      <c r="V96" s="667"/>
      <c r="W96" s="667"/>
      <c r="X96" s="668"/>
      <c r="Y96" s="388"/>
      <c r="Z96" s="389"/>
      <c r="AA96" s="389"/>
      <c r="AB96" s="809"/>
      <c r="AC96" s="672"/>
      <c r="AD96" s="839"/>
      <c r="AE96" s="839"/>
      <c r="AF96" s="839"/>
      <c r="AG96" s="840"/>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795" t="s">
        <v>187</v>
      </c>
      <c r="H108" s="796"/>
      <c r="I108" s="796"/>
      <c r="J108" s="796"/>
      <c r="K108" s="796"/>
      <c r="L108" s="796"/>
      <c r="M108" s="796"/>
      <c r="N108" s="796"/>
      <c r="O108" s="796"/>
      <c r="P108" s="796"/>
      <c r="Q108" s="796"/>
      <c r="R108" s="796"/>
      <c r="S108" s="796"/>
      <c r="T108" s="796"/>
      <c r="U108" s="796"/>
      <c r="V108" s="796"/>
      <c r="W108" s="796"/>
      <c r="X108" s="796"/>
      <c r="Y108" s="796"/>
      <c r="Z108" s="796"/>
      <c r="AA108" s="796"/>
      <c r="AB108" s="843"/>
      <c r="AC108" s="795" t="s">
        <v>280</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4.75" customHeight="1" x14ac:dyDescent="0.15">
      <c r="A109" s="1056"/>
      <c r="B109" s="1057"/>
      <c r="C109" s="1057"/>
      <c r="D109" s="1057"/>
      <c r="E109" s="1057"/>
      <c r="F109" s="1058"/>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6"/>
      <c r="B110" s="1057"/>
      <c r="C110" s="1057"/>
      <c r="D110" s="1057"/>
      <c r="E110" s="1057"/>
      <c r="F110" s="1058"/>
      <c r="G110" s="672"/>
      <c r="H110" s="839"/>
      <c r="I110" s="839"/>
      <c r="J110" s="839"/>
      <c r="K110" s="840"/>
      <c r="L110" s="666"/>
      <c r="M110" s="667"/>
      <c r="N110" s="667"/>
      <c r="O110" s="667"/>
      <c r="P110" s="667"/>
      <c r="Q110" s="667"/>
      <c r="R110" s="667"/>
      <c r="S110" s="667"/>
      <c r="T110" s="667"/>
      <c r="U110" s="667"/>
      <c r="V110" s="667"/>
      <c r="W110" s="667"/>
      <c r="X110" s="668"/>
      <c r="Y110" s="388"/>
      <c r="Z110" s="389"/>
      <c r="AA110" s="389"/>
      <c r="AB110" s="809"/>
      <c r="AC110" s="672"/>
      <c r="AD110" s="839"/>
      <c r="AE110" s="839"/>
      <c r="AF110" s="839"/>
      <c r="AG110" s="840"/>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795" t="s">
        <v>281</v>
      </c>
      <c r="H121" s="796"/>
      <c r="I121" s="796"/>
      <c r="J121" s="796"/>
      <c r="K121" s="796"/>
      <c r="L121" s="796"/>
      <c r="M121" s="796"/>
      <c r="N121" s="796"/>
      <c r="O121" s="796"/>
      <c r="P121" s="796"/>
      <c r="Q121" s="796"/>
      <c r="R121" s="796"/>
      <c r="S121" s="796"/>
      <c r="T121" s="796"/>
      <c r="U121" s="796"/>
      <c r="V121" s="796"/>
      <c r="W121" s="796"/>
      <c r="X121" s="796"/>
      <c r="Y121" s="796"/>
      <c r="Z121" s="796"/>
      <c r="AA121" s="796"/>
      <c r="AB121" s="843"/>
      <c r="AC121" s="795" t="s">
        <v>282</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row>
    <row r="122" spans="1:50" ht="25.5" customHeight="1" x14ac:dyDescent="0.15">
      <c r="A122" s="1056"/>
      <c r="B122" s="1057"/>
      <c r="C122" s="1057"/>
      <c r="D122" s="1057"/>
      <c r="E122" s="1057"/>
      <c r="F122" s="1058"/>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6"/>
      <c r="B123" s="1057"/>
      <c r="C123" s="1057"/>
      <c r="D123" s="1057"/>
      <c r="E123" s="1057"/>
      <c r="F123" s="1058"/>
      <c r="G123" s="672"/>
      <c r="H123" s="839"/>
      <c r="I123" s="839"/>
      <c r="J123" s="839"/>
      <c r="K123" s="840"/>
      <c r="L123" s="666"/>
      <c r="M123" s="667"/>
      <c r="N123" s="667"/>
      <c r="O123" s="667"/>
      <c r="P123" s="667"/>
      <c r="Q123" s="667"/>
      <c r="R123" s="667"/>
      <c r="S123" s="667"/>
      <c r="T123" s="667"/>
      <c r="U123" s="667"/>
      <c r="V123" s="667"/>
      <c r="W123" s="667"/>
      <c r="X123" s="668"/>
      <c r="Y123" s="388"/>
      <c r="Z123" s="389"/>
      <c r="AA123" s="389"/>
      <c r="AB123" s="809"/>
      <c r="AC123" s="672"/>
      <c r="AD123" s="839"/>
      <c r="AE123" s="839"/>
      <c r="AF123" s="839"/>
      <c r="AG123" s="840"/>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795" t="s">
        <v>283</v>
      </c>
      <c r="H134" s="796"/>
      <c r="I134" s="796"/>
      <c r="J134" s="796"/>
      <c r="K134" s="796"/>
      <c r="L134" s="796"/>
      <c r="M134" s="796"/>
      <c r="N134" s="796"/>
      <c r="O134" s="796"/>
      <c r="P134" s="796"/>
      <c r="Q134" s="796"/>
      <c r="R134" s="796"/>
      <c r="S134" s="796"/>
      <c r="T134" s="796"/>
      <c r="U134" s="796"/>
      <c r="V134" s="796"/>
      <c r="W134" s="796"/>
      <c r="X134" s="796"/>
      <c r="Y134" s="796"/>
      <c r="Z134" s="796"/>
      <c r="AA134" s="796"/>
      <c r="AB134" s="843"/>
      <c r="AC134" s="795" t="s">
        <v>284</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7"/>
    </row>
    <row r="135" spans="1:50" ht="24.75" customHeight="1" x14ac:dyDescent="0.15">
      <c r="A135" s="1056"/>
      <c r="B135" s="1057"/>
      <c r="C135" s="1057"/>
      <c r="D135" s="1057"/>
      <c r="E135" s="1057"/>
      <c r="F135" s="1058"/>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6"/>
      <c r="B136" s="1057"/>
      <c r="C136" s="1057"/>
      <c r="D136" s="1057"/>
      <c r="E136" s="1057"/>
      <c r="F136" s="1058"/>
      <c r="G136" s="672"/>
      <c r="H136" s="839"/>
      <c r="I136" s="839"/>
      <c r="J136" s="839"/>
      <c r="K136" s="840"/>
      <c r="L136" s="666"/>
      <c r="M136" s="667"/>
      <c r="N136" s="667"/>
      <c r="O136" s="667"/>
      <c r="P136" s="667"/>
      <c r="Q136" s="667"/>
      <c r="R136" s="667"/>
      <c r="S136" s="667"/>
      <c r="T136" s="667"/>
      <c r="U136" s="667"/>
      <c r="V136" s="667"/>
      <c r="W136" s="667"/>
      <c r="X136" s="668"/>
      <c r="Y136" s="388"/>
      <c r="Z136" s="389"/>
      <c r="AA136" s="389"/>
      <c r="AB136" s="809"/>
      <c r="AC136" s="672"/>
      <c r="AD136" s="839"/>
      <c r="AE136" s="839"/>
      <c r="AF136" s="839"/>
      <c r="AG136" s="840"/>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795" t="s">
        <v>285</v>
      </c>
      <c r="H147" s="796"/>
      <c r="I147" s="796"/>
      <c r="J147" s="796"/>
      <c r="K147" s="796"/>
      <c r="L147" s="796"/>
      <c r="M147" s="796"/>
      <c r="N147" s="796"/>
      <c r="O147" s="796"/>
      <c r="P147" s="796"/>
      <c r="Q147" s="796"/>
      <c r="R147" s="796"/>
      <c r="S147" s="796"/>
      <c r="T147" s="796"/>
      <c r="U147" s="796"/>
      <c r="V147" s="796"/>
      <c r="W147" s="796"/>
      <c r="X147" s="796"/>
      <c r="Y147" s="796"/>
      <c r="Z147" s="796"/>
      <c r="AA147" s="796"/>
      <c r="AB147" s="843"/>
      <c r="AC147" s="795" t="s">
        <v>188</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row>
    <row r="148" spans="1:50" ht="24.75" customHeight="1" x14ac:dyDescent="0.15">
      <c r="A148" s="1056"/>
      <c r="B148" s="1057"/>
      <c r="C148" s="1057"/>
      <c r="D148" s="1057"/>
      <c r="E148" s="1057"/>
      <c r="F148" s="1058"/>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6"/>
      <c r="B149" s="1057"/>
      <c r="C149" s="1057"/>
      <c r="D149" s="1057"/>
      <c r="E149" s="1057"/>
      <c r="F149" s="1058"/>
      <c r="G149" s="672"/>
      <c r="H149" s="839"/>
      <c r="I149" s="839"/>
      <c r="J149" s="839"/>
      <c r="K149" s="840"/>
      <c r="L149" s="666"/>
      <c r="M149" s="667"/>
      <c r="N149" s="667"/>
      <c r="O149" s="667"/>
      <c r="P149" s="667"/>
      <c r="Q149" s="667"/>
      <c r="R149" s="667"/>
      <c r="S149" s="667"/>
      <c r="T149" s="667"/>
      <c r="U149" s="667"/>
      <c r="V149" s="667"/>
      <c r="W149" s="667"/>
      <c r="X149" s="668"/>
      <c r="Y149" s="388"/>
      <c r="Z149" s="389"/>
      <c r="AA149" s="389"/>
      <c r="AB149" s="809"/>
      <c r="AC149" s="672"/>
      <c r="AD149" s="839"/>
      <c r="AE149" s="839"/>
      <c r="AF149" s="839"/>
      <c r="AG149" s="840"/>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795" t="s">
        <v>189</v>
      </c>
      <c r="H161" s="796"/>
      <c r="I161" s="796"/>
      <c r="J161" s="796"/>
      <c r="K161" s="796"/>
      <c r="L161" s="796"/>
      <c r="M161" s="796"/>
      <c r="N161" s="796"/>
      <c r="O161" s="796"/>
      <c r="P161" s="796"/>
      <c r="Q161" s="796"/>
      <c r="R161" s="796"/>
      <c r="S161" s="796"/>
      <c r="T161" s="796"/>
      <c r="U161" s="796"/>
      <c r="V161" s="796"/>
      <c r="W161" s="796"/>
      <c r="X161" s="796"/>
      <c r="Y161" s="796"/>
      <c r="Z161" s="796"/>
      <c r="AA161" s="796"/>
      <c r="AB161" s="843"/>
      <c r="AC161" s="795" t="s">
        <v>286</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row>
    <row r="162" spans="1:50" ht="24.75" customHeight="1" x14ac:dyDescent="0.15">
      <c r="A162" s="1056"/>
      <c r="B162" s="1057"/>
      <c r="C162" s="1057"/>
      <c r="D162" s="1057"/>
      <c r="E162" s="1057"/>
      <c r="F162" s="1058"/>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6"/>
      <c r="B163" s="1057"/>
      <c r="C163" s="1057"/>
      <c r="D163" s="1057"/>
      <c r="E163" s="1057"/>
      <c r="F163" s="1058"/>
      <c r="G163" s="672"/>
      <c r="H163" s="839"/>
      <c r="I163" s="839"/>
      <c r="J163" s="839"/>
      <c r="K163" s="840"/>
      <c r="L163" s="666"/>
      <c r="M163" s="667"/>
      <c r="N163" s="667"/>
      <c r="O163" s="667"/>
      <c r="P163" s="667"/>
      <c r="Q163" s="667"/>
      <c r="R163" s="667"/>
      <c r="S163" s="667"/>
      <c r="T163" s="667"/>
      <c r="U163" s="667"/>
      <c r="V163" s="667"/>
      <c r="W163" s="667"/>
      <c r="X163" s="668"/>
      <c r="Y163" s="388"/>
      <c r="Z163" s="389"/>
      <c r="AA163" s="389"/>
      <c r="AB163" s="809"/>
      <c r="AC163" s="672"/>
      <c r="AD163" s="839"/>
      <c r="AE163" s="839"/>
      <c r="AF163" s="839"/>
      <c r="AG163" s="840"/>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795" t="s">
        <v>287</v>
      </c>
      <c r="H174" s="796"/>
      <c r="I174" s="796"/>
      <c r="J174" s="796"/>
      <c r="K174" s="796"/>
      <c r="L174" s="796"/>
      <c r="M174" s="796"/>
      <c r="N174" s="796"/>
      <c r="O174" s="796"/>
      <c r="P174" s="796"/>
      <c r="Q174" s="796"/>
      <c r="R174" s="796"/>
      <c r="S174" s="796"/>
      <c r="T174" s="796"/>
      <c r="U174" s="796"/>
      <c r="V174" s="796"/>
      <c r="W174" s="796"/>
      <c r="X174" s="796"/>
      <c r="Y174" s="796"/>
      <c r="Z174" s="796"/>
      <c r="AA174" s="796"/>
      <c r="AB174" s="843"/>
      <c r="AC174" s="795" t="s">
        <v>288</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7"/>
    </row>
    <row r="175" spans="1:50" ht="25.5" customHeight="1" x14ac:dyDescent="0.15">
      <c r="A175" s="1056"/>
      <c r="B175" s="1057"/>
      <c r="C175" s="1057"/>
      <c r="D175" s="1057"/>
      <c r="E175" s="1057"/>
      <c r="F175" s="1058"/>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6"/>
      <c r="B176" s="1057"/>
      <c r="C176" s="1057"/>
      <c r="D176" s="1057"/>
      <c r="E176" s="1057"/>
      <c r="F176" s="1058"/>
      <c r="G176" s="672"/>
      <c r="H176" s="839"/>
      <c r="I176" s="839"/>
      <c r="J176" s="839"/>
      <c r="K176" s="840"/>
      <c r="L176" s="666"/>
      <c r="M176" s="667"/>
      <c r="N176" s="667"/>
      <c r="O176" s="667"/>
      <c r="P176" s="667"/>
      <c r="Q176" s="667"/>
      <c r="R176" s="667"/>
      <c r="S176" s="667"/>
      <c r="T176" s="667"/>
      <c r="U176" s="667"/>
      <c r="V176" s="667"/>
      <c r="W176" s="667"/>
      <c r="X176" s="668"/>
      <c r="Y176" s="388"/>
      <c r="Z176" s="389"/>
      <c r="AA176" s="389"/>
      <c r="AB176" s="809"/>
      <c r="AC176" s="672"/>
      <c r="AD176" s="839"/>
      <c r="AE176" s="839"/>
      <c r="AF176" s="839"/>
      <c r="AG176" s="840"/>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795" t="s">
        <v>290</v>
      </c>
      <c r="H187" s="796"/>
      <c r="I187" s="796"/>
      <c r="J187" s="796"/>
      <c r="K187" s="796"/>
      <c r="L187" s="796"/>
      <c r="M187" s="796"/>
      <c r="N187" s="796"/>
      <c r="O187" s="796"/>
      <c r="P187" s="796"/>
      <c r="Q187" s="796"/>
      <c r="R187" s="796"/>
      <c r="S187" s="796"/>
      <c r="T187" s="796"/>
      <c r="U187" s="796"/>
      <c r="V187" s="796"/>
      <c r="W187" s="796"/>
      <c r="X187" s="796"/>
      <c r="Y187" s="796"/>
      <c r="Z187" s="796"/>
      <c r="AA187" s="796"/>
      <c r="AB187" s="843"/>
      <c r="AC187" s="795" t="s">
        <v>289</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7"/>
    </row>
    <row r="188" spans="1:50" ht="24.75" customHeight="1" x14ac:dyDescent="0.15">
      <c r="A188" s="1056"/>
      <c r="B188" s="1057"/>
      <c r="C188" s="1057"/>
      <c r="D188" s="1057"/>
      <c r="E188" s="1057"/>
      <c r="F188" s="1058"/>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6"/>
      <c r="B189" s="1057"/>
      <c r="C189" s="1057"/>
      <c r="D189" s="1057"/>
      <c r="E189" s="1057"/>
      <c r="F189" s="1058"/>
      <c r="G189" s="672"/>
      <c r="H189" s="839"/>
      <c r="I189" s="839"/>
      <c r="J189" s="839"/>
      <c r="K189" s="840"/>
      <c r="L189" s="666"/>
      <c r="M189" s="667"/>
      <c r="N189" s="667"/>
      <c r="O189" s="667"/>
      <c r="P189" s="667"/>
      <c r="Q189" s="667"/>
      <c r="R189" s="667"/>
      <c r="S189" s="667"/>
      <c r="T189" s="667"/>
      <c r="U189" s="667"/>
      <c r="V189" s="667"/>
      <c r="W189" s="667"/>
      <c r="X189" s="668"/>
      <c r="Y189" s="388"/>
      <c r="Z189" s="389"/>
      <c r="AA189" s="389"/>
      <c r="AB189" s="809"/>
      <c r="AC189" s="672"/>
      <c r="AD189" s="839"/>
      <c r="AE189" s="839"/>
      <c r="AF189" s="839"/>
      <c r="AG189" s="840"/>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795" t="s">
        <v>291</v>
      </c>
      <c r="H200" s="796"/>
      <c r="I200" s="796"/>
      <c r="J200" s="796"/>
      <c r="K200" s="796"/>
      <c r="L200" s="796"/>
      <c r="M200" s="796"/>
      <c r="N200" s="796"/>
      <c r="O200" s="796"/>
      <c r="P200" s="796"/>
      <c r="Q200" s="796"/>
      <c r="R200" s="796"/>
      <c r="S200" s="796"/>
      <c r="T200" s="796"/>
      <c r="U200" s="796"/>
      <c r="V200" s="796"/>
      <c r="W200" s="796"/>
      <c r="X200" s="796"/>
      <c r="Y200" s="796"/>
      <c r="Z200" s="796"/>
      <c r="AA200" s="796"/>
      <c r="AB200" s="843"/>
      <c r="AC200" s="795" t="s">
        <v>190</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7"/>
    </row>
    <row r="201" spans="1:50" ht="24.75" customHeight="1" x14ac:dyDescent="0.15">
      <c r="A201" s="1056"/>
      <c r="B201" s="1057"/>
      <c r="C201" s="1057"/>
      <c r="D201" s="1057"/>
      <c r="E201" s="1057"/>
      <c r="F201" s="1058"/>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6"/>
      <c r="B202" s="1057"/>
      <c r="C202" s="1057"/>
      <c r="D202" s="1057"/>
      <c r="E202" s="1057"/>
      <c r="F202" s="1058"/>
      <c r="G202" s="672"/>
      <c r="H202" s="839"/>
      <c r="I202" s="839"/>
      <c r="J202" s="839"/>
      <c r="K202" s="840"/>
      <c r="L202" s="666"/>
      <c r="M202" s="667"/>
      <c r="N202" s="667"/>
      <c r="O202" s="667"/>
      <c r="P202" s="667"/>
      <c r="Q202" s="667"/>
      <c r="R202" s="667"/>
      <c r="S202" s="667"/>
      <c r="T202" s="667"/>
      <c r="U202" s="667"/>
      <c r="V202" s="667"/>
      <c r="W202" s="667"/>
      <c r="X202" s="668"/>
      <c r="Y202" s="388"/>
      <c r="Z202" s="389"/>
      <c r="AA202" s="389"/>
      <c r="AB202" s="809"/>
      <c r="AC202" s="672"/>
      <c r="AD202" s="839"/>
      <c r="AE202" s="839"/>
      <c r="AF202" s="839"/>
      <c r="AG202" s="840"/>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795" t="s">
        <v>191</v>
      </c>
      <c r="H214" s="796"/>
      <c r="I214" s="796"/>
      <c r="J214" s="796"/>
      <c r="K214" s="796"/>
      <c r="L214" s="796"/>
      <c r="M214" s="796"/>
      <c r="N214" s="796"/>
      <c r="O214" s="796"/>
      <c r="P214" s="796"/>
      <c r="Q214" s="796"/>
      <c r="R214" s="796"/>
      <c r="S214" s="796"/>
      <c r="T214" s="796"/>
      <c r="U214" s="796"/>
      <c r="V214" s="796"/>
      <c r="W214" s="796"/>
      <c r="X214" s="796"/>
      <c r="Y214" s="796"/>
      <c r="Z214" s="796"/>
      <c r="AA214" s="796"/>
      <c r="AB214" s="843"/>
      <c r="AC214" s="795" t="s">
        <v>292</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7"/>
    </row>
    <row r="215" spans="1:50" ht="24.75" customHeight="1" x14ac:dyDescent="0.15">
      <c r="A215" s="1056"/>
      <c r="B215" s="1057"/>
      <c r="C215" s="1057"/>
      <c r="D215" s="1057"/>
      <c r="E215" s="1057"/>
      <c r="F215" s="1058"/>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6"/>
      <c r="B216" s="1057"/>
      <c r="C216" s="1057"/>
      <c r="D216" s="1057"/>
      <c r="E216" s="1057"/>
      <c r="F216" s="1058"/>
      <c r="G216" s="672"/>
      <c r="H216" s="839"/>
      <c r="I216" s="839"/>
      <c r="J216" s="839"/>
      <c r="K216" s="840"/>
      <c r="L216" s="666"/>
      <c r="M216" s="667"/>
      <c r="N216" s="667"/>
      <c r="O216" s="667"/>
      <c r="P216" s="667"/>
      <c r="Q216" s="667"/>
      <c r="R216" s="667"/>
      <c r="S216" s="667"/>
      <c r="T216" s="667"/>
      <c r="U216" s="667"/>
      <c r="V216" s="667"/>
      <c r="W216" s="667"/>
      <c r="X216" s="668"/>
      <c r="Y216" s="388"/>
      <c r="Z216" s="389"/>
      <c r="AA216" s="389"/>
      <c r="AB216" s="809"/>
      <c r="AC216" s="672"/>
      <c r="AD216" s="839"/>
      <c r="AE216" s="839"/>
      <c r="AF216" s="839"/>
      <c r="AG216" s="840"/>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795" t="s">
        <v>293</v>
      </c>
      <c r="H227" s="796"/>
      <c r="I227" s="796"/>
      <c r="J227" s="796"/>
      <c r="K227" s="796"/>
      <c r="L227" s="796"/>
      <c r="M227" s="796"/>
      <c r="N227" s="796"/>
      <c r="O227" s="796"/>
      <c r="P227" s="796"/>
      <c r="Q227" s="796"/>
      <c r="R227" s="796"/>
      <c r="S227" s="796"/>
      <c r="T227" s="796"/>
      <c r="U227" s="796"/>
      <c r="V227" s="796"/>
      <c r="W227" s="796"/>
      <c r="X227" s="796"/>
      <c r="Y227" s="796"/>
      <c r="Z227" s="796"/>
      <c r="AA227" s="796"/>
      <c r="AB227" s="843"/>
      <c r="AC227" s="795" t="s">
        <v>294</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7"/>
    </row>
    <row r="228" spans="1:50" ht="25.5" customHeight="1" x14ac:dyDescent="0.15">
      <c r="A228" s="1056"/>
      <c r="B228" s="1057"/>
      <c r="C228" s="1057"/>
      <c r="D228" s="1057"/>
      <c r="E228" s="1057"/>
      <c r="F228" s="1058"/>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6"/>
      <c r="B229" s="1057"/>
      <c r="C229" s="1057"/>
      <c r="D229" s="1057"/>
      <c r="E229" s="1057"/>
      <c r="F229" s="1058"/>
      <c r="G229" s="672"/>
      <c r="H229" s="839"/>
      <c r="I229" s="839"/>
      <c r="J229" s="839"/>
      <c r="K229" s="840"/>
      <c r="L229" s="666"/>
      <c r="M229" s="667"/>
      <c r="N229" s="667"/>
      <c r="O229" s="667"/>
      <c r="P229" s="667"/>
      <c r="Q229" s="667"/>
      <c r="R229" s="667"/>
      <c r="S229" s="667"/>
      <c r="T229" s="667"/>
      <c r="U229" s="667"/>
      <c r="V229" s="667"/>
      <c r="W229" s="667"/>
      <c r="X229" s="668"/>
      <c r="Y229" s="388"/>
      <c r="Z229" s="389"/>
      <c r="AA229" s="389"/>
      <c r="AB229" s="809"/>
      <c r="AC229" s="672"/>
      <c r="AD229" s="839"/>
      <c r="AE229" s="839"/>
      <c r="AF229" s="839"/>
      <c r="AG229" s="840"/>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795" t="s">
        <v>295</v>
      </c>
      <c r="H240" s="796"/>
      <c r="I240" s="796"/>
      <c r="J240" s="796"/>
      <c r="K240" s="796"/>
      <c r="L240" s="796"/>
      <c r="M240" s="796"/>
      <c r="N240" s="796"/>
      <c r="O240" s="796"/>
      <c r="P240" s="796"/>
      <c r="Q240" s="796"/>
      <c r="R240" s="796"/>
      <c r="S240" s="796"/>
      <c r="T240" s="796"/>
      <c r="U240" s="796"/>
      <c r="V240" s="796"/>
      <c r="W240" s="796"/>
      <c r="X240" s="796"/>
      <c r="Y240" s="796"/>
      <c r="Z240" s="796"/>
      <c r="AA240" s="796"/>
      <c r="AB240" s="843"/>
      <c r="AC240" s="795" t="s">
        <v>296</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7"/>
    </row>
    <row r="241" spans="1:50" ht="24.75" customHeight="1" x14ac:dyDescent="0.15">
      <c r="A241" s="1056"/>
      <c r="B241" s="1057"/>
      <c r="C241" s="1057"/>
      <c r="D241" s="1057"/>
      <c r="E241" s="1057"/>
      <c r="F241" s="1058"/>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6"/>
      <c r="B242" s="1057"/>
      <c r="C242" s="1057"/>
      <c r="D242" s="1057"/>
      <c r="E242" s="1057"/>
      <c r="F242" s="1058"/>
      <c r="G242" s="672"/>
      <c r="H242" s="839"/>
      <c r="I242" s="839"/>
      <c r="J242" s="839"/>
      <c r="K242" s="840"/>
      <c r="L242" s="666"/>
      <c r="M242" s="667"/>
      <c r="N242" s="667"/>
      <c r="O242" s="667"/>
      <c r="P242" s="667"/>
      <c r="Q242" s="667"/>
      <c r="R242" s="667"/>
      <c r="S242" s="667"/>
      <c r="T242" s="667"/>
      <c r="U242" s="667"/>
      <c r="V242" s="667"/>
      <c r="W242" s="667"/>
      <c r="X242" s="668"/>
      <c r="Y242" s="388"/>
      <c r="Z242" s="389"/>
      <c r="AA242" s="389"/>
      <c r="AB242" s="809"/>
      <c r="AC242" s="672"/>
      <c r="AD242" s="839"/>
      <c r="AE242" s="839"/>
      <c r="AF242" s="839"/>
      <c r="AG242" s="840"/>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795" t="s">
        <v>297</v>
      </c>
      <c r="H253" s="796"/>
      <c r="I253" s="796"/>
      <c r="J253" s="796"/>
      <c r="K253" s="796"/>
      <c r="L253" s="796"/>
      <c r="M253" s="796"/>
      <c r="N253" s="796"/>
      <c r="O253" s="796"/>
      <c r="P253" s="796"/>
      <c r="Q253" s="796"/>
      <c r="R253" s="796"/>
      <c r="S253" s="796"/>
      <c r="T253" s="796"/>
      <c r="U253" s="796"/>
      <c r="V253" s="796"/>
      <c r="W253" s="796"/>
      <c r="X253" s="796"/>
      <c r="Y253" s="796"/>
      <c r="Z253" s="796"/>
      <c r="AA253" s="796"/>
      <c r="AB253" s="843"/>
      <c r="AC253" s="795" t="s">
        <v>192</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7"/>
    </row>
    <row r="254" spans="1:50" ht="24.75" customHeight="1" x14ac:dyDescent="0.15">
      <c r="A254" s="1056"/>
      <c r="B254" s="1057"/>
      <c r="C254" s="1057"/>
      <c r="D254" s="1057"/>
      <c r="E254" s="1057"/>
      <c r="F254" s="1058"/>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6"/>
      <c r="B255" s="1057"/>
      <c r="C255" s="1057"/>
      <c r="D255" s="1057"/>
      <c r="E255" s="1057"/>
      <c r="F255" s="1058"/>
      <c r="G255" s="672"/>
      <c r="H255" s="839"/>
      <c r="I255" s="839"/>
      <c r="J255" s="839"/>
      <c r="K255" s="840"/>
      <c r="L255" s="666"/>
      <c r="M255" s="667"/>
      <c r="N255" s="667"/>
      <c r="O255" s="667"/>
      <c r="P255" s="667"/>
      <c r="Q255" s="667"/>
      <c r="R255" s="667"/>
      <c r="S255" s="667"/>
      <c r="T255" s="667"/>
      <c r="U255" s="667"/>
      <c r="V255" s="667"/>
      <c r="W255" s="667"/>
      <c r="X255" s="668"/>
      <c r="Y255" s="388"/>
      <c r="Z255" s="389"/>
      <c r="AA255" s="389"/>
      <c r="AB255" s="809"/>
      <c r="AC255" s="672"/>
      <c r="AD255" s="839"/>
      <c r="AE255" s="839"/>
      <c r="AF255" s="839"/>
      <c r="AG255" s="840"/>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2020-07-20T09:29:11Z</cp:lastPrinted>
  <dcterms:created xsi:type="dcterms:W3CDTF">2012-03-13T00:50:25Z</dcterms:created>
  <dcterms:modified xsi:type="dcterms:W3CDTF">2020-10-07T09:48:30Z</dcterms:modified>
</cp:coreProperties>
</file>