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<sst xmlns="http://schemas.openxmlformats.org/spreadsheetml/2006/main" count="2910" uniqueCount="633">
  <si>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</si>
  <si>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</si>
  <si>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</si>
  <si>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</si>
  <si>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</si>
  <si>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</si>
  <si>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</si>
  <si>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</si>
  <si>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</si>
  <si>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</si>
  <si>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</si>
  <si>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</si>
  <si>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</si>
  <si>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</si>
  <si>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</si>
  <si>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</si>
  <si>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</si>
  <si>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</si>
  <si>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</si>
  <si>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</si>
  <si>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</si>
  <si>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</si>
  <si>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</si>
  <si>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</si>
  <si>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</si>
  <si>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</si>
  <si>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</si>
  <si>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</si>
  <si>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</si>
  <si>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</si>
  <si>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</si>
  <si>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</si>
  <si>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</si>
  <si>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</si>
  <si>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</si>
  <si>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</si>
  <si>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</si>
  <si>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</si>
  <si>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</si>
  <si>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</si>
  <si>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</si>
  <si>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</si>
  <si>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</si>
  <si>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</si>
  <si>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</si>
  <si>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</si>
  <si>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</si>
  <si>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</si>
  <si>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</si>
  <si>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</si>
  <si>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</si>
  <si>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</si>
  <si>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</si>
  <si>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</si>
  <si>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</si>
  <si>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</si>
  <si>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</si>
  <si>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</si>
  <si>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</si>
  <si>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</si>
  <si>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</si>
  <si>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</si>
  <si>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</si>
  <si>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</si>
  <si>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</si>
  <si>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</si>
  <si>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</si>
  <si>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</si>
  <si>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</si>
  <si>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</si>
  <si>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</si>
  <si>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</si>
  <si>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</si>
  <si>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</si>
  <si>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</si>
  <si>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</si>
  <si>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</si>
  <si>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</si>
  <si>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</si>
  <si>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</si>
  <si>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</si>
  <si>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</si>
  <si>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</si>
  <si>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</si>
  <si>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</si>
  <si>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</si>
  <si>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</si>
  <si>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</si>
  <si>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</si>
  <si>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</si>
  <si>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</si>
  <si>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</si>
  <si>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</si>
  <si>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</si>
  <si>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</si>
  <si>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</si>
  <si>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</si>
  <si>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</si>
  <si>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</si>
  <si>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</si>
  <si>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</si>
  <si>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</si>
  <si>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</si>
  <si>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</si>
  <si>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</si>
  <si>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</si>
  <si>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</si>
  <si>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</si>
  <si>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</si>
  <si>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</si>
  <si>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</si>
  <si>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</si>
  <si>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</si>
  <si>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</si>
  <si>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</si>
  <si>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</si>
  <si>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</si>
  <si>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</si>
  <si>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</si>
  <si>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</si>
  <si>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</si>
  <si>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</si>
  <si>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</si>
  <si>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</si>
  <si>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</si>
  <si>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</si>
  <si>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</si>
  <si>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</si>
  <si>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</si>
  <si>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</si>
  <si>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</si>
  <si>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</si>
  <si>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</si>
  <si>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</si>
  <si>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</si>
  <si>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</si>
  <si>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</si>
  <si>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</si>
  <si>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</si>
  <si>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</si>
  <si>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</si>
  <si>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</si>
  <si>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</si>
  <si>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</si>
  <si>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</si>
  <si>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</si>
  <si>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</si>
  <si>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</si>
  <si>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</si>
  <si>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</si>
  <si>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</si>
  <si>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</si>
  <si>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</si>
  <si>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</si>
  <si>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</si>
  <si>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</si>
  <si>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</si>
  <si>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</si>
  <si>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</si>
  <si>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</si>
  <si>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</si>
  <si>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</si>
  <si>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</si>
  <si>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</si>
  <si>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</si>
  <si>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</si>
  <si>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</si>
  <si>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</si>
  <si>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</si>
  <si>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</si>
  <si>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</si>
  <si>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</si>
  <si>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</si>
  <si>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</si>
  <si>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</si>
  <si>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</si>
  <si>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</si>
  <si>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</si>
  <si>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</si>
  <si>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</si>
  <si>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</si>
  <si>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</si>
  <si>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</si>
  <si>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</si>
  <si>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</si>
  <si>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</si>
  <si>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</si>
  <si>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</si>
  <si>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</si>
  <si>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</si>
  <si>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</si>
  <si>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</si>
  <si>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</si>
  <si>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</si>
  <si>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</si>
  <si>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</si>
  <si>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</si>
  <si>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</si>
  <si>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</si>
  <si>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</si>
  <si>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</si>
  <si>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</si>
  <si>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</si>
  <si>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</si>
  <si>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</si>
  <si>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</si>
  <si>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</si>
  <si>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</si>
  <si>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</si>
  <si>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</si>
  <si>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</si>
  <si>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</si>
  <si>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</si>
  <si>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</si>
  <si>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</si>
  <si>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</si>
  <si>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</si>
  <si>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</si>
  <si>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</si>
  <si>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</si>
  <si>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</si>
  <si>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</si>
  <si>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</si>
  <si>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</si>
  <si>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</si>
  <si>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</si>
  <si>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</si>
  <si>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</si>
  <si>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</si>
  <si>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</si>
  <si>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</si>
  <si>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</si>
  <si>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</si>
  <si>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</si>
  <si>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</si>
  <si>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</si>
  <si>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</si>
  <si>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</si>
  <si>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</si>
  <si>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</si>
  <si>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</si>
  <si>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</si>
  <si>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</si>
  <si>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</si>
  <si>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</si>
  <si>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</si>
  <si>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</si>
  <si>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</si>
  <si>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</si>
  <si>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</si>
  <si>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</si>
  <si>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</si>
  <si>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</si>
  <si>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</si>
  <si>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</si>
  <si>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</si>
  <si>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</si>
  <si>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</si>
  <si>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</si>
  <si>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</si>
  <si>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</si>
  <si>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</si>
  <si>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</si>
  <si>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</si>
  <si>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</si>
  <si>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</si>
  <si>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</si>
  <si>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</si>
  <si>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</si>
  <si>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</si>
  <si>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</si>
  <si>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</si>
  <si>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</si>
  <si>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</si>
  <si>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</si>
  <si>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</si>
  <si>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</si>
  <si>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</si>
  <si>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</si>
  <si>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</si>
  <si>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</si>
  <si>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</si>
  <si>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</si>
  <si>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</si>
  <si>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</si>
  <si>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</si>
  <si>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</si>
  <si>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</si>
  <si>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</si>
  <si>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</si>
  <si>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</si>
  <si>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</si>
  <si>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</si>
  <si>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</si>
  <si>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</si>
  <si>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</si>
  <si>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</si>
  <si>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</si>
  <si>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</si>
  <si>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</si>
  <si>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</si>
  <si>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</si>
  <si>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</si>
  <si>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</si>
  <si>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</si>
  <si>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</si>
  <si>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</si>
  <si>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</si>
  <si>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</si>
  <si>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</si>
  <si>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</si>
  <si>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</si>
  <si>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</si>
  <si>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</si>
  <si>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</si>
  <si>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</si>
  <si>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</si>
  <si>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</si>
  <si>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</si>
  <si>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</si>
  <si>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</si>
  <si>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</si>
  <si>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</si>
  <si>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</si>
  <si>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</si>
  <si>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</si>
  <si>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</si>
  <si>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</si>
  <si>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</si>
  <si>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</si>
  <si>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</si>
  <si>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</si>
  <si>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</si>
  <si>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</si>
  <si>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</si>
  <si>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</si>
  <si>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</si>
  <si>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</si>
  <si>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</si>
  <si>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</si>
  <si>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</si>
  <si>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</si>
  <si>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</si>
  <si>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</si>
  <si>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</si>
  <si>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</si>
  <si>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</si>
  <si>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</si>
  <si>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</si>
  <si>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</si>
  <si>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</si>
  <si>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</si>
  <si>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</si>
  <si>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</si>
  <si>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</si>
  <si>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</si>
  <si>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</si>
  <si>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</si>
  <si>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</si>
  <si>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</si>
  <si>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</si>
  <si>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</si>
  <si>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</si>
  <si>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</si>
  <si>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</si>
  <si>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</si>
  <si>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</si>
  <si>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</si>
  <si>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</si>
  <si>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</si>
  <si>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</si>
  <si>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</si>
  <si>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</si>
  <si>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</si>
  <si>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</si>
  <si>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</si>
  <si>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</si>
  <si>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</si>
  <si>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</si>
  <si>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</si>
  <si>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</si>
  <si>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</si>
  <si>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</si>
  <si>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</si>
  <si>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</si>
  <si>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</si>
  <si>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</si>
  <si>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</si>
  <si>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</si>
  <si>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</si>
  <si>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</si>
  <si>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</si>
  <si>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</si>
  <si>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</si>
  <si>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</si>
  <si>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</si>
  <si>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</si>
  <si>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</si>
  <si>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</si>
  <si>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</si>
  <si>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</si>
  <si>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</si>
  <si>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</si>
  <si>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</si>
  <si>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</si>
  <si>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</si>
  <si>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</si>
  <si>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</si>
  <si>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</si>
  <si>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</si>
  <si>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</si>
  <si>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</si>
  <si>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</si>
  <si>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</si>
  <si>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</si>
  <si>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</si>
  <si>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</si>
  <si>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</si>
  <si>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</si>
  <si>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</si>
  <si>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</si>
  <si>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</si>
  <si>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</si>
  <si>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</si>
  <si>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</si>
  <si>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</si>
  <si>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</si>
  <si>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</si>
  <si>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</si>
  <si>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</si>
  <si>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</si>
  <si>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</si>
  <si>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</si>
  <si>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</si>
  <si>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</si>
  <si>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</si>
  <si>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</si>
  <si>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</si>
  <si>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</si>
  <si>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</si>
  <si>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</si>
  <si>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</si>
  <si>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</si>
  <si>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</si>
  <si>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</si>
  <si>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</si>
  <si>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</si>
  <si>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</si>
  <si>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</si>
  <si>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</si>
  <si>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</si>
  <si>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</si>
  <si>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</si>
  <si>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</si>
  <si>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</si>
  <si>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</si>
  <si>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</si>
  <si>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</si>
  <si>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</si>
  <si>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</si>
  <si>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</si>
  <si>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</si>
  <si>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</si>
  <si>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</si>
  <si>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</si>
  <si>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</si>
  <si>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</si>
  <si>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</si>
  <si>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</si>
  <si>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</si>
  <si>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</si>
  <si>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</si>
  <si>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</si>
  <si>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</si>
  <si>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</si>
  <si>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</si>
  <si>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</si>
  <si>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</si>
  <si>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</si>
  <si>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</si>
  <si>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</si>
  <si>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</si>
  <si>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</si>
  <si>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</si>
  <si>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</si>
  <si>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</si>
  <si>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</si>
  <si>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</si>
  <si>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</si>
  <si>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</si>
  <si>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</si>
  <si>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</si>
  <si>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</si>
  <si>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</si>
  <si>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</si>
  <si>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</si>
  <si>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</si>
  <si>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</si>
  <si>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</si>
  <si>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</si>
  <si>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</si>
  <si>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</si>
  <si>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</si>
  <si>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</si>
  <si>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</si>
  <si>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</si>
  <si>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</si>
  <si>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</si>
  <si>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</si>
  <si>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</si>
  <si>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</si>
  <si>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</si>
  <si>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</si>
  <si>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</si>
  <si>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</si>
  <si>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</si>
  <si>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</si>
  <si>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</si>
  <si>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</si>
  <si>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</si>
  <si>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</si>
  <si>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</si>
  <si>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</si>
  <si>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</si>
  <si>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</si>
  <si>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</si>
  <si>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</si>
  <si>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</si>
  <si>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</si>
  <si>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</si>
  <si>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</si>
  <si>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</si>
  <si>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</si>
  <si>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</si>
  <si>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</si>
  <si>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</si>
  <si>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</si>
  <si>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</si>
  <si>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</si>
  <si>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</si>
  <si>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</si>
  <si>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</si>
  <si>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</si>
  <si>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</si>
  <si>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</si>
  <si>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</si>
  <si>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</si>
  <si>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</si>
  <si>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</si>
  <si>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</si>
  <si>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</si>
  <si>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</si>
  <si>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</si>
  <si>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</si>
  <si>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</si>
  <si>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</si>
  <si>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</si>
  <si>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</si>
  <si>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</si>
  <si>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</si>
  <si>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</si>
  <si>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</si>
  <si>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</si>
  <si>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</si>
  <si>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麻しん・風しん排除対策推進費</t>
    <rPh sb="0" eb="1">
      <t>マ</t>
    </rPh>
    <rPh sb="4" eb="5">
      <t>フウ</t>
    </rPh>
    <rPh sb="7" eb="9">
      <t>ハイジョ</t>
    </rPh>
    <rPh sb="9" eb="11">
      <t>タイサク</t>
    </rPh>
    <rPh sb="11" eb="14">
      <t>スイシンヒ</t>
    </rPh>
    <phoneticPr fontId="5"/>
  </si>
  <si>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</si>
  <si>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</si>
  <si>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phoneticPr fontId="5"/>
  </si>
  <si>
    <t>「麻しんに関する特定感染症予防指針」（平成19年厚生労働省告示第442号）
「風しんに関する特定感染症予防指針」（平成26年厚生労働省告示第122号）</t>
    <rPh sb="1" eb="2">
      <t>マ</t>
    </rPh>
    <rPh sb="5" eb="6">
      <t>カン</t>
    </rPh>
    <rPh sb="8" eb="10">
      <t>トクテイ</t>
    </rPh>
    <rPh sb="10" eb="13">
      <t>カンセンショウ</t>
    </rPh>
    <rPh sb="13" eb="15">
      <t>ヨボウ</t>
    </rPh>
    <rPh sb="15" eb="17">
      <t>シシン</t>
    </rPh>
    <rPh sb="19" eb="21">
      <t>ヘイセイ</t>
    </rPh>
    <rPh sb="23" eb="24">
      <t>ネン</t>
    </rPh>
    <rPh sb="24" eb="26">
      <t>コウセイ</t>
    </rPh>
    <rPh sb="26" eb="29">
      <t>ロウドウショウ</t>
    </rPh>
    <rPh sb="29" eb="31">
      <t>コクジ</t>
    </rPh>
    <rPh sb="31" eb="32">
      <t>ダイ</t>
    </rPh>
    <rPh sb="35" eb="36">
      <t>ゴウ</t>
    </rPh>
    <phoneticPr fontId="5"/>
  </si>
  <si>
    <t>麻しんについては、予防等に関する普及啓発を行い、排除状態を維持する。風しんについては、予防の普及啓発に加え、自治体に対する風しん対策の技術支援（発生手順の手引き作成等）を行うことにより風しん排除を達成する。</t>
    <rPh sb="0" eb="1">
      <t>マ</t>
    </rPh>
    <rPh sb="9" eb="11">
      <t>ヨボウ</t>
    </rPh>
    <rPh sb="11" eb="12">
      <t>トウ</t>
    </rPh>
    <rPh sb="13" eb="14">
      <t>カン</t>
    </rPh>
    <rPh sb="16" eb="18">
      <t>フキュウ</t>
    </rPh>
    <rPh sb="18" eb="20">
      <t>ケイハツ</t>
    </rPh>
    <rPh sb="21" eb="22">
      <t>オコナ</t>
    </rPh>
    <rPh sb="24" eb="26">
      <t>ハイジョ</t>
    </rPh>
    <rPh sb="26" eb="28">
      <t>ジョウタイ</t>
    </rPh>
    <rPh sb="29" eb="31">
      <t>イジ</t>
    </rPh>
    <rPh sb="34" eb="35">
      <t>フウ</t>
    </rPh>
    <rPh sb="51" eb="52">
      <t>クワ</t>
    </rPh>
    <phoneticPr fontId="5"/>
  </si>
  <si>
    <t>-</t>
  </si>
  <si>
    <t>-</t>
    <phoneticPr fontId="5"/>
  </si>
  <si>
    <t>-</t>
    <phoneticPr fontId="5"/>
  </si>
  <si>
    <t>庁費</t>
    <rPh sb="0" eb="2">
      <t>チョウヒ</t>
    </rPh>
    <phoneticPr fontId="5"/>
  </si>
  <si>
    <t>定期予防接種の接種率を９５％以上にする。</t>
    <rPh sb="0" eb="2">
      <t>テイキ</t>
    </rPh>
    <rPh sb="2" eb="4">
      <t>ヨボウ</t>
    </rPh>
    <rPh sb="4" eb="6">
      <t>セッシュ</t>
    </rPh>
    <rPh sb="7" eb="10">
      <t>セッシュリツ</t>
    </rPh>
    <rPh sb="14" eb="16">
      <t>イジョウ</t>
    </rPh>
    <phoneticPr fontId="5"/>
  </si>
  <si>
    <t>予防接種の接種率（％）＝（麻しん風しん混合ワクチン接種者数+風しん単抗原ワクチン接種者数)/接種対象者数×100）</t>
    <rPh sb="0" eb="2">
      <t>ヨボウ</t>
    </rPh>
    <rPh sb="2" eb="4">
      <t>セッシュ</t>
    </rPh>
    <rPh sb="5" eb="8">
      <t>セッシュリツ</t>
    </rPh>
    <phoneticPr fontId="5"/>
  </si>
  <si>
    <t>健康課調べ</t>
    <rPh sb="0" eb="2">
      <t>ケンコウ</t>
    </rPh>
    <rPh sb="2" eb="3">
      <t>カ</t>
    </rPh>
    <rPh sb="3" eb="4">
      <t>シラ</t>
    </rPh>
    <phoneticPr fontId="5"/>
  </si>
  <si>
    <t>メディア等を活用した予防啓発の実施</t>
  </si>
  <si>
    <t>回</t>
    <rPh sb="0" eb="1">
      <t>カイ</t>
    </rPh>
    <phoneticPr fontId="5"/>
  </si>
  <si>
    <t>麻しん・風しん対策推進会議等の開催回数</t>
    <rPh sb="13" eb="14">
      <t>トウ</t>
    </rPh>
    <phoneticPr fontId="5"/>
  </si>
  <si>
    <t>単位当たりコスト＝Ｘ／Ｙ
Ｘ：「麻しん・風しん排除対策推進費執行額」
Ｙ：「麻しん・風しん対策普及啓発の実施回数」</t>
    <rPh sb="16" eb="17">
      <t>マ</t>
    </rPh>
    <rPh sb="38" eb="39">
      <t>マ</t>
    </rPh>
    <phoneticPr fontId="5"/>
  </si>
  <si>
    <t>百万円</t>
    <rPh sb="0" eb="2">
      <t>ヒャクマン</t>
    </rPh>
    <rPh sb="2" eb="3">
      <t>エン</t>
    </rPh>
    <phoneticPr fontId="5"/>
  </si>
  <si>
    <t>Ｘ／Ｙ</t>
  </si>
  <si>
    <t>5/1</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</si>
  <si>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</si>
  <si>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</si>
  <si>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</si>
  <si>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</si>
  <si>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</si>
  <si>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</si>
  <si>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</si>
  <si>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</si>
  <si>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t>
    <phoneticPr fontId="5"/>
  </si>
  <si>
    <t>自治体に対する風しん対策の技術支援や予防の普及啓発、風しん発症地域における風しんの発生経路等の調査・分析を行うことで、風しん排除及び風しん予防接種の接種率向上につながるものである。</t>
  </si>
  <si>
    <t>-</t>
    <phoneticPr fontId="5"/>
  </si>
  <si>
    <t>感染症の発生・まん延を防止するため、風しんの根絶を推進する事業であり、国民のニーズ、優先度ともに高く、国費を投入しなければ事業目的を達成できない。</t>
  </si>
  <si>
    <t>感染症の発生・まん延を防止するため、風しんの根絶を推進する事業であり、国の関与のもと、適確に実施すべき事業である。</t>
  </si>
  <si>
    <t>○</t>
  </si>
  <si>
    <t>無</t>
  </si>
  <si>
    <t>少額随意契約により選定した。</t>
  </si>
  <si>
    <t>‐</t>
  </si>
  <si>
    <t>必要最低限の経費のみ計上しており、コストの水準は妥当である。</t>
  </si>
  <si>
    <t>麻しん・風しんの予防接種について情報提供を行うために真に必要な費目としている。</t>
    <rPh sb="0" eb="1">
      <t>マ</t>
    </rPh>
    <rPh sb="4" eb="5">
      <t>フウ</t>
    </rPh>
    <rPh sb="8" eb="10">
      <t>ヨボウ</t>
    </rPh>
    <rPh sb="10" eb="12">
      <t>セッシュ</t>
    </rPh>
    <rPh sb="16" eb="18">
      <t>ジョウホウ</t>
    </rPh>
    <rPh sb="18" eb="20">
      <t>テイキョウ</t>
    </rPh>
    <rPh sb="21" eb="22">
      <t>オコナ</t>
    </rPh>
    <rPh sb="26" eb="27">
      <t>シン</t>
    </rPh>
    <rPh sb="28" eb="30">
      <t>ヒツヨウ</t>
    </rPh>
    <rPh sb="31" eb="33">
      <t>ヒモク</t>
    </rPh>
    <phoneticPr fontId="5"/>
  </si>
  <si>
    <t>ほぼ見込みどおりの活動実績である。</t>
  </si>
  <si>
    <t>本事業は、「麻しんに関する特定感染症予防指針」（厚生労働省告示442号）及び「風しんに関する特定感染症予防指針」（厚生労働省告示122号）に基づく、麻しん排除状態維持、風しん排除達成のため実施しており、活動実績、成果目標達成度は見込みに見合ったものとなっている。</t>
    <rPh sb="6" eb="7">
      <t>マ</t>
    </rPh>
    <rPh sb="36" eb="37">
      <t>オヨ</t>
    </rPh>
    <rPh sb="74" eb="75">
      <t>マ</t>
    </rPh>
    <rPh sb="77" eb="79">
      <t>ハイジョ</t>
    </rPh>
    <rPh sb="79" eb="81">
      <t>ジョウタイ</t>
    </rPh>
    <rPh sb="81" eb="83">
      <t>イジ</t>
    </rPh>
    <phoneticPr fontId="5"/>
  </si>
  <si>
    <t>引き続き、適正な実施に努めていく。</t>
    <rPh sb="0" eb="1">
      <t>ヒ</t>
    </rPh>
    <rPh sb="2" eb="3">
      <t>ツヅ</t>
    </rPh>
    <rPh sb="5" eb="7">
      <t>テキセイ</t>
    </rPh>
    <rPh sb="8" eb="10">
      <t>ジッシ</t>
    </rPh>
    <rPh sb="11" eb="12">
      <t>ツト</t>
    </rPh>
    <phoneticPr fontId="5"/>
  </si>
  <si>
    <t>-</t>
    <phoneticPr fontId="5"/>
  </si>
  <si>
    <t>新27-0007</t>
    <rPh sb="0" eb="1">
      <t>シン</t>
    </rPh>
    <phoneticPr fontId="5"/>
  </si>
  <si>
    <t>132</t>
    <phoneticPr fontId="5"/>
  </si>
  <si>
    <t>136</t>
    <phoneticPr fontId="5"/>
  </si>
  <si>
    <t>0144</t>
    <phoneticPr fontId="5"/>
  </si>
  <si>
    <t>雑役務費</t>
    <rPh sb="0" eb="1">
      <t>ザツ</t>
    </rPh>
    <rPh sb="1" eb="4">
      <t>エキムヒ</t>
    </rPh>
    <phoneticPr fontId="5"/>
  </si>
  <si>
    <t>「マジンガーZ」著作権使用料一式（麻しん啓発資材）</t>
    <rPh sb="8" eb="11">
      <t>チョサクケン</t>
    </rPh>
    <rPh sb="11" eb="14">
      <t>シヨウリョウ</t>
    </rPh>
    <rPh sb="14" eb="16">
      <t>イッシキ</t>
    </rPh>
    <rPh sb="17" eb="18">
      <t>マ</t>
    </rPh>
    <rPh sb="20" eb="22">
      <t>ケイハツ</t>
    </rPh>
    <rPh sb="22" eb="24">
      <t>シザイ</t>
    </rPh>
    <phoneticPr fontId="5"/>
  </si>
  <si>
    <t>A.ダイナミック企画株式会社</t>
    <rPh sb="8" eb="10">
      <t>キカク</t>
    </rPh>
    <rPh sb="10" eb="14">
      <t>カブシキガイシャ</t>
    </rPh>
    <phoneticPr fontId="5"/>
  </si>
  <si>
    <t>ダイナミック企画株式会社</t>
    <rPh sb="6" eb="8">
      <t>キカク</t>
    </rPh>
    <rPh sb="8" eb="12">
      <t>カブシキガイシャ</t>
    </rPh>
    <phoneticPr fontId="5"/>
  </si>
  <si>
    <t>-</t>
    <phoneticPr fontId="5"/>
  </si>
  <si>
    <t>-</t>
    <phoneticPr fontId="5"/>
  </si>
  <si>
    <t>-</t>
    <phoneticPr fontId="5"/>
  </si>
  <si>
    <t>-</t>
    <phoneticPr fontId="5"/>
  </si>
  <si>
    <t>感染症の発生・まん延を防止するため、風しんの根絶を推進する事業であり、国民のニーズ、優先度ともに高い事業である。</t>
    <phoneticPr fontId="5"/>
  </si>
  <si>
    <t>-</t>
    <phoneticPr fontId="5"/>
  </si>
  <si>
    <t>-</t>
    <phoneticPr fontId="5"/>
  </si>
  <si>
    <t>5/1</t>
    <phoneticPr fontId="5"/>
  </si>
  <si>
    <t>-</t>
    <phoneticPr fontId="5"/>
  </si>
  <si>
    <t>4/1</t>
    <phoneticPr fontId="5"/>
  </si>
  <si>
    <t>点検対象外</t>
    <rPh sb="0" eb="5">
      <t>テンケンタイショウガイ</t>
    </rPh>
    <phoneticPr fontId="5"/>
  </si>
  <si>
    <t>現状通り</t>
    <rPh sb="0" eb="3">
      <t>ゲンジョウドオ</t>
    </rPh>
    <phoneticPr fontId="5"/>
  </si>
  <si>
    <t>麻しん及び風しんの排除を図るために必要な事業であり、引き続き、必要な予算額を確保し、適正な執行に努めること。</t>
    <rPh sb="3" eb="4">
      <t>オヨ</t>
    </rPh>
    <rPh sb="12" eb="13">
      <t>ハカ</t>
    </rPh>
    <rPh sb="17" eb="19">
      <t>ヒツヨウ</t>
    </rPh>
    <rPh sb="20" eb="22">
      <t>ジギョウ</t>
    </rPh>
    <rPh sb="26" eb="27">
      <t>ヒ</t>
    </rPh>
    <rPh sb="28" eb="29">
      <t>ツヅ</t>
    </rPh>
    <rPh sb="31" eb="33">
      <t>ヒツヨウ</t>
    </rPh>
    <rPh sb="34" eb="37">
      <t>ヨサンガク</t>
    </rPh>
    <rPh sb="38" eb="40">
      <t>カクホ</t>
    </rPh>
    <rPh sb="42" eb="44">
      <t>テキセイ</t>
    </rPh>
    <rPh sb="45" eb="47">
      <t>シッコウ</t>
    </rPh>
    <rPh sb="48" eb="49">
      <t>ツト</t>
    </rPh>
    <phoneticPr fontId="5"/>
  </si>
  <si>
    <t>引き続き、必要な予算額を確保し、適正な執行に努める。</t>
    <phoneticPr fontId="5"/>
  </si>
  <si>
    <t>江浪　武志</t>
    <rPh sb="0" eb="2">
      <t>エナミ</t>
    </rPh>
    <rPh sb="3" eb="4">
      <t>タケシ</t>
    </rPh>
    <rPh sb="4" eb="5">
      <t>シ</t>
    </rPh>
    <phoneticPr fontId="5"/>
  </si>
  <si>
    <t>-</t>
    <phoneticPr fontId="5"/>
  </si>
  <si>
    <t>麻しんについては、平成27年に世界保健機関による麻しん排除達成の認定を受けたところであるが、平成31年に改正された「麻しんに関する特定感染症予防指針」（大臣告示）において、引き続き麻しんの排除状態を維持することを目標としている。風しんについては、「風しんに関する特定感染症予防指針」（大臣告示）において、国が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rPh sb="0" eb="1">
      <t>マ</t>
    </rPh>
    <rPh sb="9" eb="11">
      <t>ヘイセイ</t>
    </rPh>
    <rPh sb="13" eb="14">
      <t>ネン</t>
    </rPh>
    <rPh sb="15" eb="17">
      <t>セカイ</t>
    </rPh>
    <rPh sb="17" eb="19">
      <t>ホケン</t>
    </rPh>
    <rPh sb="19" eb="21">
      <t>キカン</t>
    </rPh>
    <rPh sb="24" eb="25">
      <t>マ</t>
    </rPh>
    <rPh sb="27" eb="29">
      <t>ハイジョ</t>
    </rPh>
    <rPh sb="29" eb="31">
      <t>タッセイ</t>
    </rPh>
    <rPh sb="32" eb="34">
      <t>ニンテイ</t>
    </rPh>
    <rPh sb="35" eb="36">
      <t>ウ</t>
    </rPh>
    <rPh sb="46" eb="48">
      <t>ヘイセイ</t>
    </rPh>
    <rPh sb="76" eb="78">
      <t>ダイジン</t>
    </rPh>
    <rPh sb="78" eb="80">
      <t>コクジ</t>
    </rPh>
    <rPh sb="86" eb="87">
      <t>ヒ</t>
    </rPh>
    <rPh sb="88" eb="89">
      <t>ツヅ</t>
    </rPh>
    <rPh sb="90" eb="91">
      <t>マ</t>
    </rPh>
    <rPh sb="114" eb="115">
      <t>フウ</t>
    </rPh>
    <phoneticPr fontId="5"/>
  </si>
  <si>
    <t>成果目標をほぼ達成しており、見合ったものとなっている。</t>
    <rPh sb="0" eb="2">
      <t>セイカ</t>
    </rPh>
    <rPh sb="2" eb="4">
      <t>モクヒョウ</t>
    </rPh>
    <rPh sb="7" eb="9">
      <t>タッセイ</t>
    </rPh>
    <rPh sb="14" eb="16">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</si>
</sst>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5249</xdr:colOff>
      <xdr:row>741</xdr:row>
      <xdr:rowOff>95250</xdr:rowOff>
    </xdr:from>
    <xdr:to>
      <xdr:col>26</xdr:col>
      <xdr:colOff>32744</xdr:colOff>
      <xdr:row>746</xdr:row>
      <xdr:rowOff>241059</xdr:rowOff>
    </xdr:to>
    <xdr:sp macro="" textlink="">
      <xdr:nvSpPr>
        <xdr:cNvPr id="2" name="正方形/長方形 1"/>
        <xdr:cNvSpPr/>
      </xdr:nvSpPr>
      <xdr:spPr>
        <a:xfrm>
          <a:off x="1858763" y="41737520"/>
          <a:ext cx="2993116" cy="19375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１ 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「麻しんに関する特定感染症予防指針」</a:t>
          </a:r>
          <a:r>
            <a:rPr kumimoji="1" lang="ja-JP" altLang="en-US" sz="1000" baseline="0">
              <a:solidFill>
                <a:schemeClr val="tx1"/>
              </a:solidFill>
              <a:latin typeface="+mn-lt"/>
              <a:ea typeface="+mn-ea"/>
              <a:cs typeface="+mn-cs"/>
            </a:rPr>
            <a:t>「風しんに関する特定感染症予防指針」を踏まえた普及啓発の実施</a:t>
          </a:r>
          <a:endParaRPr kumimoji="1" lang="en-US" altLang="ja-JP" sz="1000">
            <a:solidFill>
              <a:schemeClr val="tx1"/>
            </a:solidFill>
            <a:latin typeface="+mn-lt"/>
            <a:ea typeface="+mn-ea"/>
            <a:cs typeface="+mn-cs"/>
          </a:endParaRPr>
        </a:p>
      </xdr:txBody>
    </xdr:sp>
    <xdr:clientData/>
  </xdr:twoCellAnchor>
  <xdr:twoCellAnchor>
    <xdr:from>
      <xdr:col>31</xdr:col>
      <xdr:colOff>123567</xdr:colOff>
      <xdr:row>741</xdr:row>
      <xdr:rowOff>82378</xdr:rowOff>
    </xdr:from>
    <xdr:to>
      <xdr:col>45</xdr:col>
      <xdr:colOff>30892</xdr:colOff>
      <xdr:row>745</xdr:row>
      <xdr:rowOff>257883</xdr:rowOff>
    </xdr:to>
    <xdr:sp macro="" textlink="">
      <xdr:nvSpPr>
        <xdr:cNvPr id="3" name="正方形/長方形 2"/>
        <xdr:cNvSpPr/>
      </xdr:nvSpPr>
      <xdr:spPr>
        <a:xfrm>
          <a:off x="5869459" y="39809351"/>
          <a:ext cx="2502244" cy="16068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３百万円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麻しん・風しん対策推進会議等の</a:t>
          </a:r>
          <a:r>
            <a:rPr kumimoji="1" lang="ja-JP" altLang="en-US" sz="1000" baseline="0">
              <a:solidFill>
                <a:schemeClr val="tx1"/>
              </a:solidFill>
              <a:latin typeface="+mn-lt"/>
              <a:ea typeface="+mn-ea"/>
              <a:cs typeface="+mn-cs"/>
            </a:rPr>
            <a:t>開催経費等</a:t>
          </a:r>
          <a:endParaRPr kumimoji="1" lang="en-US" altLang="ja-JP" sz="1000">
            <a:solidFill>
              <a:schemeClr val="tx1"/>
            </a:solidFill>
            <a:latin typeface="+mn-lt"/>
            <a:ea typeface="+mn-ea"/>
            <a:cs typeface="+mn-cs"/>
          </a:endParaRPr>
        </a:p>
      </xdr:txBody>
    </xdr:sp>
    <xdr:clientData/>
  </xdr:twoCellAnchor>
  <xdr:twoCellAnchor>
    <xdr:from>
      <xdr:col>36</xdr:col>
      <xdr:colOff>165168</xdr:colOff>
      <xdr:row>746</xdr:row>
      <xdr:rowOff>11636</xdr:rowOff>
    </xdr:from>
    <xdr:to>
      <xdr:col>40</xdr:col>
      <xdr:colOff>92553</xdr:colOff>
      <xdr:row>749</xdr:row>
      <xdr:rowOff>333293</xdr:rowOff>
    </xdr:to>
    <xdr:sp macro="" textlink="">
      <xdr:nvSpPr>
        <xdr:cNvPr id="4" name="下矢印 3"/>
        <xdr:cNvSpPr/>
      </xdr:nvSpPr>
      <xdr:spPr>
        <a:xfrm>
          <a:off x="6837817" y="43445636"/>
          <a:ext cx="668790" cy="139257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18843</xdr:colOff>
      <xdr:row>747</xdr:row>
      <xdr:rowOff>71463</xdr:rowOff>
    </xdr:from>
    <xdr:to>
      <xdr:col>19</xdr:col>
      <xdr:colOff>37172</xdr:colOff>
      <xdr:row>750</xdr:row>
      <xdr:rowOff>11502</xdr:rowOff>
    </xdr:to>
    <xdr:sp macro="" textlink="">
      <xdr:nvSpPr>
        <xdr:cNvPr id="5" name="下矢印 4"/>
        <xdr:cNvSpPr/>
      </xdr:nvSpPr>
      <xdr:spPr>
        <a:xfrm>
          <a:off x="2984465" y="43865868"/>
          <a:ext cx="574383" cy="101095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182983</xdr:colOff>
      <xdr:row>750</xdr:row>
      <xdr:rowOff>105959</xdr:rowOff>
    </xdr:from>
    <xdr:to>
      <xdr:col>43</xdr:col>
      <xdr:colOff>33907</xdr:colOff>
      <xdr:row>752</xdr:row>
      <xdr:rowOff>353417</xdr:rowOff>
    </xdr:to>
    <xdr:sp macro="" textlink="">
      <xdr:nvSpPr>
        <xdr:cNvPr id="6" name="正方形/長方形 5"/>
        <xdr:cNvSpPr/>
      </xdr:nvSpPr>
      <xdr:spPr>
        <a:xfrm>
          <a:off x="6484929" y="44971283"/>
          <a:ext cx="1519086" cy="9682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400">
              <a:solidFill>
                <a:schemeClr val="tx1"/>
              </a:solidFill>
            </a:rPr>
            <a:t>B</a:t>
          </a:r>
          <a:r>
            <a:rPr kumimoji="1" lang="ja-JP" altLang="en-US" sz="1400">
              <a:solidFill>
                <a:schemeClr val="tx1"/>
              </a:solidFill>
            </a:rPr>
            <a:t>．個人等（事務費として）</a:t>
          </a:r>
          <a:endParaRPr kumimoji="1" lang="en-US" altLang="ja-JP" sz="1400">
            <a:solidFill>
              <a:schemeClr val="tx1"/>
            </a:solidFill>
          </a:endParaRPr>
        </a:p>
        <a:p>
          <a:pPr algn="ctr">
            <a:lnSpc>
              <a:spcPts val="2300"/>
            </a:lnSpc>
          </a:pP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7</xdr:col>
      <xdr:colOff>123569</xdr:colOff>
      <xdr:row>753</xdr:row>
      <xdr:rowOff>175465</xdr:rowOff>
    </xdr:from>
    <xdr:to>
      <xdr:col>31</xdr:col>
      <xdr:colOff>21486</xdr:colOff>
      <xdr:row>755</xdr:row>
      <xdr:rowOff>236639</xdr:rowOff>
    </xdr:to>
    <xdr:sp macro="" textlink="">
      <xdr:nvSpPr>
        <xdr:cNvPr id="12" name="大かっこ 11"/>
        <xdr:cNvSpPr/>
      </xdr:nvSpPr>
      <xdr:spPr>
        <a:xfrm>
          <a:off x="1421028" y="44206708"/>
          <a:ext cx="4346350" cy="771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   「麻しんに関する特定感染症予防指針」</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「風しんに関する特定感染症予防指針」</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を踏まえた普及啓発の実施</a:t>
          </a:r>
          <a:endParaRPr lang="ja-JP" altLang="en-US" sz="1200"/>
        </a:p>
      </xdr:txBody>
    </xdr:sp>
    <xdr:clientData/>
  </xdr:twoCellAnchor>
  <xdr:twoCellAnchor>
    <xdr:from>
      <xdr:col>9</xdr:col>
      <xdr:colOff>51692</xdr:colOff>
      <xdr:row>750</xdr:row>
      <xdr:rowOff>186381</xdr:rowOff>
    </xdr:from>
    <xdr:to>
      <xdr:col>29</xdr:col>
      <xdr:colOff>70263</xdr:colOff>
      <xdr:row>752</xdr:row>
      <xdr:rowOff>272459</xdr:rowOff>
    </xdr:to>
    <xdr:sp macro="" textlink="">
      <xdr:nvSpPr>
        <xdr:cNvPr id="13" name="正方形/長方形 12"/>
        <xdr:cNvSpPr/>
      </xdr:nvSpPr>
      <xdr:spPr>
        <a:xfrm>
          <a:off x="1719854" y="43136408"/>
          <a:ext cx="3725598" cy="8068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民間企業（１）　１　百万円</a:t>
          </a:r>
          <a:endParaRPr kumimoji="1" lang="en-US" altLang="ja-JP" sz="1100">
            <a:solidFill>
              <a:sysClr val="windowText" lastClr="000000"/>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啓発ポスター等</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en-US" altLang="ja-JP" sz="1100">
            <a:solidFill>
              <a:schemeClr val="tx1"/>
            </a:solidFill>
          </a:endParaRPr>
        </a:p>
      </xdr:txBody>
    </xdr:sp>
    <xdr:clientData/>
  </xdr:twoCellAnchor>
  <xdr:twoCellAnchor>
    <xdr:from>
      <xdr:col>32</xdr:col>
      <xdr:colOff>18536</xdr:colOff>
      <xdr:row>753</xdr:row>
      <xdr:rowOff>183703</xdr:rowOff>
    </xdr:from>
    <xdr:to>
      <xdr:col>48</xdr:col>
      <xdr:colOff>133865</xdr:colOff>
      <xdr:row>755</xdr:row>
      <xdr:rowOff>244877</xdr:rowOff>
    </xdr:to>
    <xdr:sp macro="" textlink="">
      <xdr:nvSpPr>
        <xdr:cNvPr id="10" name="大かっこ 9"/>
        <xdr:cNvSpPr/>
      </xdr:nvSpPr>
      <xdr:spPr>
        <a:xfrm>
          <a:off x="5949779" y="44214946"/>
          <a:ext cx="3080951" cy="771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麻しん・風しん対策推進会議等の開催</a:t>
          </a:r>
          <a:endParaRPr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56" zoomScale="74" zoomScaleNormal="75" zoomScaleSheetLayoutView="74" zoomScalePageLayoutView="85" workbookViewId="0">
      <selection activeCell="BK702" sqref="BK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157</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528</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629</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2" customHeight="1" x14ac:dyDescent="0.15">
      <c r="A7" s="833" t="s">
        <v>22</v>
      </c>
      <c r="B7" s="834"/>
      <c r="C7" s="834"/>
      <c r="D7" s="834"/>
      <c r="E7" s="834"/>
      <c r="F7" s="835"/>
      <c r="G7" s="836" t="s">
        <v>567</v>
      </c>
      <c r="H7" s="837"/>
      <c r="I7" s="837"/>
      <c r="J7" s="837"/>
      <c r="K7" s="837"/>
      <c r="L7" s="837"/>
      <c r="M7" s="837"/>
      <c r="N7" s="837"/>
      <c r="O7" s="837"/>
      <c r="P7" s="837"/>
      <c r="Q7" s="837"/>
      <c r="R7" s="837"/>
      <c r="S7" s="837"/>
      <c r="T7" s="837"/>
      <c r="U7" s="837"/>
      <c r="V7" s="837"/>
      <c r="W7" s="837"/>
      <c r="X7" s="838"/>
      <c r="Y7" s="399" t="s">
        <v>395</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子ども・若者育成支援、少子化社会対策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82.9" customHeight="1" x14ac:dyDescent="0.15">
      <c r="A9" s="149" t="s">
        <v>23</v>
      </c>
      <c r="B9" s="150"/>
      <c r="C9" s="150"/>
      <c r="D9" s="150"/>
      <c r="E9" s="150"/>
      <c r="F9" s="150"/>
      <c r="G9" s="576" t="s">
        <v>631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7.45" customHeight="1" x14ac:dyDescent="0.15">
      <c r="A10" s="746" t="s">
        <v>30</v>
      </c>
      <c r="B10" s="747"/>
      <c r="C10" s="747"/>
      <c r="D10" s="747"/>
      <c r="E10" s="747"/>
      <c r="F10" s="747"/>
      <c r="G10" s="679" t="s">
        <v>569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5</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5</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571</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571</v>
      </c>
      <c r="AL15" s="117"/>
      <c r="AM15" s="117"/>
      <c r="AN15" s="117"/>
      <c r="AO15" s="117"/>
      <c r="AP15" s="117"/>
      <c r="AQ15" s="118"/>
      <c r="AR15" s="116" t="s">
        <v>618</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571</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570</v>
      </c>
      <c r="Q17" s="117"/>
      <c r="R17" s="117"/>
      <c r="S17" s="117"/>
      <c r="T17" s="117"/>
      <c r="U17" s="117"/>
      <c r="V17" s="118"/>
      <c r="W17" s="116" t="s">
        <v>570</v>
      </c>
      <c r="X17" s="117"/>
      <c r="Y17" s="117"/>
      <c r="Z17" s="117"/>
      <c r="AA17" s="117"/>
      <c r="AB17" s="117"/>
      <c r="AC17" s="118"/>
      <c r="AD17" s="116" t="s">
        <v>623</v>
      </c>
      <c r="AE17" s="117"/>
      <c r="AF17" s="117"/>
      <c r="AG17" s="117"/>
      <c r="AH17" s="117"/>
      <c r="AI17" s="117"/>
      <c r="AJ17" s="118"/>
      <c r="AK17" s="116" t="s">
        <v>572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5</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540">
        <v>5</v>
      </c>
      <c r="Q19" s="541"/>
      <c r="R19" s="541"/>
      <c r="S19" s="541"/>
      <c r="T19" s="541"/>
      <c r="U19" s="541"/>
      <c r="V19" s="542"/>
      <c r="W19" s="540">
        <v>5</v>
      </c>
      <c r="X19" s="541"/>
      <c r="Y19" s="541"/>
      <c r="Z19" s="541"/>
      <c r="AA19" s="541"/>
      <c r="AB19" s="541"/>
      <c r="AC19" s="542"/>
      <c r="AD19" s="116">
        <v>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3">
        <f>IF(P18=0, "-", SUM(P19)/P18)</f>
        <v>1</v>
      </c>
      <c r="Q20" s="543"/>
      <c r="R20" s="543"/>
      <c r="S20" s="543"/>
      <c r="T20" s="543"/>
      <c r="U20" s="543"/>
      <c r="V20" s="543"/>
      <c r="W20" s="543">
        <f>IF(W18=0, "-", SUM(W19)/W18)</f>
        <v>1</v>
      </c>
      <c r="X20" s="543"/>
      <c r="Y20" s="543"/>
      <c r="Z20" s="543"/>
      <c r="AA20" s="543"/>
      <c r="AB20" s="543"/>
      <c r="AC20" s="543"/>
      <c r="AD20" s="543">
        <f t="shared" ref="AD20" si="0">IF(AD18=0, "-", SUM(AD19)/AD18)</f>
        <v>0.8</v>
      </c>
      <c r="AE20" s="543"/>
      <c r="AF20" s="543"/>
      <c r="AG20" s="543"/>
      <c r="AH20" s="543"/>
      <c r="AI20" s="543"/>
      <c r="AJ20" s="543"/>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1</v>
      </c>
      <c r="Q21" s="543"/>
      <c r="R21" s="543"/>
      <c r="S21" s="543"/>
      <c r="T21" s="543"/>
      <c r="U21" s="543"/>
      <c r="V21" s="543"/>
      <c r="W21" s="543">
        <f>IF(W19=0, "-", SUM(W19)/SUM(W13,W14))</f>
        <v>1</v>
      </c>
      <c r="X21" s="543"/>
      <c r="Y21" s="543"/>
      <c r="Z21" s="543"/>
      <c r="AA21" s="543"/>
      <c r="AB21" s="543"/>
      <c r="AC21" s="543"/>
      <c r="AD21" s="543">
        <f t="shared" ref="AD21" si="1">IF(AD19=0, "-", SUM(AD19)/SUM(AD13,AD14))</f>
        <v>0.8</v>
      </c>
      <c r="AE21" s="543"/>
      <c r="AF21" s="543"/>
      <c r="AG21" s="543"/>
      <c r="AH21" s="543"/>
      <c r="AI21" s="543"/>
      <c r="AJ21" s="543"/>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5</v>
      </c>
      <c r="Q23" s="114"/>
      <c r="R23" s="114"/>
      <c r="S23" s="114"/>
      <c r="T23" s="114"/>
      <c r="U23" s="114"/>
      <c r="V23" s="115"/>
      <c r="W23" s="113">
        <v>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5</v>
      </c>
      <c r="Q29" s="220"/>
      <c r="R29" s="220"/>
      <c r="S29" s="220"/>
      <c r="T29" s="220"/>
      <c r="U29" s="220"/>
      <c r="V29" s="221"/>
      <c r="W29" s="219">
        <f>AR13</f>
        <v>5</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3"/>
      <c r="B31" s="514"/>
      <c r="C31" s="514"/>
      <c r="D31" s="514"/>
      <c r="E31" s="514"/>
      <c r="F31" s="515"/>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617</v>
      </c>
      <c r="AR31" s="140"/>
      <c r="AS31" s="141" t="s">
        <v>236</v>
      </c>
      <c r="AT31" s="176"/>
      <c r="AU31" s="275">
        <v>2</v>
      </c>
      <c r="AV31" s="275"/>
      <c r="AW31" s="383" t="s">
        <v>181</v>
      </c>
      <c r="AX31" s="384"/>
    </row>
    <row r="32" spans="1:50" ht="23.25" customHeight="1" x14ac:dyDescent="0.15">
      <c r="A32" s="516"/>
      <c r="B32" s="514"/>
      <c r="C32" s="514"/>
      <c r="D32" s="514"/>
      <c r="E32" s="514"/>
      <c r="F32" s="515"/>
      <c r="G32" s="544" t="s">
        <v>574</v>
      </c>
      <c r="H32" s="545"/>
      <c r="I32" s="545"/>
      <c r="J32" s="545"/>
      <c r="K32" s="545"/>
      <c r="L32" s="545"/>
      <c r="M32" s="545"/>
      <c r="N32" s="545"/>
      <c r="O32" s="546"/>
      <c r="P32" s="165" t="s">
        <v>575</v>
      </c>
      <c r="Q32" s="165"/>
      <c r="R32" s="165"/>
      <c r="S32" s="165"/>
      <c r="T32" s="165"/>
      <c r="U32" s="165"/>
      <c r="V32" s="165"/>
      <c r="W32" s="165"/>
      <c r="X32" s="236"/>
      <c r="Y32" s="342" t="s">
        <v>12</v>
      </c>
      <c r="Z32" s="553"/>
      <c r="AA32" s="554"/>
      <c r="AB32" s="555" t="s">
        <v>377</v>
      </c>
      <c r="AC32" s="555"/>
      <c r="AD32" s="555"/>
      <c r="AE32" s="368">
        <v>94.7</v>
      </c>
      <c r="AF32" s="369"/>
      <c r="AG32" s="369"/>
      <c r="AH32" s="369"/>
      <c r="AI32" s="368">
        <v>96.6</v>
      </c>
      <c r="AJ32" s="369"/>
      <c r="AK32" s="369"/>
      <c r="AL32" s="369"/>
      <c r="AM32" s="368">
        <v>94.7</v>
      </c>
      <c r="AN32" s="369"/>
      <c r="AO32" s="369"/>
      <c r="AP32" s="369"/>
      <c r="AQ32" s="119" t="s">
        <v>620</v>
      </c>
      <c r="AR32" s="120"/>
      <c r="AS32" s="120"/>
      <c r="AT32" s="121"/>
      <c r="AU32" s="369" t="s">
        <v>620</v>
      </c>
      <c r="AV32" s="369"/>
      <c r="AW32" s="369"/>
      <c r="AX32" s="371"/>
    </row>
    <row r="33" spans="1:50" ht="23.25" customHeight="1" x14ac:dyDescent="0.15">
      <c r="A33" s="517"/>
      <c r="B33" s="518"/>
      <c r="C33" s="518"/>
      <c r="D33" s="518"/>
      <c r="E33" s="518"/>
      <c r="F33" s="519"/>
      <c r="G33" s="547"/>
      <c r="H33" s="548"/>
      <c r="I33" s="548"/>
      <c r="J33" s="548"/>
      <c r="K33" s="548"/>
      <c r="L33" s="548"/>
      <c r="M33" s="548"/>
      <c r="N33" s="548"/>
      <c r="O33" s="549"/>
      <c r="P33" s="238"/>
      <c r="Q33" s="238"/>
      <c r="R33" s="238"/>
      <c r="S33" s="238"/>
      <c r="T33" s="238"/>
      <c r="U33" s="238"/>
      <c r="V33" s="238"/>
      <c r="W33" s="238"/>
      <c r="X33" s="239"/>
      <c r="Y33" s="307" t="s">
        <v>54</v>
      </c>
      <c r="Z33" s="302"/>
      <c r="AA33" s="303"/>
      <c r="AB33" s="523" t="s">
        <v>377</v>
      </c>
      <c r="AC33" s="523"/>
      <c r="AD33" s="523"/>
      <c r="AE33" s="368">
        <v>95</v>
      </c>
      <c r="AF33" s="369"/>
      <c r="AG33" s="369"/>
      <c r="AH33" s="369"/>
      <c r="AI33" s="368">
        <v>95</v>
      </c>
      <c r="AJ33" s="369"/>
      <c r="AK33" s="369"/>
      <c r="AL33" s="369"/>
      <c r="AM33" s="368">
        <v>95</v>
      </c>
      <c r="AN33" s="369"/>
      <c r="AO33" s="369"/>
      <c r="AP33" s="369"/>
      <c r="AQ33" s="119" t="s">
        <v>621</v>
      </c>
      <c r="AR33" s="120"/>
      <c r="AS33" s="120"/>
      <c r="AT33" s="121"/>
      <c r="AU33" s="369">
        <v>95</v>
      </c>
      <c r="AV33" s="369"/>
      <c r="AW33" s="369"/>
      <c r="AX33" s="371"/>
    </row>
    <row r="34" spans="1:50" ht="23.25" customHeight="1" x14ac:dyDescent="0.15">
      <c r="A34" s="516"/>
      <c r="B34" s="514"/>
      <c r="C34" s="514"/>
      <c r="D34" s="514"/>
      <c r="E34" s="514"/>
      <c r="F34" s="515"/>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99.7</v>
      </c>
      <c r="AF34" s="369"/>
      <c r="AG34" s="369"/>
      <c r="AH34" s="369"/>
      <c r="AI34" s="368">
        <v>101.7</v>
      </c>
      <c r="AJ34" s="369"/>
      <c r="AK34" s="369"/>
      <c r="AL34" s="369"/>
      <c r="AM34" s="368">
        <v>99.7</v>
      </c>
      <c r="AN34" s="369"/>
      <c r="AO34" s="369"/>
      <c r="AP34" s="369"/>
      <c r="AQ34" s="119" t="s">
        <v>621</v>
      </c>
      <c r="AR34" s="120"/>
      <c r="AS34" s="120"/>
      <c r="AT34" s="121"/>
      <c r="AU34" s="369" t="s">
        <v>621</v>
      </c>
      <c r="AV34" s="369"/>
      <c r="AW34" s="369"/>
      <c r="AX34" s="371"/>
    </row>
    <row r="35" spans="1:50" ht="23.25" customHeight="1" x14ac:dyDescent="0.15">
      <c r="A35" s="904" t="s">
        <v>386</v>
      </c>
      <c r="B35" s="905"/>
      <c r="C35" s="905"/>
      <c r="D35" s="905"/>
      <c r="E35" s="905"/>
      <c r="F35" s="906"/>
      <c r="G35" s="910" t="s">
        <v>576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7"/>
      <c r="H40" s="548"/>
      <c r="I40" s="548"/>
      <c r="J40" s="548"/>
      <c r="K40" s="548"/>
      <c r="L40" s="548"/>
      <c r="M40" s="548"/>
      <c r="N40" s="548"/>
      <c r="O40" s="549"/>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7"/>
      <c r="H47" s="548"/>
      <c r="I47" s="548"/>
      <c r="J47" s="548"/>
      <c r="K47" s="548"/>
      <c r="L47" s="548"/>
      <c r="M47" s="548"/>
      <c r="N47" s="548"/>
      <c r="O47" s="549"/>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7"/>
      <c r="H54" s="548"/>
      <c r="I54" s="548"/>
      <c r="J54" s="548"/>
      <c r="K54" s="548"/>
      <c r="L54" s="548"/>
      <c r="M54" s="548"/>
      <c r="N54" s="548"/>
      <c r="O54" s="549"/>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7"/>
      <c r="H61" s="548"/>
      <c r="I61" s="548"/>
      <c r="J61" s="548"/>
      <c r="K61" s="548"/>
      <c r="L61" s="548"/>
      <c r="M61" s="548"/>
      <c r="N61" s="548"/>
      <c r="O61" s="549"/>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398</v>
      </c>
      <c r="AF65" s="373"/>
      <c r="AG65" s="373"/>
      <c r="AH65" s="374"/>
      <c r="AI65" s="372" t="s">
        <v>396</v>
      </c>
      <c r="AJ65" s="373"/>
      <c r="AK65" s="373"/>
      <c r="AL65" s="374"/>
      <c r="AM65" s="379" t="s">
        <v>425</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389</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1"/>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6"/>
      <c r="C82" s="556"/>
      <c r="D82" s="556"/>
      <c r="E82" s="556"/>
      <c r="F82" s="557"/>
      <c r="G82" s="502"/>
      <c r="H82" s="502"/>
      <c r="I82" s="502"/>
      <c r="J82" s="502"/>
      <c r="K82" s="502"/>
      <c r="L82" s="502"/>
      <c r="M82" s="502"/>
      <c r="N82" s="502"/>
      <c r="O82" s="502"/>
      <c r="P82" s="502"/>
      <c r="Q82" s="502"/>
      <c r="R82" s="502"/>
      <c r="S82" s="502"/>
      <c r="T82" s="502"/>
      <c r="U82" s="502"/>
      <c r="V82" s="502"/>
      <c r="W82" s="502"/>
      <c r="X82" s="502"/>
      <c r="Y82" s="502"/>
      <c r="Z82" s="502"/>
      <c r="AA82" s="75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492"/>
      <c r="B101" s="493"/>
      <c r="C101" s="493"/>
      <c r="D101" s="493"/>
      <c r="E101" s="493"/>
      <c r="F101" s="494"/>
      <c r="G101" s="165" t="s">
        <v>577</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578</v>
      </c>
      <c r="AC101" s="555"/>
      <c r="AD101" s="555"/>
      <c r="AE101" s="368">
        <v>1</v>
      </c>
      <c r="AF101" s="369"/>
      <c r="AG101" s="369"/>
      <c r="AH101" s="370"/>
      <c r="AI101" s="368">
        <v>1</v>
      </c>
      <c r="AJ101" s="369"/>
      <c r="AK101" s="369"/>
      <c r="AL101" s="370"/>
      <c r="AM101" s="368">
        <v>1</v>
      </c>
      <c r="AN101" s="369"/>
      <c r="AO101" s="369"/>
      <c r="AP101" s="370"/>
      <c r="AQ101" s="368" t="s">
        <v>571</v>
      </c>
      <c r="AR101" s="369"/>
      <c r="AS101" s="369"/>
      <c r="AT101" s="370"/>
      <c r="AU101" s="368" t="s">
        <v>571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578</v>
      </c>
      <c r="AC102" s="555"/>
      <c r="AD102" s="555"/>
      <c r="AE102" s="362">
        <v>1</v>
      </c>
      <c r="AF102" s="362"/>
      <c r="AG102" s="362"/>
      <c r="AH102" s="362"/>
      <c r="AI102" s="362">
        <v>1</v>
      </c>
      <c r="AJ102" s="362"/>
      <c r="AK102" s="362"/>
      <c r="AL102" s="362"/>
      <c r="AM102" s="362">
        <v>1</v>
      </c>
      <c r="AN102" s="362"/>
      <c r="AO102" s="362"/>
      <c r="AP102" s="362"/>
      <c r="AQ102" s="821">
        <v>1</v>
      </c>
      <c r="AR102" s="822"/>
      <c r="AS102" s="822"/>
      <c r="AT102" s="823"/>
      <c r="AU102" s="821">
        <v>1</v>
      </c>
      <c r="AV102" s="822"/>
      <c r="AW102" s="822"/>
      <c r="AX102" s="823"/>
    </row>
    <row r="103" spans="1:60" ht="31.5"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165" t="s">
        <v>579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578</v>
      </c>
      <c r="AC104" s="473"/>
      <c r="AD104" s="474"/>
      <c r="AE104" s="368">
        <v>4</v>
      </c>
      <c r="AF104" s="369"/>
      <c r="AG104" s="369"/>
      <c r="AH104" s="370"/>
      <c r="AI104" s="368">
        <v>1</v>
      </c>
      <c r="AJ104" s="369"/>
      <c r="AK104" s="369"/>
      <c r="AL104" s="370"/>
      <c r="AM104" s="368">
        <v>1</v>
      </c>
      <c r="AN104" s="369"/>
      <c r="AO104" s="369"/>
      <c r="AP104" s="370"/>
      <c r="AQ104" s="368" t="s">
        <v>571</v>
      </c>
      <c r="AR104" s="369"/>
      <c r="AS104" s="369"/>
      <c r="AT104" s="370"/>
      <c r="AU104" s="368" t="s">
        <v>571</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578</v>
      </c>
      <c r="AC105" s="411"/>
      <c r="AD105" s="412"/>
      <c r="AE105" s="362">
        <v>3</v>
      </c>
      <c r="AF105" s="362"/>
      <c r="AG105" s="362"/>
      <c r="AH105" s="362"/>
      <c r="AI105" s="362">
        <v>2</v>
      </c>
      <c r="AJ105" s="362"/>
      <c r="AK105" s="362"/>
      <c r="AL105" s="362"/>
      <c r="AM105" s="362">
        <v>2</v>
      </c>
      <c r="AN105" s="362"/>
      <c r="AO105" s="362"/>
      <c r="AP105" s="362"/>
      <c r="AQ105" s="368">
        <v>2</v>
      </c>
      <c r="AR105" s="369"/>
      <c r="AS105" s="369"/>
      <c r="AT105" s="370"/>
      <c r="AU105" s="821">
        <v>2</v>
      </c>
      <c r="AV105" s="822"/>
      <c r="AW105" s="822"/>
      <c r="AX105" s="82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581</v>
      </c>
      <c r="AC116" s="305"/>
      <c r="AD116" s="306"/>
      <c r="AE116" s="362">
        <v>5</v>
      </c>
      <c r="AF116" s="362"/>
      <c r="AG116" s="362"/>
      <c r="AH116" s="362"/>
      <c r="AI116" s="362">
        <v>5</v>
      </c>
      <c r="AJ116" s="362"/>
      <c r="AK116" s="362"/>
      <c r="AL116" s="362"/>
      <c r="AM116" s="362">
        <v>4</v>
      </c>
      <c r="AN116" s="362"/>
      <c r="AO116" s="362"/>
      <c r="AP116" s="362"/>
      <c r="AQ116" s="368">
        <v>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582</v>
      </c>
      <c r="AC117" s="346"/>
      <c r="AD117" s="347"/>
      <c r="AE117" s="310" t="s">
        <v>583</v>
      </c>
      <c r="AF117" s="310"/>
      <c r="AG117" s="310"/>
      <c r="AH117" s="310"/>
      <c r="AI117" s="310" t="s">
        <v>583</v>
      </c>
      <c r="AJ117" s="310"/>
      <c r="AK117" s="310"/>
      <c r="AL117" s="310"/>
      <c r="AM117" s="310" t="s">
        <v>624</v>
      </c>
      <c r="AN117" s="310"/>
      <c r="AO117" s="310"/>
      <c r="AP117" s="310"/>
      <c r="AQ117" s="310" t="s">
        <v>622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413</v>
      </c>
      <c r="B130" s="999"/>
      <c r="C130" s="998" t="s">
        <v>239</v>
      </c>
      <c r="D130" s="999"/>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571</v>
      </c>
      <c r="AV133" s="140"/>
      <c r="AW133" s="141" t="s">
        <v>181</v>
      </c>
      <c r="AX133" s="142"/>
    </row>
    <row r="134" spans="1:50" ht="39.75" customHeight="1" x14ac:dyDescent="0.15">
      <c r="A134" s="1002"/>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571</v>
      </c>
      <c r="AF134" s="120"/>
      <c r="AG134" s="120"/>
      <c r="AH134" s="120"/>
      <c r="AI134" s="270" t="s">
        <v>571</v>
      </c>
      <c r="AJ134" s="120"/>
      <c r="AK134" s="120"/>
      <c r="AL134" s="120"/>
      <c r="AM134" s="270" t="s">
        <v>571</v>
      </c>
      <c r="AN134" s="120"/>
      <c r="AO134" s="120"/>
      <c r="AP134" s="120"/>
      <c r="AQ134" s="270" t="s">
        <v>586</v>
      </c>
      <c r="AR134" s="120"/>
      <c r="AS134" s="120"/>
      <c r="AT134" s="120"/>
      <c r="AU134" s="270" t="s">
        <v>587</v>
      </c>
      <c r="AV134" s="120"/>
      <c r="AW134" s="120"/>
      <c r="AX134" s="222"/>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571</v>
      </c>
      <c r="AC135" s="137"/>
      <c r="AD135" s="137"/>
      <c r="AE135" s="270" t="s">
        <v>588</v>
      </c>
      <c r="AF135" s="120"/>
      <c r="AG135" s="120"/>
      <c r="AH135" s="120"/>
      <c r="AI135" s="270" t="s">
        <v>571</v>
      </c>
      <c r="AJ135" s="120"/>
      <c r="AK135" s="120"/>
      <c r="AL135" s="120"/>
      <c r="AM135" s="270" t="s">
        <v>571</v>
      </c>
      <c r="AN135" s="120"/>
      <c r="AO135" s="120"/>
      <c r="AP135" s="120"/>
      <c r="AQ135" s="270" t="s">
        <v>589</v>
      </c>
      <c r="AR135" s="120"/>
      <c r="AS135" s="120"/>
      <c r="AT135" s="120"/>
      <c r="AU135" s="270" t="s">
        <v>588</v>
      </c>
      <c r="AV135" s="120"/>
      <c r="AW135" s="120"/>
      <c r="AX135" s="222"/>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571</v>
      </c>
      <c r="H154" s="165"/>
      <c r="I154" s="165"/>
      <c r="J154" s="165"/>
      <c r="K154" s="165"/>
      <c r="L154" s="165"/>
      <c r="M154" s="165"/>
      <c r="N154" s="165"/>
      <c r="O154" s="165"/>
      <c r="P154" s="236"/>
      <c r="Q154" s="164" t="s">
        <v>571</v>
      </c>
      <c r="R154" s="165"/>
      <c r="S154" s="165"/>
      <c r="T154" s="165"/>
      <c r="U154" s="165"/>
      <c r="V154" s="165"/>
      <c r="W154" s="165"/>
      <c r="X154" s="165"/>
      <c r="Y154" s="165"/>
      <c r="Z154" s="165"/>
      <c r="AA154" s="931"/>
      <c r="AB154" s="259" t="s">
        <v>571</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589</v>
      </c>
      <c r="AV432" s="140"/>
      <c r="AW432" s="141" t="s">
        <v>181</v>
      </c>
      <c r="AX432" s="142"/>
    </row>
    <row r="433" spans="1:50" ht="23.25" customHeight="1" x14ac:dyDescent="0.15">
      <c r="A433" s="1002"/>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590</v>
      </c>
      <c r="AJ433" s="120"/>
      <c r="AK433" s="120"/>
      <c r="AL433" s="120"/>
      <c r="AM433" s="119" t="s">
        <v>589</v>
      </c>
      <c r="AN433" s="120"/>
      <c r="AO433" s="120"/>
      <c r="AP433" s="121"/>
      <c r="AQ433" s="119" t="s">
        <v>571</v>
      </c>
      <c r="AR433" s="120"/>
      <c r="AS433" s="120"/>
      <c r="AT433" s="121"/>
      <c r="AU433" s="120" t="s">
        <v>590</v>
      </c>
      <c r="AV433" s="120"/>
      <c r="AW433" s="120"/>
      <c r="AX433" s="222"/>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571</v>
      </c>
      <c r="AC434" s="228"/>
      <c r="AD434" s="228"/>
      <c r="AE434" s="119" t="s">
        <v>571</v>
      </c>
      <c r="AF434" s="120"/>
      <c r="AG434" s="120"/>
      <c r="AH434" s="121"/>
      <c r="AI434" s="119" t="s">
        <v>591</v>
      </c>
      <c r="AJ434" s="120"/>
      <c r="AK434" s="120"/>
      <c r="AL434" s="120"/>
      <c r="AM434" s="119" t="s">
        <v>590</v>
      </c>
      <c r="AN434" s="120"/>
      <c r="AO434" s="120"/>
      <c r="AP434" s="121"/>
      <c r="AQ434" s="119" t="s">
        <v>571</v>
      </c>
      <c r="AR434" s="120"/>
      <c r="AS434" s="120"/>
      <c r="AT434" s="121"/>
      <c r="AU434" s="120" t="s">
        <v>592</v>
      </c>
      <c r="AV434" s="120"/>
      <c r="AW434" s="120"/>
      <c r="AX434" s="222"/>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571</v>
      </c>
      <c r="AF435" s="120"/>
      <c r="AG435" s="120"/>
      <c r="AH435" s="121"/>
      <c r="AI435" s="119" t="s">
        <v>590</v>
      </c>
      <c r="AJ435" s="120"/>
      <c r="AK435" s="120"/>
      <c r="AL435" s="120"/>
      <c r="AM435" s="119" t="s">
        <v>591</v>
      </c>
      <c r="AN435" s="120"/>
      <c r="AO435" s="120"/>
      <c r="AP435" s="121"/>
      <c r="AQ435" s="119" t="s">
        <v>590</v>
      </c>
      <c r="AR435" s="120"/>
      <c r="AS435" s="120"/>
      <c r="AT435" s="121"/>
      <c r="AU435" s="120" t="s">
        <v>591</v>
      </c>
      <c r="AV435" s="120"/>
      <c r="AW435" s="120"/>
      <c r="AX435" s="222"/>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1002"/>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594</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591</v>
      </c>
      <c r="AV458" s="120"/>
      <c r="AW458" s="120"/>
      <c r="AX458" s="222"/>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571</v>
      </c>
      <c r="AC459" s="228"/>
      <c r="AD459" s="228"/>
      <c r="AE459" s="119" t="s">
        <v>591</v>
      </c>
      <c r="AF459" s="120"/>
      <c r="AG459" s="120"/>
      <c r="AH459" s="121"/>
      <c r="AI459" s="119" t="s">
        <v>589</v>
      </c>
      <c r="AJ459" s="120"/>
      <c r="AK459" s="120"/>
      <c r="AL459" s="120"/>
      <c r="AM459" s="119" t="s">
        <v>571</v>
      </c>
      <c r="AN459" s="120"/>
      <c r="AO459" s="120"/>
      <c r="AP459" s="121"/>
      <c r="AQ459" s="119" t="s">
        <v>589</v>
      </c>
      <c r="AR459" s="120"/>
      <c r="AS459" s="120"/>
      <c r="AT459" s="121"/>
      <c r="AU459" s="120" t="s">
        <v>571</v>
      </c>
      <c r="AV459" s="120"/>
      <c r="AW459" s="120"/>
      <c r="AX459" s="222"/>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571</v>
      </c>
      <c r="AF460" s="120"/>
      <c r="AG460" s="120"/>
      <c r="AH460" s="121"/>
      <c r="AI460" s="119" t="s">
        <v>591</v>
      </c>
      <c r="AJ460" s="120"/>
      <c r="AK460" s="120"/>
      <c r="AL460" s="120"/>
      <c r="AM460" s="119" t="s">
        <v>589</v>
      </c>
      <c r="AN460" s="120"/>
      <c r="AO460" s="120"/>
      <c r="AP460" s="121"/>
      <c r="AQ460" s="119" t="s">
        <v>591</v>
      </c>
      <c r="AR460" s="120"/>
      <c r="AS460" s="120"/>
      <c r="AT460" s="121"/>
      <c r="AU460" s="120" t="s">
        <v>571</v>
      </c>
      <c r="AV460" s="120"/>
      <c r="AW460" s="120"/>
      <c r="AX460" s="222"/>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8.6"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597</v>
      </c>
      <c r="AE702" s="903"/>
      <c r="AF702" s="903"/>
      <c r="AG702" s="892" t="s">
        <v>595</v>
      </c>
      <c r="AH702" s="893"/>
      <c r="AI702" s="893"/>
      <c r="AJ702" s="893"/>
      <c r="AK702" s="893"/>
      <c r="AL702" s="893"/>
      <c r="AM702" s="893"/>
      <c r="AN702" s="893"/>
      <c r="AO702" s="893"/>
      <c r="AP702" s="893"/>
      <c r="AQ702" s="893"/>
      <c r="AR702" s="893"/>
      <c r="AS702" s="893"/>
      <c r="AT702" s="893"/>
      <c r="AU702" s="893"/>
      <c r="AV702" s="893"/>
      <c r="AW702" s="893"/>
      <c r="AX702" s="894"/>
    </row>
    <row r="703" spans="1:50" ht="48.6"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597</v>
      </c>
      <c r="AE703" s="159"/>
      <c r="AF703" s="159"/>
      <c r="AG703" s="671" t="s">
        <v>596</v>
      </c>
      <c r="AH703" s="672"/>
      <c r="AI703" s="672"/>
      <c r="AJ703" s="672"/>
      <c r="AK703" s="672"/>
      <c r="AL703" s="672"/>
      <c r="AM703" s="672"/>
      <c r="AN703" s="672"/>
      <c r="AO703" s="672"/>
      <c r="AP703" s="672"/>
      <c r="AQ703" s="672"/>
      <c r="AR703" s="672"/>
      <c r="AS703" s="672"/>
      <c r="AT703" s="672"/>
      <c r="AU703" s="672"/>
      <c r="AV703" s="672"/>
      <c r="AW703" s="672"/>
      <c r="AX703" s="673"/>
    </row>
    <row r="704" spans="1:50" ht="48.6" customHeight="1" x14ac:dyDescent="0.15">
      <c r="A704" s="534"/>
      <c r="B704" s="535"/>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597</v>
      </c>
      <c r="AE704" s="590"/>
      <c r="AF704" s="590"/>
      <c r="AG704" s="432" t="s">
        <v>619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597</v>
      </c>
      <c r="AE705" s="740"/>
      <c r="AF705" s="740"/>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598</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600</v>
      </c>
      <c r="AE708" s="675"/>
      <c r="AF708" s="675"/>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39"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597</v>
      </c>
      <c r="AE709" s="159"/>
      <c r="AF709" s="159"/>
      <c r="AG709" s="671" t="s">
        <v>601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600</v>
      </c>
      <c r="AE710" s="159"/>
      <c r="AF710" s="159"/>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34.9"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597</v>
      </c>
      <c r="AE711" s="159"/>
      <c r="AF711" s="159"/>
      <c r="AG711" s="671" t="s">
        <v>602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600</v>
      </c>
      <c r="AE712" s="590"/>
      <c r="AF712" s="590"/>
      <c r="AG712" s="598" t="s">
        <v>570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71" t="s">
        <v>570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600</v>
      </c>
      <c r="AE714" s="596"/>
      <c r="AF714" s="597"/>
      <c r="AG714" s="696" t="s">
        <v>570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597</v>
      </c>
      <c r="AE715" s="675"/>
      <c r="AF715" s="784"/>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600</v>
      </c>
      <c r="AE716" s="766"/>
      <c r="AF716" s="766"/>
      <c r="AG716" s="671" t="s">
        <v>570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597</v>
      </c>
      <c r="AE717" s="159"/>
      <c r="AF717" s="159"/>
      <c r="AG717" s="671" t="s">
        <v>603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600</v>
      </c>
      <c r="AE718" s="159"/>
      <c r="AF718" s="159"/>
      <c r="AG718" s="167" t="s">
        <v>570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4" t="s">
        <v>571</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5"/>
      <c r="D722" s="926"/>
      <c r="E722" s="926"/>
      <c r="F722" s="927"/>
      <c r="G722" s="945"/>
      <c r="H722" s="946"/>
      <c r="I722" s="82" t="str">
        <f t="shared" ref="I722:I725" si="2">IF(OR(G722="　", G722=""), "", "-")</f>
        <v/>
      </c>
      <c r="J722" s="924"/>
      <c r="K722" s="924"/>
      <c r="L722" s="82" t="str">
        <f t="shared" ref="L722:L725" si="3">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5"/>
      <c r="D723" s="926"/>
      <c r="E723" s="926"/>
      <c r="F723" s="927"/>
      <c r="G723" s="945"/>
      <c r="H723" s="946"/>
      <c r="I723" s="82" t="str">
        <f t="shared" si="2"/>
        <v/>
      </c>
      <c r="J723" s="924"/>
      <c r="K723" s="924"/>
      <c r="L723" s="82" t="str">
        <f t="shared" si="3"/>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5"/>
      <c r="D724" s="926"/>
      <c r="E724" s="926"/>
      <c r="F724" s="927"/>
      <c r="G724" s="945"/>
      <c r="H724" s="946"/>
      <c r="I724" s="82" t="str">
        <f t="shared" si="2"/>
        <v/>
      </c>
      <c r="J724" s="924"/>
      <c r="K724" s="924"/>
      <c r="L724" s="82" t="str">
        <f t="shared" si="3"/>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8"/>
      <c r="D725" s="929"/>
      <c r="E725" s="929"/>
      <c r="F725" s="930"/>
      <c r="G725" s="967"/>
      <c r="H725" s="968"/>
      <c r="I725" s="84" t="str">
        <f t="shared" si="2"/>
        <v/>
      </c>
      <c r="J725" s="969"/>
      <c r="K725" s="969"/>
      <c r="L725" s="84" t="str">
        <f t="shared" si="3"/>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604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5.6" customHeight="1" thickBot="1" x14ac:dyDescent="0.2">
      <c r="A727" s="627"/>
      <c r="B727" s="628"/>
      <c r="C727" s="702" t="s">
        <v>57</v>
      </c>
      <c r="D727" s="703"/>
      <c r="E727" s="703"/>
      <c r="F727" s="704"/>
      <c r="G727" s="802" t="s">
        <v>605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4.45" customHeight="1" thickBot="1" x14ac:dyDescent="0.2">
      <c r="A729" s="772" t="s">
        <v>625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4.45" customHeight="1" thickBot="1" x14ac:dyDescent="0.2">
      <c r="A731" s="622" t="s">
        <v>626</v>
      </c>
      <c r="B731" s="623"/>
      <c r="C731" s="623"/>
      <c r="D731" s="623"/>
      <c r="E731" s="624"/>
      <c r="F731" s="687" t="s">
        <v>627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4.45" customHeight="1" thickBot="1" x14ac:dyDescent="0.2">
      <c r="A733" s="756" t="s">
        <v>138</v>
      </c>
      <c r="B733" s="757"/>
      <c r="C733" s="757"/>
      <c r="D733" s="757"/>
      <c r="E733" s="758"/>
      <c r="F733" s="773" t="s">
        <v>628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4.4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571</v>
      </c>
      <c r="F737" s="103"/>
      <c r="G737" s="103"/>
      <c r="H737" s="103"/>
      <c r="I737" s="103"/>
      <c r="J737" s="103"/>
      <c r="K737" s="103"/>
      <c r="L737" s="103"/>
      <c r="M737" s="103"/>
      <c r="N737" s="109" t="s">
        <v>404</v>
      </c>
      <c r="O737" s="109"/>
      <c r="P737" s="109"/>
      <c r="Q737" s="109"/>
      <c r="R737" s="103" t="s">
        <v>606</v>
      </c>
      <c r="S737" s="103"/>
      <c r="T737" s="103"/>
      <c r="U737" s="103"/>
      <c r="V737" s="103"/>
      <c r="W737" s="103"/>
      <c r="X737" s="103"/>
      <c r="Y737" s="103"/>
      <c r="Z737" s="103"/>
      <c r="AA737" s="109" t="s">
        <v>403</v>
      </c>
      <c r="AB737" s="109"/>
      <c r="AC737" s="109"/>
      <c r="AD737" s="109"/>
      <c r="AE737" s="103" t="s">
        <v>571</v>
      </c>
      <c r="AF737" s="103"/>
      <c r="AG737" s="103"/>
      <c r="AH737" s="103"/>
      <c r="AI737" s="103"/>
      <c r="AJ737" s="103"/>
      <c r="AK737" s="103"/>
      <c r="AL737" s="103"/>
      <c r="AM737" s="103"/>
      <c r="AN737" s="109" t="s">
        <v>402</v>
      </c>
      <c r="AO737" s="109"/>
      <c r="AP737" s="109"/>
      <c r="AQ737" s="109"/>
      <c r="AR737" s="110" t="s">
        <v>571</v>
      </c>
      <c r="AS737" s="111"/>
      <c r="AT737" s="111"/>
      <c r="AU737" s="111"/>
      <c r="AV737" s="111"/>
      <c r="AW737" s="111"/>
      <c r="AX737" s="112"/>
      <c r="AY737" s="88"/>
      <c r="AZ737" s="88"/>
    </row>
    <row r="738" spans="1:52" ht="24.75" customHeight="1" x14ac:dyDescent="0.15">
      <c r="A738" s="100" t="s">
        <v>401</v>
      </c>
      <c r="B738" s="101"/>
      <c r="C738" s="101"/>
      <c r="D738" s="102"/>
      <c r="E738" s="103" t="s">
        <v>606</v>
      </c>
      <c r="F738" s="103"/>
      <c r="G738" s="103"/>
      <c r="H738" s="103"/>
      <c r="I738" s="103"/>
      <c r="J738" s="103"/>
      <c r="K738" s="103"/>
      <c r="L738" s="103"/>
      <c r="M738" s="103"/>
      <c r="N738" s="109" t="s">
        <v>400</v>
      </c>
      <c r="O738" s="109"/>
      <c r="P738" s="109"/>
      <c r="Q738" s="109"/>
      <c r="R738" s="103" t="s">
        <v>607</v>
      </c>
      <c r="S738" s="103"/>
      <c r="T738" s="103"/>
      <c r="U738" s="103"/>
      <c r="V738" s="103"/>
      <c r="W738" s="103"/>
      <c r="X738" s="103"/>
      <c r="Y738" s="103"/>
      <c r="Z738" s="103"/>
      <c r="AA738" s="109" t="s">
        <v>399</v>
      </c>
      <c r="AB738" s="109"/>
      <c r="AC738" s="109"/>
      <c r="AD738" s="109"/>
      <c r="AE738" s="103" t="s">
        <v>608</v>
      </c>
      <c r="AF738" s="103"/>
      <c r="AG738" s="103"/>
      <c r="AH738" s="103"/>
      <c r="AI738" s="103"/>
      <c r="AJ738" s="103"/>
      <c r="AK738" s="103"/>
      <c r="AL738" s="103"/>
      <c r="AM738" s="103"/>
      <c r="AN738" s="109" t="s">
        <v>398</v>
      </c>
      <c r="AO738" s="109"/>
      <c r="AP738" s="109"/>
      <c r="AQ738" s="109"/>
      <c r="AR738" s="110" t="s">
        <v>609</v>
      </c>
      <c r="AS738" s="111"/>
      <c r="AT738" s="111"/>
      <c r="AU738" s="111"/>
      <c r="AV738" s="111"/>
      <c r="AW738" s="111"/>
      <c r="AX738" s="112"/>
    </row>
    <row r="739" spans="1:52" ht="24.75" customHeight="1" x14ac:dyDescent="0.15">
      <c r="A739" s="100" t="s">
        <v>397</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147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613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611</v>
      </c>
      <c r="H782" s="454"/>
      <c r="I782" s="454"/>
      <c r="J782" s="454"/>
      <c r="K782" s="455"/>
      <c r="L782" s="456" t="s">
        <v>612</v>
      </c>
      <c r="M782" s="457"/>
      <c r="N782" s="457"/>
      <c r="O782" s="457"/>
      <c r="P782" s="457"/>
      <c r="Q782" s="457"/>
      <c r="R782" s="457"/>
      <c r="S782" s="457"/>
      <c r="T782" s="457"/>
      <c r="U782" s="457"/>
      <c r="V782" s="457"/>
      <c r="W782" s="457"/>
      <c r="X782" s="458"/>
      <c r="Y782" s="459">
        <v>1</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614</v>
      </c>
      <c r="D838" s="422"/>
      <c r="E838" s="422"/>
      <c r="F838" s="422"/>
      <c r="G838" s="422"/>
      <c r="H838" s="422"/>
      <c r="I838" s="422"/>
      <c r="J838" s="423">
        <v>3011101012095</v>
      </c>
      <c r="K838" s="424"/>
      <c r="L838" s="424"/>
      <c r="M838" s="424"/>
      <c r="N838" s="424"/>
      <c r="O838" s="424"/>
      <c r="P838" s="429" t="s">
        <v>612</v>
      </c>
      <c r="Q838" s="321"/>
      <c r="R838" s="321"/>
      <c r="S838" s="321"/>
      <c r="T838" s="321"/>
      <c r="U838" s="321"/>
      <c r="V838" s="321"/>
      <c r="W838" s="321"/>
      <c r="X838" s="321"/>
      <c r="Y838" s="322">
        <v>1</v>
      </c>
      <c r="Z838" s="323"/>
      <c r="AA838" s="323"/>
      <c r="AB838" s="324"/>
      <c r="AC838" s="332" t="s">
        <v>384</v>
      </c>
      <c r="AD838" s="427"/>
      <c r="AE838" s="427"/>
      <c r="AF838" s="427"/>
      <c r="AG838" s="427"/>
      <c r="AH838" s="425" t="s">
        <v>615</v>
      </c>
      <c r="AI838" s="426"/>
      <c r="AJ838" s="426"/>
      <c r="AK838" s="426"/>
      <c r="AL838" s="329">
        <v>100</v>
      </c>
      <c r="AM838" s="330"/>
      <c r="AN838" s="330"/>
      <c r="AO838" s="331"/>
      <c r="AP838" s="325" t="s">
        <v>616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8.9"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c r="D871" s="422"/>
      <c r="E871" s="422"/>
      <c r="F871" s="422"/>
      <c r="G871" s="422"/>
      <c r="H871" s="422"/>
      <c r="I871" s="422"/>
      <c r="J871" s="423"/>
      <c r="K871" s="424"/>
      <c r="L871" s="424"/>
      <c r="M871" s="424"/>
      <c r="N871" s="424"/>
      <c r="O871" s="424"/>
      <c r="P871" s="429"/>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t="s">
        <v>630</v>
      </c>
      <c r="AQ871" s="325"/>
      <c r="AR871" s="325"/>
      <c r="AS871" s="325"/>
      <c r="AT871" s="325"/>
      <c r="AU871" s="325"/>
      <c r="AV871" s="325"/>
      <c r="AW871" s="325"/>
      <c r="AX871" s="325"/>
    </row>
    <row r="872" spans="1:50" ht="30" customHeight="1" x14ac:dyDescent="0.15">
      <c r="A872" s="408">
        <v>2</v>
      </c>
      <c r="B872" s="408">
        <v>1</v>
      </c>
      <c r="C872" s="428"/>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t="s">
        <v>630</v>
      </c>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t="s">
        <v>630</v>
      </c>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t="s">
        <v>630</v>
      </c>
      <c r="AQ874" s="325"/>
      <c r="AR874" s="325"/>
      <c r="AS874" s="325"/>
      <c r="AT874" s="325"/>
      <c r="AU874" s="325"/>
      <c r="AV874" s="325"/>
      <c r="AW874" s="325"/>
      <c r="AX874" s="325"/>
    </row>
    <row r="875" spans="1:50" ht="30" customHeight="1" x14ac:dyDescent="0.15">
      <c r="A875" s="408">
        <v>5</v>
      </c>
      <c r="B875" s="408">
        <v>1</v>
      </c>
      <c r="C875" s="428"/>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t="s">
        <v>630</v>
      </c>
      <c r="AQ875" s="325"/>
      <c r="AR875" s="325"/>
      <c r="AS875" s="325"/>
      <c r="AT875" s="325"/>
      <c r="AU875" s="325"/>
      <c r="AV875" s="325"/>
      <c r="AW875" s="325"/>
      <c r="AX875" s="325"/>
    </row>
    <row r="876" spans="1:50" ht="30" customHeight="1" x14ac:dyDescent="0.15">
      <c r="A876" s="408">
        <v>6</v>
      </c>
      <c r="B876" s="408">
        <v>1</v>
      </c>
      <c r="C876" s="428"/>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t="s">
        <v>630</v>
      </c>
      <c r="AQ876" s="325"/>
      <c r="AR876" s="325"/>
      <c r="AS876" s="325"/>
      <c r="AT876" s="325"/>
      <c r="AU876" s="325"/>
      <c r="AV876" s="325"/>
      <c r="AW876" s="325"/>
      <c r="AX876" s="325"/>
    </row>
    <row r="877" spans="1:50" ht="30" customHeight="1" x14ac:dyDescent="0.15">
      <c r="A877" s="408">
        <v>7</v>
      </c>
      <c r="B877" s="408">
        <v>1</v>
      </c>
      <c r="C877" s="428"/>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t="s">
        <v>630</v>
      </c>
      <c r="AQ877" s="325"/>
      <c r="AR877" s="325"/>
      <c r="AS877" s="325"/>
      <c r="AT877" s="325"/>
      <c r="AU877" s="325"/>
      <c r="AV877" s="325"/>
      <c r="AW877" s="325"/>
      <c r="AX877" s="325"/>
    </row>
    <row r="878" spans="1:50" ht="30" customHeight="1" x14ac:dyDescent="0.15">
      <c r="A878" s="408">
        <v>8</v>
      </c>
      <c r="B878" s="408">
        <v>1</v>
      </c>
      <c r="C878" s="428"/>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t="s">
        <v>630</v>
      </c>
      <c r="AQ878" s="325"/>
      <c r="AR878" s="325"/>
      <c r="AS878" s="325"/>
      <c r="AT878" s="325"/>
      <c r="AU878" s="325"/>
      <c r="AV878" s="325"/>
      <c r="AW878" s="325"/>
      <c r="AX878" s="325"/>
    </row>
    <row r="879" spans="1:50" ht="30" customHeight="1" x14ac:dyDescent="0.15">
      <c r="A879" s="408">
        <v>9</v>
      </c>
      <c r="B879" s="408">
        <v>1</v>
      </c>
      <c r="C879" s="428"/>
      <c r="D879" s="422"/>
      <c r="E879" s="422"/>
      <c r="F879" s="422"/>
      <c r="G879" s="422"/>
      <c r="H879" s="422"/>
      <c r="I879" s="422"/>
      <c r="J879" s="423"/>
      <c r="K879" s="424"/>
      <c r="L879" s="424"/>
      <c r="M879" s="424"/>
      <c r="N879" s="424"/>
      <c r="O879" s="424"/>
      <c r="P879" s="429"/>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t="s">
        <v>630</v>
      </c>
      <c r="AQ879" s="325"/>
      <c r="AR879" s="325"/>
      <c r="AS879" s="325"/>
      <c r="AT879" s="325"/>
      <c r="AU879" s="325"/>
      <c r="AV879" s="325"/>
      <c r="AW879" s="325"/>
      <c r="AX879" s="325"/>
    </row>
    <row r="880" spans="1:50" ht="30" customHeight="1" x14ac:dyDescent="0.15">
      <c r="A880" s="408">
        <v>10</v>
      </c>
      <c r="B880" s="408">
        <v>1</v>
      </c>
      <c r="C880" s="428"/>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t="s">
        <v>630</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5" t="s">
        <v>591</v>
      </c>
      <c r="F1103" s="899"/>
      <c r="G1103" s="899"/>
      <c r="H1103" s="899"/>
      <c r="I1103" s="899"/>
      <c r="J1103" s="423" t="s">
        <v>571</v>
      </c>
      <c r="K1103" s="424"/>
      <c r="L1103" s="424"/>
      <c r="M1103" s="424"/>
      <c r="N1103" s="424"/>
      <c r="O1103" s="424"/>
      <c r="P1103" s="429" t="s">
        <v>589</v>
      </c>
      <c r="Q1103" s="321"/>
      <c r="R1103" s="321"/>
      <c r="S1103" s="321"/>
      <c r="T1103" s="321"/>
      <c r="U1103" s="321"/>
      <c r="V1103" s="321"/>
      <c r="W1103" s="321"/>
      <c r="X1103" s="321"/>
      <c r="Y1103" s="322" t="s">
        <v>571</v>
      </c>
      <c r="Z1103" s="323"/>
      <c r="AA1103" s="323"/>
      <c r="AB1103" s="324"/>
      <c r="AC1103" s="326"/>
      <c r="AD1103" s="326"/>
      <c r="AE1103" s="326"/>
      <c r="AF1103" s="326"/>
      <c r="AG1103" s="326"/>
      <c r="AH1103" s="327" t="s">
        <v>571</v>
      </c>
      <c r="AI1103" s="328"/>
      <c r="AJ1103" s="328"/>
      <c r="AK1103" s="328"/>
      <c r="AL1103" s="329" t="s">
        <v>571</v>
      </c>
      <c r="AM1103" s="330"/>
      <c r="AN1103" s="330"/>
      <c r="AO1103" s="331"/>
      <c r="AP1103" s="325" t="s">
        <v>589</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597</v>
      </c>
      <c r="H2" s="13" t="str">
        <f>IF(G2="","",F2)</f>
        <v>一般会計</v>
      </c>
      <c r="I2" s="13" t="str">
        <f>IF(H2="","",IF(I1&lt;&gt;"",CONCATENATE(I1,"、",H2),H2))</f>
        <v>一般会計</v>
      </c>
      <c r="K2" s="14" t="s">
        <v>103</v>
      </c>
      <c r="L2" s="15"/>
      <c r="M2" s="13" t="str">
        <f>IF(L2="","",K2)</f>
        <v/>
      </c>
      <c r="N2" s="13" t="str">
        <f>IF(M2="","",IF(N1&lt;&gt;"",CONCATENATE(N1,"、",M2),M2))</f>
        <v/>
      </c>
      <c r="O2" s="13"/>
      <c r="P2" s="12" t="s">
        <v>74</v>
      </c>
      <c r="Q2" s="17" t="s">
        <v>597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597</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597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597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1" t="s">
        <v>146</v>
      </c>
      <c r="H2" s="786"/>
      <c r="I2" s="786"/>
      <c r="J2" s="786"/>
      <c r="K2" s="786"/>
      <c r="L2" s="786"/>
      <c r="M2" s="786"/>
      <c r="N2" s="786"/>
      <c r="O2" s="787"/>
      <c r="P2" s="785" t="s">
        <v>59</v>
      </c>
      <c r="Q2" s="786"/>
      <c r="R2" s="786"/>
      <c r="S2" s="786"/>
      <c r="T2" s="786"/>
      <c r="U2" s="786"/>
      <c r="V2" s="786"/>
      <c r="W2" s="786"/>
      <c r="X2" s="787"/>
      <c r="Y2" s="1011"/>
      <c r="Z2" s="416"/>
      <c r="AA2" s="417"/>
      <c r="AB2" s="1015" t="s">
        <v>11</v>
      </c>
      <c r="AC2" s="1016"/>
      <c r="AD2" s="1017"/>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71"/>
      <c r="H3" s="383"/>
      <c r="I3" s="383"/>
      <c r="J3" s="383"/>
      <c r="K3" s="383"/>
      <c r="L3" s="383"/>
      <c r="M3" s="383"/>
      <c r="N3" s="383"/>
      <c r="O3" s="572"/>
      <c r="P3" s="584"/>
      <c r="Q3" s="383"/>
      <c r="R3" s="383"/>
      <c r="S3" s="383"/>
      <c r="T3" s="383"/>
      <c r="U3" s="383"/>
      <c r="V3" s="383"/>
      <c r="W3" s="383"/>
      <c r="X3" s="572"/>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801" t="s">
        <v>146</v>
      </c>
      <c r="H9" s="786"/>
      <c r="I9" s="786"/>
      <c r="J9" s="786"/>
      <c r="K9" s="786"/>
      <c r="L9" s="786"/>
      <c r="M9" s="786"/>
      <c r="N9" s="786"/>
      <c r="O9" s="787"/>
      <c r="P9" s="785" t="s">
        <v>59</v>
      </c>
      <c r="Q9" s="786"/>
      <c r="R9" s="786"/>
      <c r="S9" s="786"/>
      <c r="T9" s="786"/>
      <c r="U9" s="786"/>
      <c r="V9" s="786"/>
      <c r="W9" s="786"/>
      <c r="X9" s="787"/>
      <c r="Y9" s="1011"/>
      <c r="Z9" s="416"/>
      <c r="AA9" s="417"/>
      <c r="AB9" s="1015" t="s">
        <v>11</v>
      </c>
      <c r="AC9" s="1016"/>
      <c r="AD9" s="1017"/>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71"/>
      <c r="H10" s="383"/>
      <c r="I10" s="383"/>
      <c r="J10" s="383"/>
      <c r="K10" s="383"/>
      <c r="L10" s="383"/>
      <c r="M10" s="383"/>
      <c r="N10" s="383"/>
      <c r="O10" s="572"/>
      <c r="P10" s="584"/>
      <c r="Q10" s="383"/>
      <c r="R10" s="383"/>
      <c r="S10" s="383"/>
      <c r="T10" s="383"/>
      <c r="U10" s="383"/>
      <c r="V10" s="383"/>
      <c r="W10" s="383"/>
      <c r="X10" s="572"/>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801" t="s">
        <v>146</v>
      </c>
      <c r="H16" s="786"/>
      <c r="I16" s="786"/>
      <c r="J16" s="786"/>
      <c r="K16" s="786"/>
      <c r="L16" s="786"/>
      <c r="M16" s="786"/>
      <c r="N16" s="786"/>
      <c r="O16" s="787"/>
      <c r="P16" s="785" t="s">
        <v>59</v>
      </c>
      <c r="Q16" s="786"/>
      <c r="R16" s="786"/>
      <c r="S16" s="786"/>
      <c r="T16" s="786"/>
      <c r="U16" s="786"/>
      <c r="V16" s="786"/>
      <c r="W16" s="786"/>
      <c r="X16" s="787"/>
      <c r="Y16" s="1011"/>
      <c r="Z16" s="416"/>
      <c r="AA16" s="417"/>
      <c r="AB16" s="1015" t="s">
        <v>11</v>
      </c>
      <c r="AC16" s="1016"/>
      <c r="AD16" s="1017"/>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71"/>
      <c r="H17" s="383"/>
      <c r="I17" s="383"/>
      <c r="J17" s="383"/>
      <c r="K17" s="383"/>
      <c r="L17" s="383"/>
      <c r="M17" s="383"/>
      <c r="N17" s="383"/>
      <c r="O17" s="572"/>
      <c r="P17" s="584"/>
      <c r="Q17" s="383"/>
      <c r="R17" s="383"/>
      <c r="S17" s="383"/>
      <c r="T17" s="383"/>
      <c r="U17" s="383"/>
      <c r="V17" s="383"/>
      <c r="W17" s="383"/>
      <c r="X17" s="572"/>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801" t="s">
        <v>146</v>
      </c>
      <c r="H23" s="786"/>
      <c r="I23" s="786"/>
      <c r="J23" s="786"/>
      <c r="K23" s="786"/>
      <c r="L23" s="786"/>
      <c r="M23" s="786"/>
      <c r="N23" s="786"/>
      <c r="O23" s="787"/>
      <c r="P23" s="785" t="s">
        <v>59</v>
      </c>
      <c r="Q23" s="786"/>
      <c r="R23" s="786"/>
      <c r="S23" s="786"/>
      <c r="T23" s="786"/>
      <c r="U23" s="786"/>
      <c r="V23" s="786"/>
      <c r="W23" s="786"/>
      <c r="X23" s="787"/>
      <c r="Y23" s="1011"/>
      <c r="Z23" s="416"/>
      <c r="AA23" s="417"/>
      <c r="AB23" s="1015" t="s">
        <v>11</v>
      </c>
      <c r="AC23" s="1016"/>
      <c r="AD23" s="1017"/>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71"/>
      <c r="H24" s="383"/>
      <c r="I24" s="383"/>
      <c r="J24" s="383"/>
      <c r="K24" s="383"/>
      <c r="L24" s="383"/>
      <c r="M24" s="383"/>
      <c r="N24" s="383"/>
      <c r="O24" s="572"/>
      <c r="P24" s="584"/>
      <c r="Q24" s="383"/>
      <c r="R24" s="383"/>
      <c r="S24" s="383"/>
      <c r="T24" s="383"/>
      <c r="U24" s="383"/>
      <c r="V24" s="383"/>
      <c r="W24" s="383"/>
      <c r="X24" s="572"/>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801" t="s">
        <v>146</v>
      </c>
      <c r="H30" s="786"/>
      <c r="I30" s="786"/>
      <c r="J30" s="786"/>
      <c r="K30" s="786"/>
      <c r="L30" s="786"/>
      <c r="M30" s="786"/>
      <c r="N30" s="786"/>
      <c r="O30" s="787"/>
      <c r="P30" s="785" t="s">
        <v>59</v>
      </c>
      <c r="Q30" s="786"/>
      <c r="R30" s="786"/>
      <c r="S30" s="786"/>
      <c r="T30" s="786"/>
      <c r="U30" s="786"/>
      <c r="V30" s="786"/>
      <c r="W30" s="786"/>
      <c r="X30" s="787"/>
      <c r="Y30" s="1011"/>
      <c r="Z30" s="416"/>
      <c r="AA30" s="417"/>
      <c r="AB30" s="1015" t="s">
        <v>11</v>
      </c>
      <c r="AC30" s="1016"/>
      <c r="AD30" s="1017"/>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71"/>
      <c r="H31" s="383"/>
      <c r="I31" s="383"/>
      <c r="J31" s="383"/>
      <c r="K31" s="383"/>
      <c r="L31" s="383"/>
      <c r="M31" s="383"/>
      <c r="N31" s="383"/>
      <c r="O31" s="572"/>
      <c r="P31" s="584"/>
      <c r="Q31" s="383"/>
      <c r="R31" s="383"/>
      <c r="S31" s="383"/>
      <c r="T31" s="383"/>
      <c r="U31" s="383"/>
      <c r="V31" s="383"/>
      <c r="W31" s="383"/>
      <c r="X31" s="572"/>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801" t="s">
        <v>146</v>
      </c>
      <c r="H37" s="786"/>
      <c r="I37" s="786"/>
      <c r="J37" s="786"/>
      <c r="K37" s="786"/>
      <c r="L37" s="786"/>
      <c r="M37" s="786"/>
      <c r="N37" s="786"/>
      <c r="O37" s="787"/>
      <c r="P37" s="785" t="s">
        <v>59</v>
      </c>
      <c r="Q37" s="786"/>
      <c r="R37" s="786"/>
      <c r="S37" s="786"/>
      <c r="T37" s="786"/>
      <c r="U37" s="786"/>
      <c r="V37" s="786"/>
      <c r="W37" s="786"/>
      <c r="X37" s="787"/>
      <c r="Y37" s="1011"/>
      <c r="Z37" s="416"/>
      <c r="AA37" s="417"/>
      <c r="AB37" s="1015" t="s">
        <v>11</v>
      </c>
      <c r="AC37" s="1016"/>
      <c r="AD37" s="1017"/>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71"/>
      <c r="H38" s="383"/>
      <c r="I38" s="383"/>
      <c r="J38" s="383"/>
      <c r="K38" s="383"/>
      <c r="L38" s="383"/>
      <c r="M38" s="383"/>
      <c r="N38" s="383"/>
      <c r="O38" s="572"/>
      <c r="P38" s="584"/>
      <c r="Q38" s="383"/>
      <c r="R38" s="383"/>
      <c r="S38" s="383"/>
      <c r="T38" s="383"/>
      <c r="U38" s="383"/>
      <c r="V38" s="383"/>
      <c r="W38" s="383"/>
      <c r="X38" s="572"/>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801" t="s">
        <v>146</v>
      </c>
      <c r="H44" s="786"/>
      <c r="I44" s="786"/>
      <c r="J44" s="786"/>
      <c r="K44" s="786"/>
      <c r="L44" s="786"/>
      <c r="M44" s="786"/>
      <c r="N44" s="786"/>
      <c r="O44" s="787"/>
      <c r="P44" s="785" t="s">
        <v>59</v>
      </c>
      <c r="Q44" s="786"/>
      <c r="R44" s="786"/>
      <c r="S44" s="786"/>
      <c r="T44" s="786"/>
      <c r="U44" s="786"/>
      <c r="V44" s="786"/>
      <c r="W44" s="786"/>
      <c r="X44" s="787"/>
      <c r="Y44" s="1011"/>
      <c r="Z44" s="416"/>
      <c r="AA44" s="417"/>
      <c r="AB44" s="1015" t="s">
        <v>11</v>
      </c>
      <c r="AC44" s="1016"/>
      <c r="AD44" s="1017"/>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71"/>
      <c r="H45" s="383"/>
      <c r="I45" s="383"/>
      <c r="J45" s="383"/>
      <c r="K45" s="383"/>
      <c r="L45" s="383"/>
      <c r="M45" s="383"/>
      <c r="N45" s="383"/>
      <c r="O45" s="572"/>
      <c r="P45" s="584"/>
      <c r="Q45" s="383"/>
      <c r="R45" s="383"/>
      <c r="S45" s="383"/>
      <c r="T45" s="383"/>
      <c r="U45" s="383"/>
      <c r="V45" s="383"/>
      <c r="W45" s="383"/>
      <c r="X45" s="572"/>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801" t="s">
        <v>146</v>
      </c>
      <c r="H51" s="786"/>
      <c r="I51" s="786"/>
      <c r="J51" s="786"/>
      <c r="K51" s="786"/>
      <c r="L51" s="786"/>
      <c r="M51" s="786"/>
      <c r="N51" s="786"/>
      <c r="O51" s="787"/>
      <c r="P51" s="785" t="s">
        <v>59</v>
      </c>
      <c r="Q51" s="786"/>
      <c r="R51" s="786"/>
      <c r="S51" s="786"/>
      <c r="T51" s="786"/>
      <c r="U51" s="786"/>
      <c r="V51" s="786"/>
      <c r="W51" s="786"/>
      <c r="X51" s="787"/>
      <c r="Y51" s="1011"/>
      <c r="Z51" s="416"/>
      <c r="AA51" s="417"/>
      <c r="AB51" s="372" t="s">
        <v>11</v>
      </c>
      <c r="AC51" s="1016"/>
      <c r="AD51" s="1017"/>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71"/>
      <c r="H52" s="383"/>
      <c r="I52" s="383"/>
      <c r="J52" s="383"/>
      <c r="K52" s="383"/>
      <c r="L52" s="383"/>
      <c r="M52" s="383"/>
      <c r="N52" s="383"/>
      <c r="O52" s="572"/>
      <c r="P52" s="584"/>
      <c r="Q52" s="383"/>
      <c r="R52" s="383"/>
      <c r="S52" s="383"/>
      <c r="T52" s="383"/>
      <c r="U52" s="383"/>
      <c r="V52" s="383"/>
      <c r="W52" s="383"/>
      <c r="X52" s="572"/>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801" t="s">
        <v>146</v>
      </c>
      <c r="H58" s="786"/>
      <c r="I58" s="786"/>
      <c r="J58" s="786"/>
      <c r="K58" s="786"/>
      <c r="L58" s="786"/>
      <c r="M58" s="786"/>
      <c r="N58" s="786"/>
      <c r="O58" s="787"/>
      <c r="P58" s="785" t="s">
        <v>59</v>
      </c>
      <c r="Q58" s="786"/>
      <c r="R58" s="786"/>
      <c r="S58" s="786"/>
      <c r="T58" s="786"/>
      <c r="U58" s="786"/>
      <c r="V58" s="786"/>
      <c r="W58" s="786"/>
      <c r="X58" s="787"/>
      <c r="Y58" s="1011"/>
      <c r="Z58" s="416"/>
      <c r="AA58" s="417"/>
      <c r="AB58" s="1015" t="s">
        <v>11</v>
      </c>
      <c r="AC58" s="1016"/>
      <c r="AD58" s="1017"/>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71"/>
      <c r="H59" s="383"/>
      <c r="I59" s="383"/>
      <c r="J59" s="383"/>
      <c r="K59" s="383"/>
      <c r="L59" s="383"/>
      <c r="M59" s="383"/>
      <c r="N59" s="383"/>
      <c r="O59" s="572"/>
      <c r="P59" s="584"/>
      <c r="Q59" s="383"/>
      <c r="R59" s="383"/>
      <c r="S59" s="383"/>
      <c r="T59" s="383"/>
      <c r="U59" s="383"/>
      <c r="V59" s="383"/>
      <c r="W59" s="383"/>
      <c r="X59" s="572"/>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801" t="s">
        <v>146</v>
      </c>
      <c r="H65" s="786"/>
      <c r="I65" s="786"/>
      <c r="J65" s="786"/>
      <c r="K65" s="786"/>
      <c r="L65" s="786"/>
      <c r="M65" s="786"/>
      <c r="N65" s="786"/>
      <c r="O65" s="787"/>
      <c r="P65" s="785" t="s">
        <v>59</v>
      </c>
      <c r="Q65" s="786"/>
      <c r="R65" s="786"/>
      <c r="S65" s="786"/>
      <c r="T65" s="786"/>
      <c r="U65" s="786"/>
      <c r="V65" s="786"/>
      <c r="W65" s="786"/>
      <c r="X65" s="787"/>
      <c r="Y65" s="1011"/>
      <c r="Z65" s="416"/>
      <c r="AA65" s="417"/>
      <c r="AB65" s="1015" t="s">
        <v>11</v>
      </c>
      <c r="AC65" s="1016"/>
      <c r="AD65" s="1017"/>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71"/>
      <c r="H66" s="383"/>
      <c r="I66" s="383"/>
      <c r="J66" s="383"/>
      <c r="K66" s="383"/>
      <c r="L66" s="383"/>
      <c r="M66" s="383"/>
      <c r="N66" s="383"/>
      <c r="O66" s="572"/>
      <c r="P66" s="584"/>
      <c r="Q66" s="383"/>
      <c r="R66" s="383"/>
      <c r="S66" s="383"/>
      <c r="T66" s="383"/>
      <c r="U66" s="383"/>
      <c r="V66" s="383"/>
      <c r="W66" s="383"/>
      <c r="X66" s="572"/>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2020-11-20T12:00:17Z</dcterms:modified>
</cp:coreProperties>
</file>