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2年度\1117  過去のレビューシート見直し\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<sst xmlns="http://schemas.openxmlformats.org/spreadsheetml/2006/main" count="2958" uniqueCount="666">
  <si>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</si>
  <si>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</si>
  <si>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</si>
  <si>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</si>
  <si>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</si>
  <si>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</si>
  <si>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</si>
  <si>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</si>
  <si>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</si>
  <si>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</si>
  <si>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</si>
  <si>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</si>
  <si>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</si>
  <si>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</si>
  <si>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</si>
  <si>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</si>
  <si>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</si>
  <si>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</si>
  <si>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</si>
  <si>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</si>
  <si>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</si>
  <si>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</si>
  <si>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</si>
  <si>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</si>
  <si>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</si>
  <si>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</si>
  <si>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</si>
  <si>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</si>
  <si>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</si>
  <si>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</si>
  <si>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</si>
  <si>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</si>
  <si>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</si>
  <si>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</si>
  <si>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</si>
  <si>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</si>
  <si>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</si>
  <si>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</si>
  <si>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</si>
  <si>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</si>
  <si>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</si>
  <si>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</si>
  <si>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</si>
  <si>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</si>
  <si>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</si>
  <si>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</si>
  <si>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</si>
  <si>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</si>
  <si>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</si>
  <si>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</si>
  <si>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</si>
  <si>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</si>
  <si>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</si>
  <si>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</si>
  <si>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</si>
  <si>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</si>
  <si>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</si>
  <si>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</si>
  <si>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</si>
  <si>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</si>
  <si>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</si>
  <si>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</si>
  <si>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</si>
  <si>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</si>
  <si>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</si>
  <si>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</si>
  <si>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</si>
  <si>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</si>
  <si>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</si>
  <si>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</si>
  <si>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</si>
  <si>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</si>
  <si>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</si>
  <si>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</si>
  <si>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</si>
  <si>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</si>
  <si>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</si>
  <si>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</si>
  <si>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</si>
  <si>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</si>
  <si>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</si>
  <si>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</si>
  <si>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</si>
  <si>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</si>
  <si>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</si>
  <si>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</si>
  <si>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</si>
  <si>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</si>
  <si>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</si>
  <si>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</si>
  <si>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</si>
  <si>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</si>
  <si>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</si>
  <si>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</si>
  <si>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</si>
  <si>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</si>
  <si>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</si>
  <si>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</si>
  <si>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</si>
  <si>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</si>
  <si>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</si>
  <si>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</si>
  <si>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</si>
  <si>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</si>
  <si>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</si>
  <si>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</si>
  <si>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</si>
  <si>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</si>
  <si>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</si>
  <si>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</si>
  <si>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</si>
  <si>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</si>
  <si>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</si>
  <si>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</si>
  <si>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</si>
  <si>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</si>
  <si>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</si>
  <si>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</si>
  <si>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</si>
  <si>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</si>
  <si>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</si>
  <si>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</si>
  <si>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</si>
  <si>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</si>
  <si>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</si>
  <si>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</si>
  <si>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</si>
  <si>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</si>
  <si>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</si>
  <si>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</si>
  <si>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</si>
  <si>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</si>
  <si>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</si>
  <si>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</si>
  <si>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</si>
  <si>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</si>
  <si>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</si>
  <si>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</si>
  <si>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</si>
  <si>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</si>
  <si>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</si>
  <si>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</si>
  <si>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</si>
  <si>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</si>
  <si>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</si>
  <si>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</si>
  <si>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</si>
  <si>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</si>
  <si>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</si>
  <si>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</si>
  <si>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</si>
  <si>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</si>
  <si>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</si>
  <si>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</si>
  <si>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</si>
  <si>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</si>
  <si>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</si>
  <si>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</si>
  <si>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</si>
  <si>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</si>
  <si>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</si>
  <si>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</si>
  <si>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</si>
  <si>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</si>
  <si>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</si>
  <si>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</si>
  <si>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</si>
  <si>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</si>
  <si>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</si>
  <si>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</si>
  <si>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</si>
  <si>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</si>
  <si>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</si>
  <si>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</si>
  <si>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</si>
  <si>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</si>
  <si>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</si>
  <si>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</si>
  <si>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</si>
  <si>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</si>
  <si>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</si>
  <si>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</si>
  <si>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</si>
  <si>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</si>
  <si>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</si>
  <si>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</si>
  <si>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</si>
  <si>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</si>
  <si>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</si>
  <si>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</si>
  <si>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</si>
  <si>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</si>
  <si>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</si>
  <si>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</si>
  <si>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</si>
  <si>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</si>
  <si>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</si>
  <si>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</si>
  <si>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</si>
  <si>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</si>
  <si>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</si>
  <si>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</si>
  <si>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</si>
  <si>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</si>
  <si>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</si>
  <si>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</si>
  <si>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</si>
  <si>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</si>
  <si>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</si>
  <si>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</si>
  <si>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</si>
  <si>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</si>
  <si>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</si>
  <si>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</si>
  <si>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</si>
  <si>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</si>
  <si>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</si>
  <si>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</si>
  <si>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</si>
  <si>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</si>
  <si>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</si>
  <si>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</si>
  <si>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</si>
  <si>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</si>
  <si>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</si>
  <si>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</si>
  <si>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</si>
  <si>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</si>
  <si>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</si>
  <si>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</si>
  <si>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</si>
  <si>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</si>
  <si>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</si>
  <si>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</si>
  <si>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</si>
  <si>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</si>
  <si>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</si>
  <si>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</si>
  <si>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</si>
  <si>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</si>
  <si>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</si>
  <si>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</si>
  <si>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</si>
  <si>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</si>
  <si>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</si>
  <si>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</si>
  <si>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</si>
  <si>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</si>
  <si>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</si>
  <si>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</si>
  <si>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</si>
  <si>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</si>
  <si>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</si>
  <si>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</si>
  <si>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</si>
  <si>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</si>
  <si>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</si>
  <si>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</si>
  <si>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</si>
  <si>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</si>
  <si>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</si>
  <si>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</si>
  <si>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</si>
  <si>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</si>
  <si>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</si>
  <si>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</si>
  <si>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</si>
  <si>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</si>
  <si>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</si>
  <si>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</si>
  <si>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</si>
  <si>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</si>
  <si>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</si>
  <si>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</si>
  <si>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</si>
  <si>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</si>
  <si>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</si>
  <si>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</si>
  <si>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</si>
  <si>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</si>
  <si>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</si>
  <si>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</si>
  <si>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</si>
  <si>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</si>
  <si>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</si>
  <si>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</si>
  <si>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</si>
  <si>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</si>
  <si>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</si>
  <si>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</si>
  <si>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</si>
  <si>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</si>
  <si>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</si>
  <si>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</si>
  <si>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</si>
  <si>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</si>
  <si>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</si>
  <si>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</si>
  <si>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</si>
  <si>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</si>
  <si>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</si>
  <si>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</si>
  <si>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</si>
  <si>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</si>
  <si>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</si>
  <si>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</si>
  <si>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</si>
  <si>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</si>
  <si>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</si>
  <si>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</si>
  <si>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</si>
  <si>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</si>
  <si>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</si>
  <si>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</si>
  <si>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</si>
  <si>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</si>
  <si>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</si>
  <si>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</si>
  <si>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</si>
  <si>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</si>
  <si>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</si>
  <si>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</si>
  <si>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</si>
  <si>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</si>
  <si>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</si>
  <si>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</si>
  <si>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</si>
  <si>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</si>
  <si>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</si>
  <si>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</si>
  <si>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</si>
  <si>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</si>
  <si>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</si>
  <si>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</si>
  <si>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</si>
  <si>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</si>
  <si>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</si>
  <si>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</si>
  <si>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</si>
  <si>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</si>
  <si>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</si>
  <si>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</si>
  <si>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</si>
  <si>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</si>
  <si>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</si>
  <si>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</si>
  <si>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</si>
  <si>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</si>
  <si>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</si>
  <si>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</si>
  <si>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</si>
  <si>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</si>
  <si>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</si>
  <si>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</si>
  <si>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</si>
  <si>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</si>
  <si>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</si>
  <si>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</si>
  <si>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</si>
  <si>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</si>
  <si>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</si>
  <si>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</si>
  <si>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</si>
  <si>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</si>
  <si>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</si>
  <si>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</si>
  <si>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</si>
  <si>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</si>
  <si>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</si>
  <si>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</si>
  <si>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</si>
  <si>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</si>
  <si>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</si>
  <si>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</si>
  <si>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</si>
  <si>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</si>
  <si>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</si>
  <si>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</si>
  <si>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</si>
  <si>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</si>
  <si>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</si>
  <si>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</si>
  <si>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</si>
  <si>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</si>
  <si>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</si>
  <si>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</si>
  <si>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</si>
  <si>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</si>
  <si>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</si>
  <si>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</si>
  <si>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</si>
  <si>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</si>
  <si>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</si>
  <si>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</si>
  <si>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</si>
  <si>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</si>
  <si>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</si>
  <si>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</si>
  <si>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</si>
  <si>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</si>
  <si>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</si>
  <si>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</si>
  <si>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</si>
  <si>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</si>
  <si>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</si>
  <si>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</si>
  <si>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</si>
  <si>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</si>
  <si>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</si>
  <si>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</si>
  <si>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</si>
  <si>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</si>
  <si>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</si>
  <si>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</si>
  <si>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</si>
  <si>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</si>
  <si>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</si>
  <si>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</si>
  <si>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</si>
  <si>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</si>
  <si>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</si>
  <si>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</si>
  <si>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</si>
  <si>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</si>
  <si>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</si>
  <si>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</si>
  <si>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</si>
  <si>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</si>
  <si>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</si>
  <si>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</si>
  <si>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</si>
  <si>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</si>
  <si>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</si>
  <si>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</si>
  <si>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</si>
  <si>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</si>
  <si>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</si>
  <si>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</si>
  <si>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</si>
  <si>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</si>
  <si>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</si>
  <si>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</si>
  <si>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</si>
  <si>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</si>
  <si>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</si>
  <si>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</si>
  <si>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</si>
  <si>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</si>
  <si>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</si>
  <si>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</si>
  <si>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</si>
  <si>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</si>
  <si>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</si>
  <si>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</si>
  <si>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</si>
  <si>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</si>
  <si>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</si>
  <si>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</si>
  <si>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</si>
  <si>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</si>
  <si>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</si>
  <si>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</si>
  <si>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</si>
  <si>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</si>
  <si>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</si>
  <si>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</si>
  <si>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</si>
  <si>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</si>
  <si>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</si>
  <si>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</si>
  <si>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</si>
  <si>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</si>
  <si>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</si>
  <si>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</si>
  <si>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</si>
  <si>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</si>
  <si>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</si>
  <si>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</si>
  <si>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</si>
  <si>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</si>
  <si>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</si>
  <si>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</si>
  <si>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</si>
  <si>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</si>
  <si>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</si>
  <si>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</si>
  <si>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</si>
  <si>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</si>
  <si>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</si>
  <si>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</si>
  <si>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</si>
  <si>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</si>
  <si>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</si>
  <si>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</si>
  <si>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</si>
  <si>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</si>
  <si>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</si>
  <si>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</si>
  <si>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</si>
  <si>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</si>
  <si>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</si>
  <si>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</si>
  <si>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</si>
  <si>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</si>
  <si>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</si>
  <si>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</si>
  <si>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</si>
  <si>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</si>
  <si>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</si>
  <si>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</si>
  <si>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</si>
  <si>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</si>
  <si>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</si>
  <si>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</si>
  <si>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</si>
  <si>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</si>
  <si>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</si>
  <si>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</si>
  <si>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</si>
  <si>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</si>
  <si>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</si>
  <si>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</si>
  <si>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</si>
  <si>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</si>
  <si>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</si>
  <si>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</si>
  <si>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</si>
  <si>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</si>
  <si>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</si>
  <si>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</si>
  <si>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</si>
  <si>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</si>
  <si>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</si>
  <si>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</si>
  <si>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</si>
  <si>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</si>
  <si>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</si>
  <si>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</si>
  <si>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</si>
  <si>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</si>
  <si>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</si>
  <si>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</si>
  <si>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</si>
  <si>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</si>
  <si>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</si>
  <si>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</si>
  <si>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</si>
  <si>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</si>
  <si>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</si>
  <si>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</si>
  <si>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</si>
  <si>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</si>
  <si>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</si>
  <si>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</si>
  <si>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</si>
  <si>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</si>
  <si>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</si>
  <si>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</si>
  <si>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</si>
  <si>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</si>
  <si>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</si>
  <si>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</si>
  <si>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</si>
  <si>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HTLV-1対策推進費</t>
    <rPh sb="6" eb="8">
      <t>タイサク</t>
    </rPh>
    <rPh sb="8" eb="10">
      <t>スイシン</t>
    </rPh>
    <rPh sb="10" eb="11">
      <t>ヒ</t>
    </rPh>
    <phoneticPr fontId="5"/>
  </si>
  <si>
    <t>健康局</t>
    <rPh sb="0" eb="3">
      <t>ケンコウキョク</t>
    </rPh>
    <phoneticPr fontId="5"/>
  </si>
  <si>
    <t>結核感染症課</t>
    <rPh sb="0" eb="2">
      <t>ケッカク</t>
    </rPh>
    <rPh sb="2" eb="6">
      <t>カンセンショウカ</t>
    </rPh>
    <phoneticPr fontId="5"/>
  </si>
  <si>
    <t>-</t>
    <phoneticPr fontId="5"/>
  </si>
  <si>
    <t>「HTLV-1総合対策」（平成22年12月20日：HTLV-1特命チーム）</t>
  </si>
  <si>
    <t>厚生労働省</t>
  </si>
  <si>
    <t>「HTLV-1総合対策」に基づく重点施策を推進するにあたり、患者団体、学識経験者その他の関係者から意見を求めるため、HTLV-1対策推進協議会の開催や、普及啓発を行うための経費。</t>
    <rPh sb="76" eb="80">
      <t>フキュウケイハツ</t>
    </rPh>
    <rPh sb="81" eb="82">
      <t>オコナ</t>
    </rPh>
    <rPh sb="86" eb="88">
      <t>ケイヒ</t>
    </rPh>
    <phoneticPr fontId="5"/>
  </si>
  <si>
    <t>-</t>
  </si>
  <si>
    <t>-</t>
    <phoneticPr fontId="5"/>
  </si>
  <si>
    <t>-</t>
    <phoneticPr fontId="5"/>
  </si>
  <si>
    <t>委員等旅費</t>
    <rPh sb="0" eb="2">
      <t>イイン</t>
    </rPh>
    <rPh sb="2" eb="3">
      <t>トウ</t>
    </rPh>
    <rPh sb="3" eb="5">
      <t>リョヒ</t>
    </rPh>
    <phoneticPr fontId="5"/>
  </si>
  <si>
    <t>諸謝金</t>
    <rPh sb="0" eb="1">
      <t>ショ</t>
    </rPh>
    <rPh sb="1" eb="3">
      <t>シャキン</t>
    </rPh>
    <phoneticPr fontId="5"/>
  </si>
  <si>
    <t>庁費</t>
    <rPh sb="0" eb="2">
      <t>チョウヒ</t>
    </rPh>
    <phoneticPr fontId="5"/>
  </si>
  <si>
    <t>各都道府県にHTLV-1母子感染対策協議会を設置</t>
  </si>
  <si>
    <t>HTLV-1母子感染対策協議会の設置数</t>
  </si>
  <si>
    <t>設置数</t>
    <rPh sb="0" eb="3">
      <t>セッチスウ</t>
    </rPh>
    <phoneticPr fontId="5"/>
  </si>
  <si>
    <t>母子保健課調べ</t>
  </si>
  <si>
    <t>HTLV-1対策推進協議会の開催</t>
  </si>
  <si>
    <t>回</t>
    <rPh sb="0" eb="1">
      <t>カイ</t>
    </rPh>
    <phoneticPr fontId="5"/>
  </si>
  <si>
    <t>　　単位当たりコスト＝Ｘ／Ｙ
Ｘ：「執行額」
Ｙ：「ＨＴＬＶ－１対策推進協議会開催回数」　　　　　　　　　　　</t>
  </si>
  <si>
    <t>百万円</t>
    <rPh sb="0" eb="2">
      <t>ヒャクマン</t>
    </rPh>
    <rPh sb="2" eb="3">
      <t>エン</t>
    </rPh>
    <phoneticPr fontId="5"/>
  </si>
  <si>
    <t>Ｘ／Ｙ</t>
  </si>
  <si>
    <t>2/1</t>
  </si>
  <si>
    <t>2/0</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</si>
  <si>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</si>
  <si>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</si>
  <si>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</si>
  <si>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</si>
  <si>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</si>
  <si>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</si>
  <si>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</si>
  <si>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本事業により、「ＨＴＬＶ－１総合対策」の重点施策を推進及び進捗管理を実施。</t>
  </si>
  <si>
    <t>-</t>
    <phoneticPr fontId="5"/>
  </si>
  <si>
    <t>-</t>
    <phoneticPr fontId="5"/>
  </si>
  <si>
    <t>-</t>
    <phoneticPr fontId="5"/>
  </si>
  <si>
    <t>-</t>
    <phoneticPr fontId="5"/>
  </si>
  <si>
    <t>-</t>
    <phoneticPr fontId="5"/>
  </si>
  <si>
    <t>-</t>
    <phoneticPr fontId="5"/>
  </si>
  <si>
    <t>-</t>
    <phoneticPr fontId="5"/>
  </si>
  <si>
    <t>-</t>
    <phoneticPr fontId="5"/>
  </si>
  <si>
    <t>-</t>
    <phoneticPr fontId="5"/>
  </si>
  <si>
    <t>○</t>
  </si>
  <si>
    <t>ＨＴＬＶ－１総合対策を推進することについて、国民のニーズがあり、国費を投入して行うべき事業である。</t>
  </si>
  <si>
    <t>ＨＴＬＶ－１総合対策は広域的な対応が必要であり、国が直接実施すべき事業である。</t>
  </si>
  <si>
    <t>ＨＴＬＶ－１総合対策を推進することで、感染症の発生・まん延の防止を図るという政策目的達成に向けて、優先度の高い事業である。</t>
  </si>
  <si>
    <t>少額随意契約により選定している。</t>
    <rPh sb="0" eb="2">
      <t>ショウガク</t>
    </rPh>
    <rPh sb="2" eb="4">
      <t>ズイイ</t>
    </rPh>
    <rPh sb="4" eb="6">
      <t>ケイヤク</t>
    </rPh>
    <rPh sb="9" eb="11">
      <t>センテイ</t>
    </rPh>
    <phoneticPr fontId="5"/>
  </si>
  <si>
    <t>無</t>
  </si>
  <si>
    <t>‐</t>
  </si>
  <si>
    <t>必要最低限の経費のみ計上しており、コストの水準は妥当である。</t>
  </si>
  <si>
    <t>-</t>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</si>
  <si>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</si>
  <si>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当課の担当事業については、HTLV-1対策推進協議会の開催経費が主となっている。</t>
    <rPh sb="0" eb="2">
      <t>トウカ</t>
    </rPh>
    <rPh sb="3" eb="5">
      <t>タントウ</t>
    </rPh>
    <rPh sb="5" eb="7">
      <t>ジギョウ</t>
    </rPh>
    <rPh sb="19" eb="21">
      <t>タイサク</t>
    </rPh>
    <rPh sb="21" eb="23">
      <t>スイシン</t>
    </rPh>
    <rPh sb="23" eb="26">
      <t>キョウギカイ</t>
    </rPh>
    <rPh sb="27" eb="29">
      <t>カイサイ</t>
    </rPh>
    <rPh sb="29" eb="31">
      <t>ケイヒ</t>
    </rPh>
    <rPh sb="32" eb="33">
      <t>シュ</t>
    </rPh>
    <phoneticPr fontId="5"/>
  </si>
  <si>
    <t>新24-0016</t>
    <rPh sb="0" eb="1">
      <t>シン</t>
    </rPh>
    <phoneticPr fontId="5"/>
  </si>
  <si>
    <t>116</t>
    <phoneticPr fontId="5"/>
  </si>
  <si>
    <t>125</t>
    <phoneticPr fontId="5"/>
  </si>
  <si>
    <t>133</t>
    <phoneticPr fontId="5"/>
  </si>
  <si>
    <t>130</t>
    <phoneticPr fontId="5"/>
  </si>
  <si>
    <t>134</t>
    <phoneticPr fontId="5"/>
  </si>
  <si>
    <t>0142</t>
    <phoneticPr fontId="5"/>
  </si>
  <si>
    <t>-</t>
    <phoneticPr fontId="5"/>
  </si>
  <si>
    <t>-</t>
    <phoneticPr fontId="5"/>
  </si>
  <si>
    <t>-</t>
    <phoneticPr fontId="5"/>
  </si>
  <si>
    <t>-</t>
    <phoneticPr fontId="5"/>
  </si>
  <si>
    <t>1/2</t>
    <phoneticPr fontId="5"/>
  </si>
  <si>
    <t>△</t>
  </si>
  <si>
    <t>当初の見込みより若干少ないものの、概ね見込みどおり実施されている。</t>
    <rPh sb="0" eb="2">
      <t>トウショ</t>
    </rPh>
    <rPh sb="3" eb="5">
      <t>ミコ</t>
    </rPh>
    <rPh sb="8" eb="10">
      <t>ジャッカン</t>
    </rPh>
    <rPh sb="10" eb="11">
      <t>スク</t>
    </rPh>
    <rPh sb="17" eb="18">
      <t>オオム</t>
    </rPh>
    <rPh sb="19" eb="21">
      <t>ミコ</t>
    </rPh>
    <rPh sb="25" eb="27">
      <t>ジッシ</t>
    </rPh>
    <phoneticPr fontId="5"/>
  </si>
  <si>
    <t>平成２２年９月に、総理官邸にＨＴＬＶ－１特命チームが設定され、ＨＴＬＶ－１対策について検討が進められ、同年１２月２０日に「ＨＴＬＶ－１総合対策」が取りまとめられた。ＨＴＬＶ－１（ヒトＴ細胞白血病ウイルスⅠ型）の感染者は、全国に１００万人以上と推定されており、ＡＴＬ（成人Ｔ細胞白血病）やＨＡＭ（ＨＴＬＶ－１関連脊髄症）といった重篤な疾病を発症する可能性があることから、国は、地方公共団体、関係機関、患者団体等との密接な連携を図り、総合対策を協力に推進することとされている。
このため、患者団体、学識経験者その他の関係者から意見を求めるため、HTLV-1対策推進協議会を定期的に開催する必要がある。しかし、年々開催回数が減少しており、改善が必要である。
成果実績は、目標値に近づいており、引き続き適正に事業を実施したい。</t>
    <rPh sb="302" eb="304">
      <t>ネンネン</t>
    </rPh>
    <rPh sb="304" eb="306">
      <t>カイサイ</t>
    </rPh>
    <rPh sb="306" eb="308">
      <t>カイスウ</t>
    </rPh>
    <rPh sb="309" eb="311">
      <t>ゲンショウ</t>
    </rPh>
    <rPh sb="316" eb="318">
      <t>カイゼン</t>
    </rPh>
    <rPh sb="319" eb="321">
      <t>ヒツヨウ</t>
    </rPh>
    <phoneticPr fontId="5"/>
  </si>
  <si>
    <t>A.</t>
    <phoneticPr fontId="5"/>
  </si>
  <si>
    <t>個人A</t>
    <rPh sb="0" eb="2">
      <t>コジン</t>
    </rPh>
    <phoneticPr fontId="5"/>
  </si>
  <si>
    <t>ＨＴＬＶ－１対策推進協議会出席旅費（旅費支給）</t>
    <rPh sb="6" eb="8">
      <t>タイサク</t>
    </rPh>
    <rPh sb="8" eb="10">
      <t>スイシン</t>
    </rPh>
    <rPh sb="10" eb="13">
      <t>キョウギカイ</t>
    </rPh>
    <rPh sb="13" eb="15">
      <t>シュッセキ</t>
    </rPh>
    <rPh sb="15" eb="17">
      <t>リョヒ</t>
    </rPh>
    <rPh sb="18" eb="20">
      <t>リョヒ</t>
    </rPh>
    <rPh sb="20" eb="22">
      <t>シキュウ</t>
    </rPh>
    <phoneticPr fontId="5"/>
  </si>
  <si>
    <t>個人B</t>
    <rPh sb="0" eb="2">
      <t>コジン</t>
    </rPh>
    <phoneticPr fontId="5"/>
  </si>
  <si>
    <t>日本赤十字社九州ブロック血液センター</t>
    <rPh sb="0" eb="2">
      <t>ニホン</t>
    </rPh>
    <rPh sb="2" eb="6">
      <t>セキジュウジシャ</t>
    </rPh>
    <rPh sb="6" eb="8">
      <t>キュウシュウ</t>
    </rPh>
    <rPh sb="12" eb="14">
      <t>ケツエキ</t>
    </rPh>
    <phoneticPr fontId="5"/>
  </si>
  <si>
    <t>個人C</t>
    <rPh sb="0" eb="2">
      <t>コジン</t>
    </rPh>
    <phoneticPr fontId="5"/>
  </si>
  <si>
    <t>個人D</t>
    <rPh sb="0" eb="2">
      <t>コジン</t>
    </rPh>
    <phoneticPr fontId="5"/>
  </si>
  <si>
    <t>ＨＴＬＶ－１対策推進協議会速記</t>
    <rPh sb="6" eb="8">
      <t>タイサク</t>
    </rPh>
    <rPh sb="8" eb="10">
      <t>スイシン</t>
    </rPh>
    <rPh sb="10" eb="13">
      <t>キョウギカイ</t>
    </rPh>
    <rPh sb="13" eb="15">
      <t>ソッキ</t>
    </rPh>
    <phoneticPr fontId="5"/>
  </si>
  <si>
    <t>個人E</t>
    <rPh sb="0" eb="2">
      <t>コジン</t>
    </rPh>
    <phoneticPr fontId="5"/>
  </si>
  <si>
    <t>個人F</t>
    <rPh sb="0" eb="2">
      <t>コジン</t>
    </rPh>
    <phoneticPr fontId="5"/>
  </si>
  <si>
    <t>個人G</t>
    <rPh sb="0" eb="2">
      <t>コジン</t>
    </rPh>
    <phoneticPr fontId="5"/>
  </si>
  <si>
    <t>ＨＴＬＶ－１対策推進協議会出席旅費（旅費支給）・諸謝金</t>
    <rPh sb="6" eb="8">
      <t>タイサク</t>
    </rPh>
    <rPh sb="8" eb="10">
      <t>スイシン</t>
    </rPh>
    <rPh sb="10" eb="13">
      <t>キョウギカイ</t>
    </rPh>
    <rPh sb="13" eb="15">
      <t>シュッセキ</t>
    </rPh>
    <rPh sb="15" eb="17">
      <t>リョヒ</t>
    </rPh>
    <rPh sb="18" eb="20">
      <t>リョヒ</t>
    </rPh>
    <rPh sb="20" eb="22">
      <t>シキュウ</t>
    </rPh>
    <rPh sb="24" eb="25">
      <t>ショ</t>
    </rPh>
    <rPh sb="25" eb="27">
      <t>シャキン</t>
    </rPh>
    <phoneticPr fontId="5"/>
  </si>
  <si>
    <t>-</t>
    <phoneticPr fontId="5"/>
  </si>
  <si>
    <t>-</t>
    <phoneticPr fontId="5"/>
  </si>
  <si>
    <t>-</t>
    <phoneticPr fontId="5"/>
  </si>
  <si>
    <t>-</t>
    <phoneticPr fontId="5"/>
  </si>
  <si>
    <t>-</t>
    <phoneticPr fontId="5"/>
  </si>
  <si>
    <t>-</t>
    <phoneticPr fontId="5"/>
  </si>
  <si>
    <t>-</t>
    <phoneticPr fontId="5"/>
  </si>
  <si>
    <t>-</t>
    <phoneticPr fontId="5"/>
  </si>
  <si>
    <t>扶桑速記印刷株式会社</t>
    <rPh sb="0" eb="2">
      <t>フソウ</t>
    </rPh>
    <rPh sb="2" eb="4">
      <t>ソッキ</t>
    </rPh>
    <rPh sb="4" eb="6">
      <t>インサツ</t>
    </rPh>
    <phoneticPr fontId="5"/>
  </si>
  <si>
    <t>社会福祉法人日本視覚障害者職能開発センター</t>
    <rPh sb="0" eb="2">
      <t>シャカイ</t>
    </rPh>
    <rPh sb="2" eb="4">
      <t>フクシ</t>
    </rPh>
    <rPh sb="4" eb="6">
      <t>ホウジン</t>
    </rPh>
    <phoneticPr fontId="5"/>
  </si>
  <si>
    <t>-</t>
    <phoneticPr fontId="5"/>
  </si>
  <si>
    <t>-</t>
    <phoneticPr fontId="5"/>
  </si>
  <si>
    <t>-</t>
    <phoneticPr fontId="5"/>
  </si>
  <si>
    <t>-</t>
    <phoneticPr fontId="5"/>
  </si>
  <si>
    <t>2/3</t>
    <phoneticPr fontId="5"/>
  </si>
  <si>
    <t>×</t>
  </si>
  <si>
    <t>これまで、「HTLV-1対策推進協議会」において目標値である「各都道府県における協議会の設置数」を報告してきたが、患者数が少ない等の理由により、協議会を設置していない自治体もある。ついては、積極的に「ＨＴＬＶ－１対策推進協議会」を開催し、同会議において「各都道府県における協議会」を設置することの必要性を訴えていく。</t>
    <phoneticPr fontId="5"/>
  </si>
  <si>
    <t>例年成果目標を達成できていない状況であり、協議会数が減少に転じているため、自治体に対する啓発等引き続き推進していく。</t>
    <rPh sb="0" eb="2">
      <t>レイネン</t>
    </rPh>
    <rPh sb="2" eb="4">
      <t>セイカ</t>
    </rPh>
    <rPh sb="4" eb="6">
      <t>モクヒョウ</t>
    </rPh>
    <rPh sb="7" eb="9">
      <t>タッセイ</t>
    </rPh>
    <rPh sb="15" eb="17">
      <t>ジョウキョウ</t>
    </rPh>
    <rPh sb="21" eb="23">
      <t>キョウギ</t>
    </rPh>
    <rPh sb="23" eb="24">
      <t>カイ</t>
    </rPh>
    <rPh sb="24" eb="25">
      <t>スウ</t>
    </rPh>
    <rPh sb="26" eb="28">
      <t>ゲンショウ</t>
    </rPh>
    <rPh sb="29" eb="30">
      <t>テン</t>
    </rPh>
    <rPh sb="37" eb="40">
      <t>ジチタイ</t>
    </rPh>
    <rPh sb="41" eb="42">
      <t>タイ</t>
    </rPh>
    <rPh sb="44" eb="46">
      <t>ケイハツ</t>
    </rPh>
    <rPh sb="46" eb="47">
      <t>トウ</t>
    </rPh>
    <rPh sb="47" eb="48">
      <t>ヒ</t>
    </rPh>
    <rPh sb="49" eb="50">
      <t>ツヅ</t>
    </rPh>
    <rPh sb="51" eb="53">
      <t>スイシン</t>
    </rPh>
    <phoneticPr fontId="5"/>
  </si>
  <si>
    <t>現状通り</t>
    <rPh sb="0" eb="3">
      <t>ゲンジョウドオ</t>
    </rPh>
    <phoneticPr fontId="5"/>
  </si>
  <si>
    <t>ＡＴＬ（成人Ｔ細胞白血病）やＨＡＭ（ＨＴＬＶ－１関連脊髄症）といった重篤な疾病を発症する原因となるＨＴＬＶ－１（ヒトＴ細胞白血病ウイルス１型）の対策を推進するために、「ＨＴＬＶ－１特命チーム」により取りまとめられた「ＨＴＬＶ－１総合対策」を、国、地方公共団体、医療機関及び患者団体等が連携を図りつつ推進する。</t>
    <phoneticPr fontId="5"/>
  </si>
  <si>
    <t>ＨＴＬＶ－１（ヒトＴ細胞白血病ウイルス１型）の対策を推進するために必要な事業であり、引き続き、必要な予算額を確保し、適正な執行に努めること。</t>
    <rPh sb="33" eb="35">
      <t>ヒツヨウ</t>
    </rPh>
    <rPh sb="36" eb="38">
      <t>ジギョウ</t>
    </rPh>
    <rPh sb="42" eb="43">
      <t>ヒ</t>
    </rPh>
    <rPh sb="44" eb="45">
      <t>ツヅ</t>
    </rPh>
    <rPh sb="47" eb="49">
      <t>ヒツヨウ</t>
    </rPh>
    <rPh sb="50" eb="53">
      <t>ヨサンガク</t>
    </rPh>
    <rPh sb="54" eb="56">
      <t>カクホ</t>
    </rPh>
    <rPh sb="58" eb="60">
      <t>テキセイ</t>
    </rPh>
    <rPh sb="61" eb="63">
      <t>シッコウ</t>
    </rPh>
    <rPh sb="64" eb="65">
      <t>ツト</t>
    </rPh>
    <phoneticPr fontId="5"/>
  </si>
  <si>
    <t>引き続き、必要な予算額を確保し、適正な執行に努める。</t>
    <phoneticPr fontId="5"/>
  </si>
  <si>
    <t>江浪　武志</t>
    <rPh sb="0" eb="2">
      <t>エナミ</t>
    </rPh>
    <rPh sb="3" eb="4">
      <t>タケシ</t>
    </rPh>
    <rPh sb="4" eb="5">
      <t>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</si>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</sst>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154456</xdr:colOff>
      <xdr:row>741</xdr:row>
      <xdr:rowOff>154460</xdr:rowOff>
    </xdr:from>
    <xdr:to>
      <xdr:col>34</xdr:col>
      <xdr:colOff>43719</xdr:colOff>
      <xdr:row>745</xdr:row>
      <xdr:rowOff>130881</xdr:rowOff>
    </xdr:to>
    <xdr:sp macro="" textlink="">
      <xdr:nvSpPr>
        <xdr:cNvPr id="2" name="正方形/長方形 1"/>
        <xdr:cNvSpPr/>
      </xdr:nvSpPr>
      <xdr:spPr>
        <a:xfrm>
          <a:off x="3305429" y="39994703"/>
          <a:ext cx="3040236" cy="14077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en-US" altLang="ja-JP" sz="2000">
              <a:solidFill>
                <a:schemeClr val="tx1"/>
              </a:solidFill>
            </a:rPr>
            <a:t>1</a:t>
          </a:r>
          <a:r>
            <a:rPr kumimoji="1" lang="ja-JP" altLang="en-US" sz="2000">
              <a:solidFill>
                <a:schemeClr val="tx1"/>
              </a:solidFill>
            </a:rPr>
            <a:t>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ＨＴＬＶ－１対策推進協議会等</a:t>
          </a:r>
          <a:endParaRPr kumimoji="1" lang="en-US" altLang="ja-JP" sz="1100" baseline="0">
            <a:solidFill>
              <a:schemeClr val="tx1"/>
            </a:solidFill>
            <a:latin typeface="+mn-lt"/>
            <a:ea typeface="+mn-ea"/>
            <a:cs typeface="+mn-cs"/>
          </a:endParaRPr>
        </a:p>
      </xdr:txBody>
    </xdr:sp>
    <xdr:clientData/>
  </xdr:twoCellAnchor>
  <xdr:twoCellAnchor>
    <xdr:from>
      <xdr:col>24</xdr:col>
      <xdr:colOff>110692</xdr:colOff>
      <xdr:row>745</xdr:row>
      <xdr:rowOff>205947</xdr:rowOff>
    </xdr:from>
    <xdr:to>
      <xdr:col>27</xdr:col>
      <xdr:colOff>112787</xdr:colOff>
      <xdr:row>747</xdr:row>
      <xdr:rowOff>328660</xdr:rowOff>
    </xdr:to>
    <xdr:sp macro="" textlink="">
      <xdr:nvSpPr>
        <xdr:cNvPr id="3" name="下矢印 2"/>
        <xdr:cNvSpPr/>
      </xdr:nvSpPr>
      <xdr:spPr>
        <a:xfrm>
          <a:off x="4559124" y="41477515"/>
          <a:ext cx="558149" cy="84352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123565</xdr:colOff>
      <xdr:row>748</xdr:row>
      <xdr:rowOff>10298</xdr:rowOff>
    </xdr:from>
    <xdr:ext cx="1826141" cy="359073"/>
    <xdr:sp macro="" textlink="">
      <xdr:nvSpPr>
        <xdr:cNvPr id="4" name="テキスト ボックス 3"/>
        <xdr:cNvSpPr txBox="1"/>
      </xdr:nvSpPr>
      <xdr:spPr>
        <a:xfrm>
          <a:off x="4015943" y="42352784"/>
          <a:ext cx="1826141"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随意契約（少額）</a:t>
          </a:r>
          <a:r>
            <a:rPr kumimoji="1" lang="en-US" altLang="ja-JP" sz="1600"/>
            <a:t>】</a:t>
          </a:r>
          <a:endParaRPr kumimoji="1" lang="ja-JP" altLang="en-US" sz="1600"/>
        </a:p>
      </xdr:txBody>
    </xdr:sp>
    <xdr:clientData/>
  </xdr:oneCellAnchor>
  <xdr:twoCellAnchor>
    <xdr:from>
      <xdr:col>18</xdr:col>
      <xdr:colOff>59207</xdr:colOff>
      <xdr:row>749</xdr:row>
      <xdr:rowOff>12873</xdr:rowOff>
    </xdr:from>
    <xdr:to>
      <xdr:col>33</xdr:col>
      <xdr:colOff>120401</xdr:colOff>
      <xdr:row>750</xdr:row>
      <xdr:rowOff>186469</xdr:rowOff>
    </xdr:to>
    <xdr:sp macro="" textlink="">
      <xdr:nvSpPr>
        <xdr:cNvPr id="5" name="正方形/長方形 4"/>
        <xdr:cNvSpPr/>
      </xdr:nvSpPr>
      <xdr:spPr>
        <a:xfrm>
          <a:off x="3395531" y="42715765"/>
          <a:ext cx="2841465" cy="5340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Ａ．事務費（</a:t>
          </a:r>
          <a:r>
            <a:rPr kumimoji="1" lang="en-US" altLang="ja-JP" sz="2000">
              <a:solidFill>
                <a:schemeClr val="tx1"/>
              </a:solidFill>
            </a:rPr>
            <a:t>17</a:t>
          </a:r>
          <a:r>
            <a:rPr kumimoji="1" lang="ja-JP" altLang="en-US" sz="2000">
              <a:solidFill>
                <a:schemeClr val="tx1"/>
              </a:solidFill>
            </a:rPr>
            <a:t>）　</a:t>
          </a:r>
          <a:r>
            <a:rPr kumimoji="1" lang="en-US" altLang="ja-JP" sz="2000">
              <a:solidFill>
                <a:schemeClr val="tx1"/>
              </a:solidFill>
            </a:rPr>
            <a:t>1</a:t>
          </a:r>
          <a:r>
            <a:rPr kumimoji="1" lang="ja-JP" altLang="en-US" sz="2000">
              <a:solidFill>
                <a:schemeClr val="tx1"/>
              </a:solidFill>
            </a:rPr>
            <a:t>百万円</a:t>
          </a:r>
          <a:endParaRPr kumimoji="1" lang="en-US" altLang="ja-JP" sz="2000">
            <a:solidFill>
              <a:schemeClr val="tx1"/>
            </a:solidFill>
          </a:endParaRPr>
        </a:p>
      </xdr:txBody>
    </xdr:sp>
    <xdr:clientData/>
  </xdr:twoCellAnchor>
  <xdr:twoCellAnchor>
    <xdr:from>
      <xdr:col>31</xdr:col>
      <xdr:colOff>85566</xdr:colOff>
      <xdr:row>750</xdr:row>
      <xdr:rowOff>347535</xdr:rowOff>
    </xdr:from>
    <xdr:to>
      <xdr:col>31</xdr:col>
      <xdr:colOff>136435</xdr:colOff>
      <xdr:row>752</xdr:row>
      <xdr:rowOff>214440</xdr:rowOff>
    </xdr:to>
    <xdr:sp macro="" textlink="">
      <xdr:nvSpPr>
        <xdr:cNvPr id="6" name="右大かっこ 5"/>
        <xdr:cNvSpPr/>
      </xdr:nvSpPr>
      <xdr:spPr>
        <a:xfrm>
          <a:off x="5831458" y="41742670"/>
          <a:ext cx="50869" cy="58771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20</xdr:col>
      <xdr:colOff>54061</xdr:colOff>
      <xdr:row>751</xdr:row>
      <xdr:rowOff>72853</xdr:rowOff>
    </xdr:from>
    <xdr:ext cx="2025993" cy="459100"/>
    <xdr:sp macro="" textlink="">
      <xdr:nvSpPr>
        <xdr:cNvPr id="7" name="テキスト ボックス 6"/>
        <xdr:cNvSpPr txBox="1"/>
      </xdr:nvSpPr>
      <xdr:spPr>
        <a:xfrm>
          <a:off x="3761088" y="41828394"/>
          <a:ext cx="202599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HTLV-1</a:t>
          </a:r>
          <a:r>
            <a:rPr kumimoji="1" lang="ja-JP" altLang="en-US" sz="1100"/>
            <a:t>対策推進協議会等の開催に係る事務費、旅費、謝金等</a:t>
          </a:r>
        </a:p>
      </xdr:txBody>
    </xdr:sp>
    <xdr:clientData/>
  </xdr:oneCellAnchor>
  <xdr:twoCellAnchor>
    <xdr:from>
      <xdr:col>20</xdr:col>
      <xdr:colOff>61781</xdr:colOff>
      <xdr:row>751</xdr:row>
      <xdr:rowOff>38615</xdr:rowOff>
    </xdr:from>
    <xdr:to>
      <xdr:col>20</xdr:col>
      <xdr:colOff>86906</xdr:colOff>
      <xdr:row>752</xdr:row>
      <xdr:rowOff>218819</xdr:rowOff>
    </xdr:to>
    <xdr:sp macro="" textlink="">
      <xdr:nvSpPr>
        <xdr:cNvPr id="8" name="左大かっこ 7"/>
        <xdr:cNvSpPr/>
      </xdr:nvSpPr>
      <xdr:spPr>
        <a:xfrm>
          <a:off x="3768808" y="41794156"/>
          <a:ext cx="25125" cy="54060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1" zoomScale="74" zoomScaleNormal="75" zoomScaleSheetLayoutView="74" zoomScalePageLayoutView="85" workbookViewId="0">
      <selection activeCell="BJ749" sqref="BJ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155</v>
      </c>
      <c r="AT2" s="969"/>
      <c r="AU2" s="969"/>
      <c r="AV2" s="51" t="str">
        <f>IF(AW2="", "", "-")</f>
        <v/>
      </c>
      <c r="AW2" s="914"/>
      <c r="AX2" s="914"/>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525</v>
      </c>
      <c r="H5" s="843"/>
      <c r="I5" s="843"/>
      <c r="J5" s="843"/>
      <c r="K5" s="843"/>
      <c r="L5" s="843"/>
      <c r="M5" s="844" t="s">
        <v>66</v>
      </c>
      <c r="N5" s="845"/>
      <c r="O5" s="845"/>
      <c r="P5" s="845"/>
      <c r="Q5" s="845"/>
      <c r="R5" s="846"/>
      <c r="S5" s="847" t="s">
        <v>70</v>
      </c>
      <c r="T5" s="843"/>
      <c r="U5" s="843"/>
      <c r="V5" s="843"/>
      <c r="W5" s="843"/>
      <c r="X5" s="848"/>
      <c r="Y5" s="701" t="s">
        <v>3</v>
      </c>
      <c r="Z5" s="549"/>
      <c r="AA5" s="549"/>
      <c r="AB5" s="549"/>
      <c r="AC5" s="549"/>
      <c r="AD5" s="550"/>
      <c r="AE5" s="702" t="s">
        <v>565</v>
      </c>
      <c r="AF5" s="702"/>
      <c r="AG5" s="702"/>
      <c r="AH5" s="702"/>
      <c r="AI5" s="702"/>
      <c r="AJ5" s="702"/>
      <c r="AK5" s="702"/>
      <c r="AL5" s="702"/>
      <c r="AM5" s="702"/>
      <c r="AN5" s="702"/>
      <c r="AO5" s="702"/>
      <c r="AP5" s="703"/>
      <c r="AQ5" s="704" t="s">
        <v>664</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3.9" customHeight="1" x14ac:dyDescent="0.15">
      <c r="A7" s="501" t="s">
        <v>22</v>
      </c>
      <c r="B7" s="502"/>
      <c r="C7" s="502"/>
      <c r="D7" s="502"/>
      <c r="E7" s="502"/>
      <c r="F7" s="503"/>
      <c r="G7" s="504" t="s">
        <v>566</v>
      </c>
      <c r="H7" s="505"/>
      <c r="I7" s="505"/>
      <c r="J7" s="505"/>
      <c r="K7" s="505"/>
      <c r="L7" s="505"/>
      <c r="M7" s="505"/>
      <c r="N7" s="505"/>
      <c r="O7" s="505"/>
      <c r="P7" s="505"/>
      <c r="Q7" s="505"/>
      <c r="R7" s="505"/>
      <c r="S7" s="505"/>
      <c r="T7" s="505"/>
      <c r="U7" s="505"/>
      <c r="V7" s="505"/>
      <c r="W7" s="505"/>
      <c r="X7" s="506"/>
      <c r="Y7" s="925" t="s">
        <v>395</v>
      </c>
      <c r="Z7" s="449"/>
      <c r="AA7" s="449"/>
      <c r="AB7" s="449"/>
      <c r="AC7" s="449"/>
      <c r="AD7" s="926"/>
      <c r="AE7" s="915" t="s">
        <v>567</v>
      </c>
      <c r="AF7" s="916"/>
      <c r="AG7" s="916"/>
      <c r="AH7" s="916"/>
      <c r="AI7" s="916"/>
      <c r="AJ7" s="916"/>
      <c r="AK7" s="916"/>
      <c r="AL7" s="916"/>
      <c r="AM7" s="916"/>
      <c r="AN7" s="916"/>
      <c r="AO7" s="916"/>
      <c r="AP7" s="916"/>
      <c r="AQ7" s="916"/>
      <c r="AR7" s="916"/>
      <c r="AS7" s="916"/>
      <c r="AT7" s="916"/>
      <c r="AU7" s="916"/>
      <c r="AV7" s="916"/>
      <c r="AW7" s="916"/>
      <c r="AX7" s="917"/>
    </row>
    <row r="8" spans="1:50" ht="35.450000000000003" customHeight="1" x14ac:dyDescent="0.15">
      <c r="A8" s="501" t="s">
        <v>259</v>
      </c>
      <c r="B8" s="502"/>
      <c r="C8" s="502"/>
      <c r="D8" s="502"/>
      <c r="E8" s="502"/>
      <c r="F8" s="503"/>
      <c r="G8" s="936" t="str">
        <f>入力規則等!A27</f>
        <v>-</v>
      </c>
      <c r="H8" s="723"/>
      <c r="I8" s="723"/>
      <c r="J8" s="723"/>
      <c r="K8" s="723"/>
      <c r="L8" s="723"/>
      <c r="M8" s="723"/>
      <c r="N8" s="723"/>
      <c r="O8" s="723"/>
      <c r="P8" s="723"/>
      <c r="Q8" s="723"/>
      <c r="R8" s="723"/>
      <c r="S8" s="723"/>
      <c r="T8" s="723"/>
      <c r="U8" s="723"/>
      <c r="V8" s="723"/>
      <c r="W8" s="723"/>
      <c r="X8" s="937"/>
      <c r="Y8" s="849" t="s">
        <v>260</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661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66" customHeight="1" x14ac:dyDescent="0.15">
      <c r="A10" s="663" t="s">
        <v>30</v>
      </c>
      <c r="B10" s="664"/>
      <c r="C10" s="664"/>
      <c r="D10" s="664"/>
      <c r="E10" s="664"/>
      <c r="F10" s="664"/>
      <c r="G10" s="757" t="s">
        <v>569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9" t="s">
        <v>24</v>
      </c>
      <c r="B12" s="980"/>
      <c r="C12" s="980"/>
      <c r="D12" s="980"/>
      <c r="E12" s="980"/>
      <c r="F12" s="981"/>
      <c r="G12" s="763"/>
      <c r="H12" s="764"/>
      <c r="I12" s="764"/>
      <c r="J12" s="764"/>
      <c r="K12" s="764"/>
      <c r="L12" s="764"/>
      <c r="M12" s="764"/>
      <c r="N12" s="764"/>
      <c r="O12" s="764"/>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v>
      </c>
      <c r="Q13" s="661"/>
      <c r="R13" s="661"/>
      <c r="S13" s="661"/>
      <c r="T13" s="661"/>
      <c r="U13" s="661"/>
      <c r="V13" s="662"/>
      <c r="W13" s="660">
        <v>2</v>
      </c>
      <c r="X13" s="661"/>
      <c r="Y13" s="661"/>
      <c r="Z13" s="661"/>
      <c r="AA13" s="661"/>
      <c r="AB13" s="661"/>
      <c r="AC13" s="662"/>
      <c r="AD13" s="660">
        <v>2</v>
      </c>
      <c r="AE13" s="661"/>
      <c r="AF13" s="661"/>
      <c r="AG13" s="661"/>
      <c r="AH13" s="661"/>
      <c r="AI13" s="661"/>
      <c r="AJ13" s="662"/>
      <c r="AK13" s="660">
        <v>2</v>
      </c>
      <c r="AL13" s="661"/>
      <c r="AM13" s="661"/>
      <c r="AN13" s="661"/>
      <c r="AO13" s="661"/>
      <c r="AP13" s="661"/>
      <c r="AQ13" s="662"/>
      <c r="AR13" s="922">
        <v>2</v>
      </c>
      <c r="AS13" s="923"/>
      <c r="AT13" s="923"/>
      <c r="AU13" s="923"/>
      <c r="AV13" s="923"/>
      <c r="AW13" s="923"/>
      <c r="AX13" s="924"/>
    </row>
    <row r="14" spans="1:50" ht="21" customHeight="1" x14ac:dyDescent="0.15">
      <c r="A14" s="617"/>
      <c r="B14" s="618"/>
      <c r="C14" s="618"/>
      <c r="D14" s="618"/>
      <c r="E14" s="618"/>
      <c r="F14" s="619"/>
      <c r="G14" s="728"/>
      <c r="H14" s="729"/>
      <c r="I14" s="714" t="s">
        <v>8</v>
      </c>
      <c r="J14" s="765"/>
      <c r="K14" s="765"/>
      <c r="L14" s="765"/>
      <c r="M14" s="765"/>
      <c r="N14" s="765"/>
      <c r="O14" s="766"/>
      <c r="P14" s="660" t="s">
        <v>570</v>
      </c>
      <c r="Q14" s="661"/>
      <c r="R14" s="661"/>
      <c r="S14" s="661"/>
      <c r="T14" s="661"/>
      <c r="U14" s="661"/>
      <c r="V14" s="662"/>
      <c r="W14" s="660" t="s">
        <v>570</v>
      </c>
      <c r="X14" s="661"/>
      <c r="Y14" s="661"/>
      <c r="Z14" s="661"/>
      <c r="AA14" s="661"/>
      <c r="AB14" s="661"/>
      <c r="AC14" s="662"/>
      <c r="AD14" s="660" t="s">
        <v>570</v>
      </c>
      <c r="AE14" s="661"/>
      <c r="AF14" s="661"/>
      <c r="AG14" s="661"/>
      <c r="AH14" s="661"/>
      <c r="AI14" s="661"/>
      <c r="AJ14" s="662"/>
      <c r="AK14" s="660" t="s">
        <v>571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570</v>
      </c>
      <c r="Q15" s="661"/>
      <c r="R15" s="661"/>
      <c r="S15" s="661"/>
      <c r="T15" s="661"/>
      <c r="U15" s="661"/>
      <c r="V15" s="662"/>
      <c r="W15" s="660" t="s">
        <v>570</v>
      </c>
      <c r="X15" s="661"/>
      <c r="Y15" s="661"/>
      <c r="Z15" s="661"/>
      <c r="AA15" s="661"/>
      <c r="AB15" s="661"/>
      <c r="AC15" s="662"/>
      <c r="AD15" s="660" t="s">
        <v>570</v>
      </c>
      <c r="AE15" s="661"/>
      <c r="AF15" s="661"/>
      <c r="AG15" s="661"/>
      <c r="AH15" s="661"/>
      <c r="AI15" s="661"/>
      <c r="AJ15" s="662"/>
      <c r="AK15" s="660" t="s">
        <v>572</v>
      </c>
      <c r="AL15" s="661"/>
      <c r="AM15" s="661"/>
      <c r="AN15" s="661"/>
      <c r="AO15" s="661"/>
      <c r="AP15" s="661"/>
      <c r="AQ15" s="662"/>
      <c r="AR15" s="660" t="s">
        <v>623</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570</v>
      </c>
      <c r="Q16" s="661"/>
      <c r="R16" s="661"/>
      <c r="S16" s="661"/>
      <c r="T16" s="661"/>
      <c r="U16" s="661"/>
      <c r="V16" s="662"/>
      <c r="W16" s="660" t="s">
        <v>570</v>
      </c>
      <c r="X16" s="661"/>
      <c r="Y16" s="661"/>
      <c r="Z16" s="661"/>
      <c r="AA16" s="661"/>
      <c r="AB16" s="661"/>
      <c r="AC16" s="662"/>
      <c r="AD16" s="660" t="s">
        <v>570</v>
      </c>
      <c r="AE16" s="661"/>
      <c r="AF16" s="661"/>
      <c r="AG16" s="661"/>
      <c r="AH16" s="661"/>
      <c r="AI16" s="661"/>
      <c r="AJ16" s="662"/>
      <c r="AK16" s="660" t="s">
        <v>571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t="s">
        <v>572</v>
      </c>
      <c r="AL17" s="661"/>
      <c r="AM17" s="661"/>
      <c r="AN17" s="661"/>
      <c r="AO17" s="661"/>
      <c r="AP17" s="661"/>
      <c r="AQ17" s="662"/>
      <c r="AR17" s="920"/>
      <c r="AS17" s="920"/>
      <c r="AT17" s="920"/>
      <c r="AU17" s="920"/>
      <c r="AV17" s="920"/>
      <c r="AW17" s="920"/>
      <c r="AX17" s="921"/>
    </row>
    <row r="18" spans="1:50" ht="24.75" customHeight="1" x14ac:dyDescent="0.15">
      <c r="A18" s="617"/>
      <c r="B18" s="618"/>
      <c r="C18" s="618"/>
      <c r="D18" s="618"/>
      <c r="E18" s="618"/>
      <c r="F18" s="619"/>
      <c r="G18" s="730"/>
      <c r="H18" s="731"/>
      <c r="I18" s="719" t="s">
        <v>20</v>
      </c>
      <c r="J18" s="720"/>
      <c r="K18" s="720"/>
      <c r="L18" s="720"/>
      <c r="M18" s="720"/>
      <c r="N18" s="720"/>
      <c r="O18" s="721"/>
      <c r="P18" s="881">
        <f>SUM(P13:V17)</f>
        <v>2</v>
      </c>
      <c r="Q18" s="882"/>
      <c r="R18" s="882"/>
      <c r="S18" s="882"/>
      <c r="T18" s="882"/>
      <c r="U18" s="882"/>
      <c r="V18" s="883"/>
      <c r="W18" s="881">
        <f>SUM(W13:AC17)</f>
        <v>2</v>
      </c>
      <c r="X18" s="882"/>
      <c r="Y18" s="882"/>
      <c r="Z18" s="882"/>
      <c r="AA18" s="882"/>
      <c r="AB18" s="882"/>
      <c r="AC18" s="883"/>
      <c r="AD18" s="881">
        <f>SUM(AD13:AJ17)</f>
        <v>2</v>
      </c>
      <c r="AE18" s="882"/>
      <c r="AF18" s="882"/>
      <c r="AG18" s="882"/>
      <c r="AH18" s="882"/>
      <c r="AI18" s="882"/>
      <c r="AJ18" s="883"/>
      <c r="AK18" s="881">
        <f>SUM(AK13:AQ17)</f>
        <v>2</v>
      </c>
      <c r="AL18" s="882"/>
      <c r="AM18" s="882"/>
      <c r="AN18" s="882"/>
      <c r="AO18" s="882"/>
      <c r="AP18" s="882"/>
      <c r="AQ18" s="883"/>
      <c r="AR18" s="881">
        <f>SUM(AR13:AX17)</f>
        <v>2</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2</v>
      </c>
      <c r="Q19" s="661"/>
      <c r="R19" s="661"/>
      <c r="S19" s="661"/>
      <c r="T19" s="661"/>
      <c r="U19" s="661"/>
      <c r="V19" s="662"/>
      <c r="W19" s="660">
        <v>2</v>
      </c>
      <c r="X19" s="661"/>
      <c r="Y19" s="661"/>
      <c r="Z19" s="661"/>
      <c r="AA19" s="661"/>
      <c r="AB19" s="661"/>
      <c r="AC19" s="662"/>
      <c r="AD19" s="660">
        <v>1</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7"/>
      <c r="B20" s="618"/>
      <c r="C20" s="618"/>
      <c r="D20" s="618"/>
      <c r="E20" s="618"/>
      <c r="F20" s="619"/>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2"/>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8" t="s">
        <v>435</v>
      </c>
      <c r="Q22" s="220"/>
      <c r="R22" s="220"/>
      <c r="S22" s="220"/>
      <c r="T22" s="220"/>
      <c r="U22" s="220"/>
      <c r="V22" s="221"/>
      <c r="W22" s="938" t="s">
        <v>436</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573</v>
      </c>
      <c r="H23" s="989"/>
      <c r="I23" s="989"/>
      <c r="J23" s="989"/>
      <c r="K23" s="989"/>
      <c r="L23" s="989"/>
      <c r="M23" s="989"/>
      <c r="N23" s="989"/>
      <c r="O23" s="990"/>
      <c r="P23" s="922">
        <v>1</v>
      </c>
      <c r="Q23" s="923"/>
      <c r="R23" s="923"/>
      <c r="S23" s="923"/>
      <c r="T23" s="923"/>
      <c r="U23" s="923"/>
      <c r="V23" s="939"/>
      <c r="W23" s="922">
        <v>1</v>
      </c>
      <c r="X23" s="923"/>
      <c r="Y23" s="923"/>
      <c r="Z23" s="923"/>
      <c r="AA23" s="923"/>
      <c r="AB23" s="923"/>
      <c r="AC23" s="939"/>
      <c r="AD23" s="959" t="s">
        <v>652</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574</v>
      </c>
      <c r="H24" s="941"/>
      <c r="I24" s="941"/>
      <c r="J24" s="941"/>
      <c r="K24" s="941"/>
      <c r="L24" s="941"/>
      <c r="M24" s="941"/>
      <c r="N24" s="941"/>
      <c r="O24" s="942"/>
      <c r="P24" s="660">
        <v>1</v>
      </c>
      <c r="Q24" s="661"/>
      <c r="R24" s="661"/>
      <c r="S24" s="661"/>
      <c r="T24" s="661"/>
      <c r="U24" s="661"/>
      <c r="V24" s="662"/>
      <c r="W24" s="660">
        <v>1</v>
      </c>
      <c r="X24" s="661"/>
      <c r="Y24" s="661"/>
      <c r="Z24" s="661"/>
      <c r="AA24" s="661"/>
      <c r="AB24" s="661"/>
      <c r="AC24" s="662"/>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575</v>
      </c>
      <c r="H25" s="941"/>
      <c r="I25" s="941"/>
      <c r="J25" s="941"/>
      <c r="K25" s="941"/>
      <c r="L25" s="941"/>
      <c r="M25" s="941"/>
      <c r="N25" s="941"/>
      <c r="O25" s="942"/>
      <c r="P25" s="660">
        <v>0</v>
      </c>
      <c r="Q25" s="661"/>
      <c r="R25" s="661"/>
      <c r="S25" s="661"/>
      <c r="T25" s="661"/>
      <c r="U25" s="661"/>
      <c r="V25" s="662"/>
      <c r="W25" s="660">
        <v>0</v>
      </c>
      <c r="X25" s="661"/>
      <c r="Y25" s="661"/>
      <c r="Z25" s="661"/>
      <c r="AA25" s="661"/>
      <c r="AB25" s="661"/>
      <c r="AC25" s="662"/>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60"/>
      <c r="Q26" s="661"/>
      <c r="R26" s="661"/>
      <c r="S26" s="661"/>
      <c r="T26" s="661"/>
      <c r="U26" s="661"/>
      <c r="V26" s="662"/>
      <c r="W26" s="660"/>
      <c r="X26" s="661"/>
      <c r="Y26" s="661"/>
      <c r="Z26" s="661"/>
      <c r="AA26" s="661"/>
      <c r="AB26" s="661"/>
      <c r="AC26" s="662"/>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60"/>
      <c r="Q27" s="661"/>
      <c r="R27" s="661"/>
      <c r="S27" s="661"/>
      <c r="T27" s="661"/>
      <c r="U27" s="661"/>
      <c r="V27" s="662"/>
      <c r="W27" s="660"/>
      <c r="X27" s="661"/>
      <c r="Y27" s="661"/>
      <c r="Z27" s="661"/>
      <c r="AA27" s="661"/>
      <c r="AB27" s="661"/>
      <c r="AC27" s="662"/>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970">
        <f>AK13</f>
        <v>2</v>
      </c>
      <c r="Q29" s="971"/>
      <c r="R29" s="971"/>
      <c r="S29" s="971"/>
      <c r="T29" s="971"/>
      <c r="U29" s="971"/>
      <c r="V29" s="972"/>
      <c r="W29" s="970">
        <f>AR13</f>
        <v>2</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353</v>
      </c>
      <c r="B30" s="865"/>
      <c r="C30" s="865"/>
      <c r="D30" s="865"/>
      <c r="E30" s="865"/>
      <c r="F30" s="866"/>
      <c r="G30" s="776" t="s">
        <v>146</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70" t="s">
        <v>235</v>
      </c>
      <c r="AR30" s="771"/>
      <c r="AS30" s="771"/>
      <c r="AT30" s="772"/>
      <c r="AU30" s="777" t="s">
        <v>134</v>
      </c>
      <c r="AV30" s="777"/>
      <c r="AW30" s="777"/>
      <c r="AX30" s="919"/>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93" t="s">
        <v>623</v>
      </c>
      <c r="AR31" s="199"/>
      <c r="AS31" s="132" t="s">
        <v>236</v>
      </c>
      <c r="AT31" s="133"/>
      <c r="AU31" s="198">
        <v>2</v>
      </c>
      <c r="AV31" s="198"/>
      <c r="AW31" s="401" t="s">
        <v>181</v>
      </c>
      <c r="AX31" s="402"/>
    </row>
    <row r="32" spans="1:50" ht="23.25" customHeight="1" x14ac:dyDescent="0.15">
      <c r="A32" s="406"/>
      <c r="B32" s="404"/>
      <c r="C32" s="404"/>
      <c r="D32" s="404"/>
      <c r="E32" s="404"/>
      <c r="F32" s="405"/>
      <c r="G32" s="567" t="s">
        <v>576</v>
      </c>
      <c r="H32" s="568"/>
      <c r="I32" s="568"/>
      <c r="J32" s="568"/>
      <c r="K32" s="568"/>
      <c r="L32" s="568"/>
      <c r="M32" s="568"/>
      <c r="N32" s="568"/>
      <c r="O32" s="569"/>
      <c r="P32" s="104" t="s">
        <v>577</v>
      </c>
      <c r="Q32" s="104"/>
      <c r="R32" s="104"/>
      <c r="S32" s="104"/>
      <c r="T32" s="104"/>
      <c r="U32" s="104"/>
      <c r="V32" s="104"/>
      <c r="W32" s="104"/>
      <c r="X32" s="105"/>
      <c r="Y32" s="477" t="s">
        <v>12</v>
      </c>
      <c r="Z32" s="537"/>
      <c r="AA32" s="538"/>
      <c r="AB32" s="467" t="s">
        <v>578</v>
      </c>
      <c r="AC32" s="467"/>
      <c r="AD32" s="467"/>
      <c r="AE32" s="216">
        <v>39</v>
      </c>
      <c r="AF32" s="217"/>
      <c r="AG32" s="217"/>
      <c r="AH32" s="217"/>
      <c r="AI32" s="216">
        <v>39</v>
      </c>
      <c r="AJ32" s="217"/>
      <c r="AK32" s="217"/>
      <c r="AL32" s="217"/>
      <c r="AM32" s="216">
        <v>38</v>
      </c>
      <c r="AN32" s="217"/>
      <c r="AO32" s="217"/>
      <c r="AP32" s="217"/>
      <c r="AQ32" s="340" t="s">
        <v>624</v>
      </c>
      <c r="AR32" s="206"/>
      <c r="AS32" s="206"/>
      <c r="AT32" s="341"/>
      <c r="AU32" s="217" t="s">
        <v>623</v>
      </c>
      <c r="AV32" s="217"/>
      <c r="AW32" s="217"/>
      <c r="AX32" s="219"/>
    </row>
    <row r="33" spans="1:50" ht="23.25" customHeight="1" x14ac:dyDescent="0.15">
      <c r="A33" s="407"/>
      <c r="B33" s="408"/>
      <c r="C33" s="408"/>
      <c r="D33" s="408"/>
      <c r="E33" s="408"/>
      <c r="F33" s="409"/>
      <c r="G33" s="570"/>
      <c r="H33" s="571"/>
      <c r="I33" s="571"/>
      <c r="J33" s="571"/>
      <c r="K33" s="571"/>
      <c r="L33" s="571"/>
      <c r="M33" s="571"/>
      <c r="N33" s="571"/>
      <c r="O33" s="572"/>
      <c r="P33" s="107"/>
      <c r="Q33" s="107"/>
      <c r="R33" s="107"/>
      <c r="S33" s="107"/>
      <c r="T33" s="107"/>
      <c r="U33" s="107"/>
      <c r="V33" s="107"/>
      <c r="W33" s="107"/>
      <c r="X33" s="108"/>
      <c r="Y33" s="421" t="s">
        <v>54</v>
      </c>
      <c r="Z33" s="422"/>
      <c r="AA33" s="423"/>
      <c r="AB33" s="529" t="s">
        <v>578</v>
      </c>
      <c r="AC33" s="529"/>
      <c r="AD33" s="529"/>
      <c r="AE33" s="216">
        <v>47</v>
      </c>
      <c r="AF33" s="217"/>
      <c r="AG33" s="217"/>
      <c r="AH33" s="217"/>
      <c r="AI33" s="216">
        <v>47</v>
      </c>
      <c r="AJ33" s="217"/>
      <c r="AK33" s="217"/>
      <c r="AL33" s="217"/>
      <c r="AM33" s="216">
        <v>47</v>
      </c>
      <c r="AN33" s="217"/>
      <c r="AO33" s="217"/>
      <c r="AP33" s="217"/>
      <c r="AQ33" s="340" t="s">
        <v>655</v>
      </c>
      <c r="AR33" s="206"/>
      <c r="AS33" s="206"/>
      <c r="AT33" s="341"/>
      <c r="AU33" s="217">
        <v>47</v>
      </c>
      <c r="AV33" s="217"/>
      <c r="AW33" s="217"/>
      <c r="AX33" s="219"/>
    </row>
    <row r="34" spans="1:50" ht="23.25" customHeight="1" x14ac:dyDescent="0.15">
      <c r="A34" s="406"/>
      <c r="B34" s="404"/>
      <c r="C34" s="404"/>
      <c r="D34" s="404"/>
      <c r="E34" s="404"/>
      <c r="F34" s="405"/>
      <c r="G34" s="573"/>
      <c r="H34" s="574"/>
      <c r="I34" s="574"/>
      <c r="J34" s="574"/>
      <c r="K34" s="574"/>
      <c r="L34" s="574"/>
      <c r="M34" s="574"/>
      <c r="N34" s="574"/>
      <c r="O34" s="575"/>
      <c r="P34" s="110"/>
      <c r="Q34" s="110"/>
      <c r="R34" s="110"/>
      <c r="S34" s="110"/>
      <c r="T34" s="110"/>
      <c r="U34" s="110"/>
      <c r="V34" s="110"/>
      <c r="W34" s="110"/>
      <c r="X34" s="111"/>
      <c r="Y34" s="421" t="s">
        <v>13</v>
      </c>
      <c r="Z34" s="422"/>
      <c r="AA34" s="423"/>
      <c r="AB34" s="562" t="s">
        <v>182</v>
      </c>
      <c r="AC34" s="562"/>
      <c r="AD34" s="562"/>
      <c r="AE34" s="216">
        <v>83</v>
      </c>
      <c r="AF34" s="217"/>
      <c r="AG34" s="217"/>
      <c r="AH34" s="217"/>
      <c r="AI34" s="216">
        <v>83</v>
      </c>
      <c r="AJ34" s="217"/>
      <c r="AK34" s="217"/>
      <c r="AL34" s="217"/>
      <c r="AM34" s="216">
        <v>80</v>
      </c>
      <c r="AN34" s="217"/>
      <c r="AO34" s="217"/>
      <c r="AP34" s="217"/>
      <c r="AQ34" s="340" t="s">
        <v>654</v>
      </c>
      <c r="AR34" s="206"/>
      <c r="AS34" s="206"/>
      <c r="AT34" s="341"/>
      <c r="AU34" s="217" t="s">
        <v>653</v>
      </c>
      <c r="AV34" s="217"/>
      <c r="AW34" s="217"/>
      <c r="AX34" s="219"/>
    </row>
    <row r="35" spans="1:50" ht="23.25" customHeight="1" x14ac:dyDescent="0.15">
      <c r="A35" s="224" t="s">
        <v>386</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3" t="s">
        <v>353</v>
      </c>
      <c r="B37" s="774"/>
      <c r="C37" s="774"/>
      <c r="D37" s="774"/>
      <c r="E37" s="774"/>
      <c r="F37" s="775"/>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398</v>
      </c>
      <c r="AF37" s="243"/>
      <c r="AG37" s="243"/>
      <c r="AH37" s="244"/>
      <c r="AI37" s="242" t="s">
        <v>396</v>
      </c>
      <c r="AJ37" s="243"/>
      <c r="AK37" s="243"/>
      <c r="AL37" s="244"/>
      <c r="AM37" s="248" t="s">
        <v>425</v>
      </c>
      <c r="AN37" s="248"/>
      <c r="AO37" s="248"/>
      <c r="AP37" s="248"/>
      <c r="AQ37" s="150" t="s">
        <v>235</v>
      </c>
      <c r="AR37" s="151"/>
      <c r="AS37" s="151"/>
      <c r="AT37" s="152"/>
      <c r="AU37" s="417" t="s">
        <v>134</v>
      </c>
      <c r="AV37" s="417"/>
      <c r="AW37" s="417"/>
      <c r="AX37" s="913"/>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93"/>
      <c r="AR38" s="199"/>
      <c r="AS38" s="132" t="s">
        <v>236</v>
      </c>
      <c r="AT38" s="133"/>
      <c r="AU38" s="198"/>
      <c r="AV38" s="198"/>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4"/>
      <c r="Q39" s="104"/>
      <c r="R39" s="104"/>
      <c r="S39" s="104"/>
      <c r="T39" s="104"/>
      <c r="U39" s="104"/>
      <c r="V39" s="104"/>
      <c r="W39" s="104"/>
      <c r="X39" s="105"/>
      <c r="Y39" s="477" t="s">
        <v>12</v>
      </c>
      <c r="Z39" s="537"/>
      <c r="AA39" s="538"/>
      <c r="AB39" s="467"/>
      <c r="AC39" s="467"/>
      <c r="AD39" s="46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7"/>
      <c r="B40" s="408"/>
      <c r="C40" s="408"/>
      <c r="D40" s="408"/>
      <c r="E40" s="408"/>
      <c r="F40" s="409"/>
      <c r="G40" s="570"/>
      <c r="H40" s="571"/>
      <c r="I40" s="571"/>
      <c r="J40" s="571"/>
      <c r="K40" s="571"/>
      <c r="L40" s="571"/>
      <c r="M40" s="571"/>
      <c r="N40" s="571"/>
      <c r="O40" s="572"/>
      <c r="P40" s="107"/>
      <c r="Q40" s="107"/>
      <c r="R40" s="107"/>
      <c r="S40" s="107"/>
      <c r="T40" s="107"/>
      <c r="U40" s="107"/>
      <c r="V40" s="107"/>
      <c r="W40" s="107"/>
      <c r="X40" s="108"/>
      <c r="Y40" s="421" t="s">
        <v>54</v>
      </c>
      <c r="Z40" s="422"/>
      <c r="AA40" s="423"/>
      <c r="AB40" s="529"/>
      <c r="AC40" s="529"/>
      <c r="AD40" s="5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0"/>
      <c r="B41" s="411"/>
      <c r="C41" s="411"/>
      <c r="D41" s="411"/>
      <c r="E41" s="411"/>
      <c r="F41" s="412"/>
      <c r="G41" s="573"/>
      <c r="H41" s="574"/>
      <c r="I41" s="574"/>
      <c r="J41" s="574"/>
      <c r="K41" s="574"/>
      <c r="L41" s="574"/>
      <c r="M41" s="574"/>
      <c r="N41" s="574"/>
      <c r="O41" s="575"/>
      <c r="P41" s="110"/>
      <c r="Q41" s="110"/>
      <c r="R41" s="110"/>
      <c r="S41" s="110"/>
      <c r="T41" s="110"/>
      <c r="U41" s="110"/>
      <c r="V41" s="110"/>
      <c r="W41" s="110"/>
      <c r="X41" s="111"/>
      <c r="Y41" s="421" t="s">
        <v>13</v>
      </c>
      <c r="Z41" s="422"/>
      <c r="AA41" s="423"/>
      <c r="AB41" s="562" t="s">
        <v>182</v>
      </c>
      <c r="AC41" s="562"/>
      <c r="AD41" s="56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398</v>
      </c>
      <c r="AF44" s="243"/>
      <c r="AG44" s="243"/>
      <c r="AH44" s="244"/>
      <c r="AI44" s="242" t="s">
        <v>396</v>
      </c>
      <c r="AJ44" s="243"/>
      <c r="AK44" s="243"/>
      <c r="AL44" s="244"/>
      <c r="AM44" s="248" t="s">
        <v>425</v>
      </c>
      <c r="AN44" s="248"/>
      <c r="AO44" s="248"/>
      <c r="AP44" s="248"/>
      <c r="AQ44" s="150" t="s">
        <v>235</v>
      </c>
      <c r="AR44" s="151"/>
      <c r="AS44" s="151"/>
      <c r="AT44" s="152"/>
      <c r="AU44" s="417" t="s">
        <v>134</v>
      </c>
      <c r="AV44" s="417"/>
      <c r="AW44" s="417"/>
      <c r="AX44" s="913"/>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93"/>
      <c r="AR45" s="199"/>
      <c r="AS45" s="132" t="s">
        <v>236</v>
      </c>
      <c r="AT45" s="133"/>
      <c r="AU45" s="198"/>
      <c r="AV45" s="198"/>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7"/>
      <c r="B47" s="408"/>
      <c r="C47" s="408"/>
      <c r="D47" s="408"/>
      <c r="E47" s="408"/>
      <c r="F47" s="409"/>
      <c r="G47" s="570"/>
      <c r="H47" s="571"/>
      <c r="I47" s="571"/>
      <c r="J47" s="571"/>
      <c r="K47" s="571"/>
      <c r="L47" s="571"/>
      <c r="M47" s="571"/>
      <c r="N47" s="571"/>
      <c r="O47" s="572"/>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0"/>
      <c r="B48" s="411"/>
      <c r="C48" s="411"/>
      <c r="D48" s="411"/>
      <c r="E48" s="411"/>
      <c r="F48" s="412"/>
      <c r="G48" s="573"/>
      <c r="H48" s="574"/>
      <c r="I48" s="574"/>
      <c r="J48" s="574"/>
      <c r="K48" s="574"/>
      <c r="L48" s="574"/>
      <c r="M48" s="574"/>
      <c r="N48" s="574"/>
      <c r="O48" s="575"/>
      <c r="P48" s="110"/>
      <c r="Q48" s="110"/>
      <c r="R48" s="110"/>
      <c r="S48" s="110"/>
      <c r="T48" s="110"/>
      <c r="U48" s="110"/>
      <c r="V48" s="110"/>
      <c r="W48" s="110"/>
      <c r="X48" s="111"/>
      <c r="Y48" s="421" t="s">
        <v>13</v>
      </c>
      <c r="Z48" s="422"/>
      <c r="AA48" s="423"/>
      <c r="AB48" s="562" t="s">
        <v>182</v>
      </c>
      <c r="AC48" s="562"/>
      <c r="AD48" s="56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93"/>
      <c r="AR52" s="199"/>
      <c r="AS52" s="132" t="s">
        <v>236</v>
      </c>
      <c r="AT52" s="133"/>
      <c r="AU52" s="198"/>
      <c r="AV52" s="198"/>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7"/>
      <c r="B54" s="408"/>
      <c r="C54" s="408"/>
      <c r="D54" s="408"/>
      <c r="E54" s="408"/>
      <c r="F54" s="409"/>
      <c r="G54" s="570"/>
      <c r="H54" s="571"/>
      <c r="I54" s="571"/>
      <c r="J54" s="571"/>
      <c r="K54" s="571"/>
      <c r="L54" s="571"/>
      <c r="M54" s="571"/>
      <c r="N54" s="571"/>
      <c r="O54" s="572"/>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0"/>
      <c r="B55" s="411"/>
      <c r="C55" s="411"/>
      <c r="D55" s="411"/>
      <c r="E55" s="411"/>
      <c r="F55" s="412"/>
      <c r="G55" s="573"/>
      <c r="H55" s="574"/>
      <c r="I55" s="574"/>
      <c r="J55" s="574"/>
      <c r="K55" s="574"/>
      <c r="L55" s="574"/>
      <c r="M55" s="574"/>
      <c r="N55" s="574"/>
      <c r="O55" s="575"/>
      <c r="P55" s="110"/>
      <c r="Q55" s="110"/>
      <c r="R55" s="110"/>
      <c r="S55" s="110"/>
      <c r="T55" s="110"/>
      <c r="U55" s="110"/>
      <c r="V55" s="110"/>
      <c r="W55" s="110"/>
      <c r="X55" s="111"/>
      <c r="Y55" s="421" t="s">
        <v>13</v>
      </c>
      <c r="Z55" s="422"/>
      <c r="AA55" s="423"/>
      <c r="AB55" s="597" t="s">
        <v>14</v>
      </c>
      <c r="AC55" s="597"/>
      <c r="AD55" s="597"/>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93"/>
      <c r="AR59" s="199"/>
      <c r="AS59" s="132" t="s">
        <v>236</v>
      </c>
      <c r="AT59" s="133"/>
      <c r="AU59" s="198"/>
      <c r="AV59" s="198"/>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7"/>
      <c r="B61" s="408"/>
      <c r="C61" s="408"/>
      <c r="D61" s="408"/>
      <c r="E61" s="408"/>
      <c r="F61" s="409"/>
      <c r="G61" s="570"/>
      <c r="H61" s="571"/>
      <c r="I61" s="571"/>
      <c r="J61" s="571"/>
      <c r="K61" s="571"/>
      <c r="L61" s="571"/>
      <c r="M61" s="571"/>
      <c r="N61" s="571"/>
      <c r="O61" s="572"/>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7"/>
      <c r="B62" s="408"/>
      <c r="C62" s="408"/>
      <c r="D62" s="408"/>
      <c r="E62" s="408"/>
      <c r="F62" s="409"/>
      <c r="G62" s="573"/>
      <c r="H62" s="574"/>
      <c r="I62" s="574"/>
      <c r="J62" s="574"/>
      <c r="K62" s="574"/>
      <c r="L62" s="574"/>
      <c r="M62" s="574"/>
      <c r="N62" s="574"/>
      <c r="O62" s="575"/>
      <c r="P62" s="110"/>
      <c r="Q62" s="110"/>
      <c r="R62" s="110"/>
      <c r="S62" s="110"/>
      <c r="T62" s="110"/>
      <c r="U62" s="110"/>
      <c r="V62" s="110"/>
      <c r="W62" s="110"/>
      <c r="X62" s="111"/>
      <c r="Y62" s="421" t="s">
        <v>13</v>
      </c>
      <c r="Z62" s="422"/>
      <c r="AA62" s="423"/>
      <c r="AB62" s="562" t="s">
        <v>14</v>
      </c>
      <c r="AC62" s="562"/>
      <c r="AD62" s="56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5"/>
      <c r="H73" s="129" t="s">
        <v>146</v>
      </c>
      <c r="I73" s="129"/>
      <c r="J73" s="129"/>
      <c r="K73" s="129"/>
      <c r="L73" s="129"/>
      <c r="M73" s="129"/>
      <c r="N73" s="129"/>
      <c r="O73" s="130"/>
      <c r="P73" s="158" t="s">
        <v>59</v>
      </c>
      <c r="Q73" s="129"/>
      <c r="R73" s="129"/>
      <c r="S73" s="129"/>
      <c r="T73" s="129"/>
      <c r="U73" s="129"/>
      <c r="V73" s="129"/>
      <c r="W73" s="129"/>
      <c r="X73" s="130"/>
      <c r="Y73" s="587"/>
      <c r="Z73" s="588"/>
      <c r="AA73" s="589"/>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3"/>
      <c r="AR74" s="199"/>
      <c r="AS74" s="132" t="s">
        <v>236</v>
      </c>
      <c r="AT74" s="133"/>
      <c r="AU74" s="593"/>
      <c r="AV74" s="199"/>
      <c r="AW74" s="132" t="s">
        <v>181</v>
      </c>
      <c r="AX74" s="194"/>
    </row>
    <row r="75" spans="1:50" ht="23.25" hidden="1" customHeight="1" x14ac:dyDescent="0.15">
      <c r="A75" s="515"/>
      <c r="B75" s="516"/>
      <c r="C75" s="516"/>
      <c r="D75" s="516"/>
      <c r="E75" s="516"/>
      <c r="F75" s="517"/>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5"/>
      <c r="B76" s="516"/>
      <c r="C76" s="516"/>
      <c r="D76" s="516"/>
      <c r="E76" s="516"/>
      <c r="F76" s="517"/>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5"/>
      <c r="B77" s="516"/>
      <c r="C77" s="516"/>
      <c r="D77" s="516"/>
      <c r="E77" s="516"/>
      <c r="F77" s="517"/>
      <c r="G77" s="614"/>
      <c r="H77" s="110"/>
      <c r="I77" s="110"/>
      <c r="J77" s="110"/>
      <c r="K77" s="110"/>
      <c r="L77" s="110"/>
      <c r="M77" s="110"/>
      <c r="N77" s="110"/>
      <c r="O77" s="111"/>
      <c r="P77" s="107"/>
      <c r="Q77" s="107"/>
      <c r="R77" s="107"/>
      <c r="S77" s="107"/>
      <c r="T77" s="107"/>
      <c r="U77" s="107"/>
      <c r="V77" s="107"/>
      <c r="W77" s="107"/>
      <c r="X77" s="108"/>
      <c r="Y77" s="158" t="s">
        <v>13</v>
      </c>
      <c r="Z77" s="129"/>
      <c r="AA77" s="130"/>
      <c r="AB77" s="582" t="s">
        <v>14</v>
      </c>
      <c r="AC77" s="582"/>
      <c r="AD77" s="582"/>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90"/>
      <c r="I78" s="591"/>
      <c r="J78" s="591"/>
      <c r="K78" s="591"/>
      <c r="L78" s="591"/>
      <c r="M78" s="591"/>
      <c r="N78" s="591"/>
      <c r="O78" s="592"/>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6" t="s">
        <v>348</v>
      </c>
      <c r="AP79" s="277"/>
      <c r="AQ79" s="277"/>
      <c r="AR79" s="80" t="s">
        <v>346</v>
      </c>
      <c r="AS79" s="276"/>
      <c r="AT79" s="277"/>
      <c r="AU79" s="277"/>
      <c r="AV79" s="277"/>
      <c r="AW79" s="277"/>
      <c r="AX79" s="983"/>
    </row>
    <row r="80" spans="1:50" ht="18.75" hidden="1" customHeight="1" x14ac:dyDescent="0.15">
      <c r="A80" s="86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3"/>
      <c r="C83" s="434"/>
      <c r="D83" s="434"/>
      <c r="E83" s="434"/>
      <c r="F83" s="435"/>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4"/>
      <c r="C84" s="535"/>
      <c r="D84" s="535"/>
      <c r="E84" s="535"/>
      <c r="F84" s="536"/>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4" t="s">
        <v>62</v>
      </c>
      <c r="Z87" s="565"/>
      <c r="AA87" s="566"/>
      <c r="AB87" s="467"/>
      <c r="AC87" s="467"/>
      <c r="AD87" s="46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8"/>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8"/>
      <c r="B89" s="535"/>
      <c r="C89" s="535"/>
      <c r="D89" s="535"/>
      <c r="E89" s="535"/>
      <c r="F89" s="536"/>
      <c r="G89" s="109"/>
      <c r="H89" s="110"/>
      <c r="I89" s="110"/>
      <c r="J89" s="110"/>
      <c r="K89" s="110"/>
      <c r="L89" s="110"/>
      <c r="M89" s="110"/>
      <c r="N89" s="110"/>
      <c r="O89" s="111"/>
      <c r="P89" s="175"/>
      <c r="Q89" s="175"/>
      <c r="R89" s="175"/>
      <c r="S89" s="175"/>
      <c r="T89" s="175"/>
      <c r="U89" s="175"/>
      <c r="V89" s="175"/>
      <c r="W89" s="175"/>
      <c r="X89" s="563"/>
      <c r="Y89" s="464" t="s">
        <v>13</v>
      </c>
      <c r="Z89" s="465"/>
      <c r="AA89" s="466"/>
      <c r="AB89" s="597" t="s">
        <v>14</v>
      </c>
      <c r="AC89" s="597"/>
      <c r="AD89" s="597"/>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68"/>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4" t="s">
        <v>62</v>
      </c>
      <c r="Z92" s="565"/>
      <c r="AA92" s="566"/>
      <c r="AB92" s="467"/>
      <c r="AC92" s="467"/>
      <c r="AD92" s="46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5"/>
      <c r="C94" s="535"/>
      <c r="D94" s="535"/>
      <c r="E94" s="535"/>
      <c r="F94" s="536"/>
      <c r="G94" s="109"/>
      <c r="H94" s="110"/>
      <c r="I94" s="110"/>
      <c r="J94" s="110"/>
      <c r="K94" s="110"/>
      <c r="L94" s="110"/>
      <c r="M94" s="110"/>
      <c r="N94" s="110"/>
      <c r="O94" s="111"/>
      <c r="P94" s="175"/>
      <c r="Q94" s="175"/>
      <c r="R94" s="175"/>
      <c r="S94" s="175"/>
      <c r="T94" s="175"/>
      <c r="U94" s="175"/>
      <c r="V94" s="175"/>
      <c r="W94" s="175"/>
      <c r="X94" s="563"/>
      <c r="Y94" s="464" t="s">
        <v>13</v>
      </c>
      <c r="Z94" s="465"/>
      <c r="AA94" s="466"/>
      <c r="AB94" s="597" t="s">
        <v>14</v>
      </c>
      <c r="AC94" s="597"/>
      <c r="AD94" s="597"/>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68"/>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4" t="s">
        <v>62</v>
      </c>
      <c r="Z97" s="565"/>
      <c r="AA97" s="566"/>
      <c r="AB97" s="474"/>
      <c r="AC97" s="475"/>
      <c r="AD97" s="476"/>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4"/>
      <c r="I99" s="214"/>
      <c r="J99" s="214"/>
      <c r="K99" s="214"/>
      <c r="L99" s="214"/>
      <c r="M99" s="214"/>
      <c r="N99" s="214"/>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398</v>
      </c>
      <c r="AF100" s="546"/>
      <c r="AG100" s="546"/>
      <c r="AH100" s="547"/>
      <c r="AI100" s="545" t="s">
        <v>418</v>
      </c>
      <c r="AJ100" s="546"/>
      <c r="AK100" s="546"/>
      <c r="AL100" s="547"/>
      <c r="AM100" s="545" t="s">
        <v>425</v>
      </c>
      <c r="AN100" s="546"/>
      <c r="AO100" s="546"/>
      <c r="AP100" s="547"/>
      <c r="AQ100" s="318" t="s">
        <v>438</v>
      </c>
      <c r="AR100" s="319"/>
      <c r="AS100" s="319"/>
      <c r="AT100" s="320"/>
      <c r="AU100" s="318" t="s">
        <v>439</v>
      </c>
      <c r="AV100" s="319"/>
      <c r="AW100" s="319"/>
      <c r="AX100" s="321"/>
    </row>
    <row r="101" spans="1:60" ht="23.25" customHeight="1" x14ac:dyDescent="0.15">
      <c r="A101" s="428"/>
      <c r="B101" s="429"/>
      <c r="C101" s="429"/>
      <c r="D101" s="429"/>
      <c r="E101" s="429"/>
      <c r="F101" s="430"/>
      <c r="G101" s="104" t="s">
        <v>580</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67" t="s">
        <v>581</v>
      </c>
      <c r="AC101" s="467"/>
      <c r="AD101" s="467"/>
      <c r="AE101" s="216">
        <v>1</v>
      </c>
      <c r="AF101" s="217"/>
      <c r="AG101" s="217"/>
      <c r="AH101" s="218"/>
      <c r="AI101" s="216">
        <v>0</v>
      </c>
      <c r="AJ101" s="217"/>
      <c r="AK101" s="217"/>
      <c r="AL101" s="218"/>
      <c r="AM101" s="216">
        <v>2</v>
      </c>
      <c r="AN101" s="217"/>
      <c r="AO101" s="217"/>
      <c r="AP101" s="218"/>
      <c r="AQ101" s="216" t="s">
        <v>648</v>
      </c>
      <c r="AR101" s="217"/>
      <c r="AS101" s="217"/>
      <c r="AT101" s="218"/>
      <c r="AU101" s="216" t="s">
        <v>649</v>
      </c>
      <c r="AV101" s="217"/>
      <c r="AW101" s="217"/>
      <c r="AX101" s="218"/>
    </row>
    <row r="102" spans="1:60" ht="23.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581</v>
      </c>
      <c r="AC102" s="467"/>
      <c r="AD102" s="467"/>
      <c r="AE102" s="424">
        <v>3</v>
      </c>
      <c r="AF102" s="424"/>
      <c r="AG102" s="424"/>
      <c r="AH102" s="424"/>
      <c r="AI102" s="424">
        <v>3</v>
      </c>
      <c r="AJ102" s="424"/>
      <c r="AK102" s="424"/>
      <c r="AL102" s="424"/>
      <c r="AM102" s="424">
        <v>3</v>
      </c>
      <c r="AN102" s="424"/>
      <c r="AO102" s="424"/>
      <c r="AP102" s="424"/>
      <c r="AQ102" s="271">
        <v>3</v>
      </c>
      <c r="AR102" s="272"/>
      <c r="AS102" s="272"/>
      <c r="AT102" s="317"/>
      <c r="AU102" s="271">
        <v>3</v>
      </c>
      <c r="AV102" s="272"/>
      <c r="AW102" s="272"/>
      <c r="AX102" s="317"/>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2" t="s">
        <v>438</v>
      </c>
      <c r="AR103" s="283"/>
      <c r="AS103" s="283"/>
      <c r="AT103" s="322"/>
      <c r="AU103" s="282" t="s">
        <v>439</v>
      </c>
      <c r="AV103" s="283"/>
      <c r="AW103" s="283"/>
      <c r="AX103" s="284"/>
    </row>
    <row r="104" spans="1:60" ht="23.25" hidden="1" customHeight="1" x14ac:dyDescent="0.15">
      <c r="A104" s="428"/>
      <c r="B104" s="429"/>
      <c r="C104" s="429"/>
      <c r="D104" s="429"/>
      <c r="E104" s="429"/>
      <c r="F104" s="430"/>
      <c r="G104" s="104"/>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51"/>
      <c r="AC104" s="552"/>
      <c r="AD104" s="55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4"/>
      <c r="AA105" s="555"/>
      <c r="AB105" s="474"/>
      <c r="AC105" s="475"/>
      <c r="AD105" s="476"/>
      <c r="AE105" s="424"/>
      <c r="AF105" s="424"/>
      <c r="AG105" s="424"/>
      <c r="AH105" s="424"/>
      <c r="AI105" s="424"/>
      <c r="AJ105" s="424"/>
      <c r="AK105" s="424"/>
      <c r="AL105" s="424"/>
      <c r="AM105" s="424"/>
      <c r="AN105" s="424"/>
      <c r="AO105" s="424"/>
      <c r="AP105" s="424"/>
      <c r="AQ105" s="216"/>
      <c r="AR105" s="217"/>
      <c r="AS105" s="217"/>
      <c r="AT105" s="218"/>
      <c r="AU105" s="271"/>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2" t="s">
        <v>438</v>
      </c>
      <c r="AR106" s="283"/>
      <c r="AS106" s="283"/>
      <c r="AT106" s="322"/>
      <c r="AU106" s="282" t="s">
        <v>439</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51"/>
      <c r="AC107" s="552"/>
      <c r="AD107" s="553"/>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4"/>
      <c r="AA108" s="555"/>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2" t="s">
        <v>438</v>
      </c>
      <c r="AR109" s="283"/>
      <c r="AS109" s="283"/>
      <c r="AT109" s="322"/>
      <c r="AU109" s="282" t="s">
        <v>439</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51"/>
      <c r="AC110" s="552"/>
      <c r="AD110" s="553"/>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4"/>
      <c r="AA111" s="555"/>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2" t="s">
        <v>438</v>
      </c>
      <c r="AR112" s="283"/>
      <c r="AS112" s="283"/>
      <c r="AT112" s="322"/>
      <c r="AU112" s="282" t="s">
        <v>439</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51"/>
      <c r="AC113" s="552"/>
      <c r="AD113" s="553"/>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4"/>
      <c r="AA114" s="555"/>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398</v>
      </c>
      <c r="AF115" s="422"/>
      <c r="AG115" s="422"/>
      <c r="AH115" s="423"/>
      <c r="AI115" s="421" t="s">
        <v>396</v>
      </c>
      <c r="AJ115" s="422"/>
      <c r="AK115" s="422"/>
      <c r="AL115" s="423"/>
      <c r="AM115" s="421" t="s">
        <v>425</v>
      </c>
      <c r="AN115" s="422"/>
      <c r="AO115" s="422"/>
      <c r="AP115" s="423"/>
      <c r="AQ115" s="594" t="s">
        <v>440</v>
      </c>
      <c r="AR115" s="595"/>
      <c r="AS115" s="595"/>
      <c r="AT115" s="595"/>
      <c r="AU115" s="595"/>
      <c r="AV115" s="595"/>
      <c r="AW115" s="595"/>
      <c r="AX115" s="596"/>
    </row>
    <row r="116" spans="1:50" ht="23.25" customHeight="1" x14ac:dyDescent="0.15">
      <c r="A116" s="445"/>
      <c r="B116" s="446"/>
      <c r="C116" s="446"/>
      <c r="D116" s="446"/>
      <c r="E116" s="446"/>
      <c r="F116" s="447"/>
      <c r="G116" s="396" t="s">
        <v>582</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583</v>
      </c>
      <c r="AC116" s="469"/>
      <c r="AD116" s="470"/>
      <c r="AE116" s="424">
        <v>2</v>
      </c>
      <c r="AF116" s="424"/>
      <c r="AG116" s="424"/>
      <c r="AH116" s="424"/>
      <c r="AI116" s="424">
        <v>0</v>
      </c>
      <c r="AJ116" s="424"/>
      <c r="AK116" s="424"/>
      <c r="AL116" s="424"/>
      <c r="AM116" s="424">
        <v>0.5</v>
      </c>
      <c r="AN116" s="424"/>
      <c r="AO116" s="424"/>
      <c r="AP116" s="424"/>
      <c r="AQ116" s="216">
        <v>0.7</v>
      </c>
      <c r="AR116" s="217"/>
      <c r="AS116" s="217"/>
      <c r="AT116" s="217"/>
      <c r="AU116" s="217"/>
      <c r="AV116" s="217"/>
      <c r="AW116" s="217"/>
      <c r="AX116" s="219"/>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584</v>
      </c>
      <c r="AC117" s="479"/>
      <c r="AD117" s="480"/>
      <c r="AE117" s="557" t="s">
        <v>585</v>
      </c>
      <c r="AF117" s="557"/>
      <c r="AG117" s="557"/>
      <c r="AH117" s="557"/>
      <c r="AI117" s="557" t="s">
        <v>586</v>
      </c>
      <c r="AJ117" s="557"/>
      <c r="AK117" s="557"/>
      <c r="AL117" s="557"/>
      <c r="AM117" s="557" t="s">
        <v>626</v>
      </c>
      <c r="AN117" s="557"/>
      <c r="AO117" s="557"/>
      <c r="AP117" s="557"/>
      <c r="AQ117" s="557" t="s">
        <v>656</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398</v>
      </c>
      <c r="AF118" s="422"/>
      <c r="AG118" s="422"/>
      <c r="AH118" s="423"/>
      <c r="AI118" s="421" t="s">
        <v>396</v>
      </c>
      <c r="AJ118" s="422"/>
      <c r="AK118" s="422"/>
      <c r="AL118" s="423"/>
      <c r="AM118" s="421" t="s">
        <v>425</v>
      </c>
      <c r="AN118" s="422"/>
      <c r="AO118" s="422"/>
      <c r="AP118" s="423"/>
      <c r="AQ118" s="594" t="s">
        <v>440</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398</v>
      </c>
      <c r="AF121" s="422"/>
      <c r="AG121" s="422"/>
      <c r="AH121" s="423"/>
      <c r="AI121" s="421" t="s">
        <v>396</v>
      </c>
      <c r="AJ121" s="422"/>
      <c r="AK121" s="422"/>
      <c r="AL121" s="423"/>
      <c r="AM121" s="421" t="s">
        <v>425</v>
      </c>
      <c r="AN121" s="422"/>
      <c r="AO121" s="422"/>
      <c r="AP121" s="423"/>
      <c r="AQ121" s="594" t="s">
        <v>440</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398</v>
      </c>
      <c r="AF124" s="422"/>
      <c r="AG124" s="422"/>
      <c r="AH124" s="423"/>
      <c r="AI124" s="421" t="s">
        <v>396</v>
      </c>
      <c r="AJ124" s="422"/>
      <c r="AK124" s="422"/>
      <c r="AL124" s="423"/>
      <c r="AM124" s="421" t="s">
        <v>425</v>
      </c>
      <c r="AN124" s="422"/>
      <c r="AO124" s="422"/>
      <c r="AP124" s="423"/>
      <c r="AQ124" s="594" t="s">
        <v>440</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2"/>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3"/>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21" t="s">
        <v>398</v>
      </c>
      <c r="AF127" s="422"/>
      <c r="AG127" s="422"/>
      <c r="AH127" s="423"/>
      <c r="AI127" s="421" t="s">
        <v>396</v>
      </c>
      <c r="AJ127" s="422"/>
      <c r="AK127" s="422"/>
      <c r="AL127" s="423"/>
      <c r="AM127" s="421" t="s">
        <v>425</v>
      </c>
      <c r="AN127" s="422"/>
      <c r="AO127" s="422"/>
      <c r="AP127" s="423"/>
      <c r="AQ127" s="594" t="s">
        <v>440</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7" t="s">
        <v>413</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591</v>
      </c>
      <c r="AR133" s="198"/>
      <c r="AS133" s="132" t="s">
        <v>236</v>
      </c>
      <c r="AT133" s="133"/>
      <c r="AU133" s="199" t="s">
        <v>592</v>
      </c>
      <c r="AV133" s="199"/>
      <c r="AW133" s="132" t="s">
        <v>181</v>
      </c>
      <c r="AX133" s="194"/>
    </row>
    <row r="134" spans="1:50" ht="24" customHeight="1" x14ac:dyDescent="0.15">
      <c r="A134" s="188"/>
      <c r="B134" s="185"/>
      <c r="C134" s="179"/>
      <c r="D134" s="185"/>
      <c r="E134" s="179"/>
      <c r="F134" s="180"/>
      <c r="G134" s="103" t="s">
        <v>589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590</v>
      </c>
      <c r="AC134" s="204"/>
      <c r="AD134" s="204"/>
      <c r="AE134" s="205" t="s">
        <v>572</v>
      </c>
      <c r="AF134" s="206"/>
      <c r="AG134" s="206"/>
      <c r="AH134" s="206"/>
      <c r="AI134" s="205" t="s">
        <v>572</v>
      </c>
      <c r="AJ134" s="206"/>
      <c r="AK134" s="206"/>
      <c r="AL134" s="206"/>
      <c r="AM134" s="205" t="s">
        <v>572</v>
      </c>
      <c r="AN134" s="206"/>
      <c r="AO134" s="206"/>
      <c r="AP134" s="206"/>
      <c r="AQ134" s="205" t="s">
        <v>572</v>
      </c>
      <c r="AR134" s="206"/>
      <c r="AS134" s="206"/>
      <c r="AT134" s="206"/>
      <c r="AU134" s="205" t="s">
        <v>572</v>
      </c>
      <c r="AV134" s="206"/>
      <c r="AW134" s="206"/>
      <c r="AX134" s="207"/>
    </row>
    <row r="135" spans="1:50" ht="24"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05" t="s">
        <v>592</v>
      </c>
      <c r="AF135" s="206"/>
      <c r="AG135" s="206"/>
      <c r="AH135" s="206"/>
      <c r="AI135" s="205" t="s">
        <v>572</v>
      </c>
      <c r="AJ135" s="206"/>
      <c r="AK135" s="206"/>
      <c r="AL135" s="206"/>
      <c r="AM135" s="205" t="s">
        <v>592</v>
      </c>
      <c r="AN135" s="206"/>
      <c r="AO135" s="206"/>
      <c r="AP135" s="206"/>
      <c r="AQ135" s="205" t="s">
        <v>593</v>
      </c>
      <c r="AR135" s="206"/>
      <c r="AS135" s="206"/>
      <c r="AT135" s="206"/>
      <c r="AU135" s="205" t="s">
        <v>572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9.899999999999999" customHeight="1" x14ac:dyDescent="0.15">
      <c r="A154" s="188"/>
      <c r="B154" s="185"/>
      <c r="C154" s="179"/>
      <c r="D154" s="185"/>
      <c r="E154" s="179"/>
      <c r="F154" s="180"/>
      <c r="G154" s="103" t="s">
        <v>572</v>
      </c>
      <c r="H154" s="104"/>
      <c r="I154" s="104"/>
      <c r="J154" s="104"/>
      <c r="K154" s="104"/>
      <c r="L154" s="104"/>
      <c r="M154" s="104"/>
      <c r="N154" s="104"/>
      <c r="O154" s="104"/>
      <c r="P154" s="105"/>
      <c r="Q154" s="124" t="s">
        <v>572</v>
      </c>
      <c r="R154" s="104"/>
      <c r="S154" s="104"/>
      <c r="T154" s="104"/>
      <c r="U154" s="104"/>
      <c r="V154" s="104"/>
      <c r="W154" s="104"/>
      <c r="X154" s="104"/>
      <c r="Y154" s="104"/>
      <c r="Z154" s="104"/>
      <c r="AA154" s="291"/>
      <c r="AB154" s="140" t="s">
        <v>572</v>
      </c>
      <c r="AC154" s="141"/>
      <c r="AD154" s="141"/>
      <c r="AE154" s="146" t="s">
        <v>572</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9.899999999999999"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9.149999999999999"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9.14999999999999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6"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6"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4"/>
      <c r="E430" s="173" t="s">
        <v>406</v>
      </c>
      <c r="F430" s="901"/>
      <c r="G430" s="902" t="s">
        <v>255</v>
      </c>
      <c r="H430" s="122"/>
      <c r="I430" s="122"/>
      <c r="J430" s="903" t="s">
        <v>572</v>
      </c>
      <c r="K430" s="904"/>
      <c r="L430" s="904"/>
      <c r="M430" s="904"/>
      <c r="N430" s="904"/>
      <c r="O430" s="904"/>
      <c r="P430" s="904"/>
      <c r="Q430" s="904"/>
      <c r="R430" s="904"/>
      <c r="S430" s="904"/>
      <c r="T430" s="905"/>
      <c r="U430" s="591" t="s">
        <v>572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595</v>
      </c>
      <c r="AF432" s="199"/>
      <c r="AG432" s="132" t="s">
        <v>236</v>
      </c>
      <c r="AH432" s="133"/>
      <c r="AI432" s="155"/>
      <c r="AJ432" s="155"/>
      <c r="AK432" s="155"/>
      <c r="AL432" s="153"/>
      <c r="AM432" s="155"/>
      <c r="AN432" s="155"/>
      <c r="AO432" s="155"/>
      <c r="AP432" s="153"/>
      <c r="AQ432" s="593" t="s">
        <v>592</v>
      </c>
      <c r="AR432" s="199"/>
      <c r="AS432" s="132" t="s">
        <v>236</v>
      </c>
      <c r="AT432" s="133"/>
      <c r="AU432" s="199" t="s">
        <v>572</v>
      </c>
      <c r="AV432" s="199"/>
      <c r="AW432" s="132" t="s">
        <v>181</v>
      </c>
      <c r="AX432" s="194"/>
    </row>
    <row r="433" spans="1:50" ht="23.25" customHeight="1" x14ac:dyDescent="0.15">
      <c r="A433" s="188"/>
      <c r="B433" s="185"/>
      <c r="C433" s="179"/>
      <c r="D433" s="185"/>
      <c r="E433" s="342"/>
      <c r="F433" s="343"/>
      <c r="G433" s="103" t="s">
        <v>590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596</v>
      </c>
      <c r="AC433" s="212"/>
      <c r="AD433" s="212"/>
      <c r="AE433" s="340" t="s">
        <v>572</v>
      </c>
      <c r="AF433" s="206"/>
      <c r="AG433" s="206"/>
      <c r="AH433" s="206"/>
      <c r="AI433" s="340" t="s">
        <v>572</v>
      </c>
      <c r="AJ433" s="206"/>
      <c r="AK433" s="206"/>
      <c r="AL433" s="206"/>
      <c r="AM433" s="340" t="s">
        <v>572</v>
      </c>
      <c r="AN433" s="206"/>
      <c r="AO433" s="206"/>
      <c r="AP433" s="341"/>
      <c r="AQ433" s="340" t="s">
        <v>595</v>
      </c>
      <c r="AR433" s="206"/>
      <c r="AS433" s="206"/>
      <c r="AT433" s="341"/>
      <c r="AU433" s="206" t="s">
        <v>572</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597</v>
      </c>
      <c r="AC434" s="204"/>
      <c r="AD434" s="204"/>
      <c r="AE434" s="340" t="s">
        <v>598</v>
      </c>
      <c r="AF434" s="206"/>
      <c r="AG434" s="206"/>
      <c r="AH434" s="341"/>
      <c r="AI434" s="340" t="s">
        <v>598</v>
      </c>
      <c r="AJ434" s="206"/>
      <c r="AK434" s="206"/>
      <c r="AL434" s="206"/>
      <c r="AM434" s="340" t="s">
        <v>572</v>
      </c>
      <c r="AN434" s="206"/>
      <c r="AO434" s="206"/>
      <c r="AP434" s="341"/>
      <c r="AQ434" s="340" t="s">
        <v>599</v>
      </c>
      <c r="AR434" s="206"/>
      <c r="AS434" s="206"/>
      <c r="AT434" s="341"/>
      <c r="AU434" s="206" t="s">
        <v>572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2" t="s">
        <v>182</v>
      </c>
      <c r="AC435" s="582"/>
      <c r="AD435" s="582"/>
      <c r="AE435" s="340" t="s">
        <v>572</v>
      </c>
      <c r="AF435" s="206"/>
      <c r="AG435" s="206"/>
      <c r="AH435" s="341"/>
      <c r="AI435" s="340" t="s">
        <v>598</v>
      </c>
      <c r="AJ435" s="206"/>
      <c r="AK435" s="206"/>
      <c r="AL435" s="206"/>
      <c r="AM435" s="340" t="s">
        <v>600</v>
      </c>
      <c r="AN435" s="206"/>
      <c r="AO435" s="206"/>
      <c r="AP435" s="341"/>
      <c r="AQ435" s="340" t="s">
        <v>599</v>
      </c>
      <c r="AR435" s="206"/>
      <c r="AS435" s="206"/>
      <c r="AT435" s="341"/>
      <c r="AU435" s="206" t="s">
        <v>598</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599</v>
      </c>
      <c r="AF437" s="199"/>
      <c r="AG437" s="132" t="s">
        <v>236</v>
      </c>
      <c r="AH437" s="133"/>
      <c r="AI437" s="155"/>
      <c r="AJ437" s="155"/>
      <c r="AK437" s="155"/>
      <c r="AL437" s="153"/>
      <c r="AM437" s="155"/>
      <c r="AN437" s="155"/>
      <c r="AO437" s="155"/>
      <c r="AP437" s="153"/>
      <c r="AQ437" s="593"/>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2" t="s">
        <v>182</v>
      </c>
      <c r="AC440" s="582"/>
      <c r="AD440" s="582"/>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3"/>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2" t="s">
        <v>182</v>
      </c>
      <c r="AC445" s="582"/>
      <c r="AD445" s="582"/>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3"/>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2" t="s">
        <v>182</v>
      </c>
      <c r="AC450" s="582"/>
      <c r="AD450" s="582"/>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3"/>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2" t="s">
        <v>182</v>
      </c>
      <c r="AC455" s="582"/>
      <c r="AD455" s="582"/>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572</v>
      </c>
      <c r="AF457" s="199"/>
      <c r="AG457" s="132" t="s">
        <v>236</v>
      </c>
      <c r="AH457" s="133"/>
      <c r="AI457" s="155"/>
      <c r="AJ457" s="155"/>
      <c r="AK457" s="155"/>
      <c r="AL457" s="153"/>
      <c r="AM457" s="155"/>
      <c r="AN457" s="155"/>
      <c r="AO457" s="155"/>
      <c r="AP457" s="153"/>
      <c r="AQ457" s="593" t="s">
        <v>572</v>
      </c>
      <c r="AR457" s="199"/>
      <c r="AS457" s="132" t="s">
        <v>236</v>
      </c>
      <c r="AT457" s="133"/>
      <c r="AU457" s="199" t="s">
        <v>572</v>
      </c>
      <c r="AV457" s="199"/>
      <c r="AW457" s="132" t="s">
        <v>181</v>
      </c>
      <c r="AX457" s="194"/>
    </row>
    <row r="458" spans="1:50" ht="23.25" customHeight="1" x14ac:dyDescent="0.15">
      <c r="A458" s="188"/>
      <c r="B458" s="185"/>
      <c r="C458" s="179"/>
      <c r="D458" s="185"/>
      <c r="E458" s="342"/>
      <c r="F458" s="343"/>
      <c r="G458" s="103" t="s">
        <v>572</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572</v>
      </c>
      <c r="AC458" s="212"/>
      <c r="AD458" s="212"/>
      <c r="AE458" s="340" t="s">
        <v>595</v>
      </c>
      <c r="AF458" s="206"/>
      <c r="AG458" s="206"/>
      <c r="AH458" s="206"/>
      <c r="AI458" s="340" t="s">
        <v>572</v>
      </c>
      <c r="AJ458" s="206"/>
      <c r="AK458" s="206"/>
      <c r="AL458" s="206"/>
      <c r="AM458" s="340" t="s">
        <v>595</v>
      </c>
      <c r="AN458" s="206"/>
      <c r="AO458" s="206"/>
      <c r="AP458" s="341"/>
      <c r="AQ458" s="340" t="s">
        <v>601</v>
      </c>
      <c r="AR458" s="206"/>
      <c r="AS458" s="206"/>
      <c r="AT458" s="341"/>
      <c r="AU458" s="206" t="s">
        <v>572</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572</v>
      </c>
      <c r="AC459" s="204"/>
      <c r="AD459" s="204"/>
      <c r="AE459" s="340" t="s">
        <v>601</v>
      </c>
      <c r="AF459" s="206"/>
      <c r="AG459" s="206"/>
      <c r="AH459" s="341"/>
      <c r="AI459" s="340" t="s">
        <v>572</v>
      </c>
      <c r="AJ459" s="206"/>
      <c r="AK459" s="206"/>
      <c r="AL459" s="206"/>
      <c r="AM459" s="340" t="s">
        <v>598</v>
      </c>
      <c r="AN459" s="206"/>
      <c r="AO459" s="206"/>
      <c r="AP459" s="341"/>
      <c r="AQ459" s="340" t="s">
        <v>572</v>
      </c>
      <c r="AR459" s="206"/>
      <c r="AS459" s="206"/>
      <c r="AT459" s="341"/>
      <c r="AU459" s="206" t="s">
        <v>602</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2" t="s">
        <v>14</v>
      </c>
      <c r="AC460" s="582"/>
      <c r="AD460" s="582"/>
      <c r="AE460" s="340" t="s">
        <v>572</v>
      </c>
      <c r="AF460" s="206"/>
      <c r="AG460" s="206"/>
      <c r="AH460" s="341"/>
      <c r="AI460" s="340" t="s">
        <v>572</v>
      </c>
      <c r="AJ460" s="206"/>
      <c r="AK460" s="206"/>
      <c r="AL460" s="206"/>
      <c r="AM460" s="340" t="s">
        <v>598</v>
      </c>
      <c r="AN460" s="206"/>
      <c r="AO460" s="206"/>
      <c r="AP460" s="341"/>
      <c r="AQ460" s="340" t="s">
        <v>572</v>
      </c>
      <c r="AR460" s="206"/>
      <c r="AS460" s="206"/>
      <c r="AT460" s="341"/>
      <c r="AU460" s="206" t="s">
        <v>572</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3"/>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2" t="s">
        <v>14</v>
      </c>
      <c r="AC465" s="582"/>
      <c r="AD465" s="582"/>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3"/>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2" t="s">
        <v>14</v>
      </c>
      <c r="AC470" s="582"/>
      <c r="AD470" s="582"/>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3"/>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2" t="s">
        <v>14</v>
      </c>
      <c r="AC475" s="582"/>
      <c r="AD475" s="582"/>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3"/>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2" t="s">
        <v>14</v>
      </c>
      <c r="AC480" s="582"/>
      <c r="AD480" s="582"/>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603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3"/>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2" t="s">
        <v>182</v>
      </c>
      <c r="AC489" s="582"/>
      <c r="AD489" s="582"/>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3"/>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2" t="s">
        <v>182</v>
      </c>
      <c r="AC494" s="582"/>
      <c r="AD494" s="582"/>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3"/>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2" t="s">
        <v>182</v>
      </c>
      <c r="AC499" s="582"/>
      <c r="AD499" s="582"/>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3"/>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2" t="s">
        <v>182</v>
      </c>
      <c r="AC504" s="582"/>
      <c r="AD504" s="582"/>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3"/>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2" t="s">
        <v>182</v>
      </c>
      <c r="AC509" s="582"/>
      <c r="AD509" s="582"/>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3"/>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2" t="s">
        <v>14</v>
      </c>
      <c r="AC514" s="582"/>
      <c r="AD514" s="582"/>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3"/>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2" t="s">
        <v>14</v>
      </c>
      <c r="AC519" s="582"/>
      <c r="AD519" s="582"/>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3"/>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2" t="s">
        <v>14</v>
      </c>
      <c r="AC524" s="582"/>
      <c r="AD524" s="582"/>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3"/>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2" t="s">
        <v>14</v>
      </c>
      <c r="AC529" s="582"/>
      <c r="AD529" s="582"/>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3"/>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2" t="s">
        <v>14</v>
      </c>
      <c r="AC534" s="582"/>
      <c r="AD534" s="582"/>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3"/>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2" t="s">
        <v>182</v>
      </c>
      <c r="AC543" s="582"/>
      <c r="AD543" s="582"/>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3"/>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2" t="s">
        <v>182</v>
      </c>
      <c r="AC548" s="582"/>
      <c r="AD548" s="582"/>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3"/>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2" t="s">
        <v>182</v>
      </c>
      <c r="AC553" s="582"/>
      <c r="AD553" s="582"/>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3"/>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2" t="s">
        <v>182</v>
      </c>
      <c r="AC558" s="582"/>
      <c r="AD558" s="582"/>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3"/>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2" t="s">
        <v>182</v>
      </c>
      <c r="AC563" s="582"/>
      <c r="AD563" s="582"/>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3"/>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2" t="s">
        <v>14</v>
      </c>
      <c r="AC568" s="582"/>
      <c r="AD568" s="582"/>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3"/>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2" t="s">
        <v>14</v>
      </c>
      <c r="AC573" s="582"/>
      <c r="AD573" s="582"/>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3"/>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2" t="s">
        <v>14</v>
      </c>
      <c r="AC578" s="582"/>
      <c r="AD578" s="582"/>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3"/>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2" t="s">
        <v>14</v>
      </c>
      <c r="AC583" s="582"/>
      <c r="AD583" s="582"/>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3"/>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2" t="s">
        <v>14</v>
      </c>
      <c r="AC588" s="582"/>
      <c r="AD588" s="582"/>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3"/>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2" t="s">
        <v>182</v>
      </c>
      <c r="AC597" s="582"/>
      <c r="AD597" s="582"/>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3"/>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2" t="s">
        <v>182</v>
      </c>
      <c r="AC602" s="582"/>
      <c r="AD602" s="582"/>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3"/>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2" t="s">
        <v>182</v>
      </c>
      <c r="AC607" s="582"/>
      <c r="AD607" s="582"/>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3"/>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2" t="s">
        <v>182</v>
      </c>
      <c r="AC612" s="582"/>
      <c r="AD612" s="582"/>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3"/>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2" t="s">
        <v>182</v>
      </c>
      <c r="AC617" s="582"/>
      <c r="AD617" s="582"/>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3"/>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2" t="s">
        <v>14</v>
      </c>
      <c r="AC622" s="582"/>
      <c r="AD622" s="582"/>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3"/>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2" t="s">
        <v>14</v>
      </c>
      <c r="AC627" s="582"/>
      <c r="AD627" s="582"/>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3"/>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2" t="s">
        <v>14</v>
      </c>
      <c r="AC632" s="582"/>
      <c r="AD632" s="582"/>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3"/>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2" t="s">
        <v>14</v>
      </c>
      <c r="AC637" s="582"/>
      <c r="AD637" s="582"/>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3"/>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2" t="s">
        <v>14</v>
      </c>
      <c r="AC642" s="582"/>
      <c r="AD642" s="582"/>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3"/>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2" t="s">
        <v>182</v>
      </c>
      <c r="AC651" s="582"/>
      <c r="AD651" s="582"/>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3"/>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2" t="s">
        <v>182</v>
      </c>
      <c r="AC656" s="582"/>
      <c r="AD656" s="582"/>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3"/>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2" t="s">
        <v>182</v>
      </c>
      <c r="AC661" s="582"/>
      <c r="AD661" s="582"/>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3"/>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2" t="s">
        <v>182</v>
      </c>
      <c r="AC666" s="582"/>
      <c r="AD666" s="582"/>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3"/>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2" t="s">
        <v>182</v>
      </c>
      <c r="AC671" s="582"/>
      <c r="AD671" s="582"/>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3"/>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2" t="s">
        <v>14</v>
      </c>
      <c r="AC676" s="582"/>
      <c r="AD676" s="582"/>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3"/>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2" t="s">
        <v>14</v>
      </c>
      <c r="AC681" s="582"/>
      <c r="AD681" s="582"/>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3"/>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2" t="s">
        <v>14</v>
      </c>
      <c r="AC686" s="582"/>
      <c r="AD686" s="582"/>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3"/>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2" t="s">
        <v>14</v>
      </c>
      <c r="AC691" s="582"/>
      <c r="AD691" s="582"/>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3"/>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2" t="s">
        <v>14</v>
      </c>
      <c r="AC696" s="582"/>
      <c r="AD696" s="582"/>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27" customHeight="1" x14ac:dyDescent="0.15">
      <c r="A702" s="873" t="s">
        <v>140</v>
      </c>
      <c r="B702" s="874"/>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604</v>
      </c>
      <c r="AE702" s="346"/>
      <c r="AF702" s="346"/>
      <c r="AG702" s="388" t="s">
        <v>605</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6" t="s">
        <v>604</v>
      </c>
      <c r="AE703" s="327"/>
      <c r="AF703" s="327"/>
      <c r="AG703" s="100" t="s">
        <v>606</v>
      </c>
      <c r="AH703" s="101"/>
      <c r="AI703" s="101"/>
      <c r="AJ703" s="101"/>
      <c r="AK703" s="101"/>
      <c r="AL703" s="101"/>
      <c r="AM703" s="101"/>
      <c r="AN703" s="101"/>
      <c r="AO703" s="101"/>
      <c r="AP703" s="101"/>
      <c r="AQ703" s="101"/>
      <c r="AR703" s="101"/>
      <c r="AS703" s="101"/>
      <c r="AT703" s="101"/>
      <c r="AU703" s="101"/>
      <c r="AV703" s="101"/>
      <c r="AW703" s="101"/>
      <c r="AX703" s="102"/>
    </row>
    <row r="704" spans="1:50" ht="43.1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604</v>
      </c>
      <c r="AE704" s="786"/>
      <c r="AF704" s="786"/>
      <c r="AG704" s="166" t="s">
        <v>607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604</v>
      </c>
      <c r="AE705" s="718"/>
      <c r="AF705" s="718"/>
      <c r="AG705" s="124" t="s">
        <v>608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7"/>
      <c r="D706" s="798"/>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609</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609</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610</v>
      </c>
      <c r="AE708" s="608"/>
      <c r="AF708" s="608"/>
      <c r="AG708" s="745" t="s">
        <v>612</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604</v>
      </c>
      <c r="AE709" s="327"/>
      <c r="AF709" s="327"/>
      <c r="AG709" s="100" t="s">
        <v>611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610</v>
      </c>
      <c r="AE710" s="327"/>
      <c r="AF710" s="327"/>
      <c r="AG710" s="100" t="s">
        <v>570</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6" t="s">
        <v>610</v>
      </c>
      <c r="AE711" s="327"/>
      <c r="AF711" s="327"/>
      <c r="AG711" s="100" t="s">
        <v>570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610</v>
      </c>
      <c r="AE712" s="786"/>
      <c r="AF712" s="786"/>
      <c r="AG712" s="813" t="s">
        <v>570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610</v>
      </c>
      <c r="AE713" s="327"/>
      <c r="AF713" s="666"/>
      <c r="AG713" s="100" t="s">
        <v>570</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610</v>
      </c>
      <c r="AE714" s="811"/>
      <c r="AF714" s="812"/>
      <c r="AG714" s="739" t="s">
        <v>570</v>
      </c>
      <c r="AH714" s="740"/>
      <c r="AI714" s="740"/>
      <c r="AJ714" s="740"/>
      <c r="AK714" s="740"/>
      <c r="AL714" s="740"/>
      <c r="AM714" s="740"/>
      <c r="AN714" s="740"/>
      <c r="AO714" s="740"/>
      <c r="AP714" s="740"/>
      <c r="AQ714" s="740"/>
      <c r="AR714" s="740"/>
      <c r="AS714" s="740"/>
      <c r="AT714" s="740"/>
      <c r="AU714" s="740"/>
      <c r="AV714" s="740"/>
      <c r="AW714" s="740"/>
      <c r="AX714" s="741"/>
    </row>
    <row r="715" spans="1:50" ht="40.15"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657</v>
      </c>
      <c r="AE715" s="608"/>
      <c r="AF715" s="659"/>
      <c r="AG715" s="745" t="s">
        <v>659</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610</v>
      </c>
      <c r="AE716" s="630"/>
      <c r="AF716" s="630"/>
      <c r="AG716" s="100" t="s">
        <v>570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627</v>
      </c>
      <c r="AE717" s="327"/>
      <c r="AF717" s="327"/>
      <c r="AG717" s="100" t="s">
        <v>628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6" t="s">
        <v>610</v>
      </c>
      <c r="AE718" s="327"/>
      <c r="AF718" s="327"/>
      <c r="AG718" s="126" t="s">
        <v>570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604</v>
      </c>
      <c r="AE719" s="608"/>
      <c r="AF719" s="608"/>
      <c r="AG719" s="124" t="s">
        <v>614</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4" t="s">
        <v>568</v>
      </c>
      <c r="D721" s="295"/>
      <c r="E721" s="295"/>
      <c r="F721" s="296"/>
      <c r="G721" s="285"/>
      <c r="H721" s="286"/>
      <c r="I721" s="82" t="str">
        <f>IF(OR(G721="　", G721=""), "", "-")</f>
        <v/>
      </c>
      <c r="J721" s="289">
        <v>685</v>
      </c>
      <c r="K721" s="289"/>
      <c r="L721" s="82" t="str">
        <f>IF(M721="","","-")</f>
        <v/>
      </c>
      <c r="M721" s="83"/>
      <c r="N721" s="302" t="s">
        <v>613</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3"/>
      <c r="B725" s="784"/>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06.9" customHeight="1" x14ac:dyDescent="0.15">
      <c r="A726" s="643" t="s">
        <v>48</v>
      </c>
      <c r="B726" s="805"/>
      <c r="C726" s="818" t="s">
        <v>53</v>
      </c>
      <c r="D726" s="840"/>
      <c r="E726" s="840"/>
      <c r="F726" s="841"/>
      <c r="G726" s="580" t="s">
        <v>629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658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46.9" customHeight="1" thickBot="1" x14ac:dyDescent="0.2">
      <c r="A729" s="637" t="s">
        <v>33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6.9" customHeight="1" thickBot="1" x14ac:dyDescent="0.2">
      <c r="A731" s="802" t="s">
        <v>660</v>
      </c>
      <c r="B731" s="803"/>
      <c r="C731" s="803"/>
      <c r="D731" s="803"/>
      <c r="E731" s="804"/>
      <c r="F731" s="732" t="s">
        <v>662</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6.9" customHeight="1" thickBot="1" x14ac:dyDescent="0.2">
      <c r="A733" s="676" t="s">
        <v>138</v>
      </c>
      <c r="B733" s="677"/>
      <c r="C733" s="677"/>
      <c r="D733" s="677"/>
      <c r="E733" s="678"/>
      <c r="F733" s="640" t="s">
        <v>663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46.9"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409</v>
      </c>
      <c r="B737" s="209"/>
      <c r="C737" s="209"/>
      <c r="D737" s="210"/>
      <c r="E737" s="992" t="s">
        <v>572</v>
      </c>
      <c r="F737" s="992"/>
      <c r="G737" s="992"/>
      <c r="H737" s="992"/>
      <c r="I737" s="992"/>
      <c r="J737" s="992"/>
      <c r="K737" s="992"/>
      <c r="L737" s="992"/>
      <c r="M737" s="992"/>
      <c r="N737" s="365" t="s">
        <v>404</v>
      </c>
      <c r="O737" s="365"/>
      <c r="P737" s="365"/>
      <c r="Q737" s="365"/>
      <c r="R737" s="992" t="s">
        <v>572</v>
      </c>
      <c r="S737" s="992"/>
      <c r="T737" s="992"/>
      <c r="U737" s="992"/>
      <c r="V737" s="992"/>
      <c r="W737" s="992"/>
      <c r="X737" s="992"/>
      <c r="Y737" s="992"/>
      <c r="Z737" s="992"/>
      <c r="AA737" s="365" t="s">
        <v>403</v>
      </c>
      <c r="AB737" s="365"/>
      <c r="AC737" s="365"/>
      <c r="AD737" s="365"/>
      <c r="AE737" s="992" t="s">
        <v>615</v>
      </c>
      <c r="AF737" s="992"/>
      <c r="AG737" s="992"/>
      <c r="AH737" s="992"/>
      <c r="AI737" s="992"/>
      <c r="AJ737" s="992"/>
      <c r="AK737" s="992"/>
      <c r="AL737" s="992"/>
      <c r="AM737" s="992"/>
      <c r="AN737" s="365" t="s">
        <v>402</v>
      </c>
      <c r="AO737" s="365"/>
      <c r="AP737" s="365"/>
      <c r="AQ737" s="365"/>
      <c r="AR737" s="998" t="s">
        <v>616</v>
      </c>
      <c r="AS737" s="999"/>
      <c r="AT737" s="999"/>
      <c r="AU737" s="999"/>
      <c r="AV737" s="999"/>
      <c r="AW737" s="999"/>
      <c r="AX737" s="1000"/>
      <c r="AY737" s="88"/>
      <c r="AZ737" s="88"/>
    </row>
    <row r="738" spans="1:52" ht="24.75" customHeight="1" x14ac:dyDescent="0.15">
      <c r="A738" s="991" t="s">
        <v>401</v>
      </c>
      <c r="B738" s="209"/>
      <c r="C738" s="209"/>
      <c r="D738" s="210"/>
      <c r="E738" s="992" t="s">
        <v>617</v>
      </c>
      <c r="F738" s="992"/>
      <c r="G738" s="992"/>
      <c r="H738" s="992"/>
      <c r="I738" s="992"/>
      <c r="J738" s="992"/>
      <c r="K738" s="992"/>
      <c r="L738" s="992"/>
      <c r="M738" s="992"/>
      <c r="N738" s="365" t="s">
        <v>400</v>
      </c>
      <c r="O738" s="365"/>
      <c r="P738" s="365"/>
      <c r="Q738" s="365"/>
      <c r="R738" s="992" t="s">
        <v>618</v>
      </c>
      <c r="S738" s="992"/>
      <c r="T738" s="992"/>
      <c r="U738" s="992"/>
      <c r="V738" s="992"/>
      <c r="W738" s="992"/>
      <c r="X738" s="992"/>
      <c r="Y738" s="992"/>
      <c r="Z738" s="992"/>
      <c r="AA738" s="365" t="s">
        <v>399</v>
      </c>
      <c r="AB738" s="365"/>
      <c r="AC738" s="365"/>
      <c r="AD738" s="365"/>
      <c r="AE738" s="992" t="s">
        <v>619</v>
      </c>
      <c r="AF738" s="992"/>
      <c r="AG738" s="992"/>
      <c r="AH738" s="992"/>
      <c r="AI738" s="992"/>
      <c r="AJ738" s="992"/>
      <c r="AK738" s="992"/>
      <c r="AL738" s="992"/>
      <c r="AM738" s="992"/>
      <c r="AN738" s="365" t="s">
        <v>398</v>
      </c>
      <c r="AO738" s="365"/>
      <c r="AP738" s="365"/>
      <c r="AQ738" s="365"/>
      <c r="AR738" s="998" t="s">
        <v>620</v>
      </c>
      <c r="AS738" s="999"/>
      <c r="AT738" s="999"/>
      <c r="AU738" s="999"/>
      <c r="AV738" s="999"/>
      <c r="AW738" s="999"/>
      <c r="AX738" s="1000"/>
    </row>
    <row r="739" spans="1:52" ht="24.75" customHeight="1" x14ac:dyDescent="0.15">
      <c r="A739" s="991" t="s">
        <v>397</v>
      </c>
      <c r="B739" s="209"/>
      <c r="C739" s="209"/>
      <c r="D739" s="210"/>
      <c r="E739" s="992" t="s">
        <v>621</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t="s">
        <v>568</v>
      </c>
      <c r="F740" s="977"/>
      <c r="G740" s="977"/>
      <c r="H740" s="92" t="str">
        <f>IF(E740="", "", "(")</f>
        <v>(</v>
      </c>
      <c r="I740" s="977"/>
      <c r="J740" s="977"/>
      <c r="K740" s="92" t="str">
        <f>IF(OR(I740="　", I740=""), "", "-")</f>
        <v/>
      </c>
      <c r="L740" s="978">
        <v>145</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7" t="s">
        <v>390</v>
      </c>
      <c r="B741" s="618"/>
      <c r="C741" s="618"/>
      <c r="D741" s="618"/>
      <c r="E741" s="618"/>
      <c r="F741" s="61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thickBot="1" x14ac:dyDescent="0.2">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392</v>
      </c>
      <c r="B780" s="632"/>
      <c r="C780" s="632"/>
      <c r="D780" s="632"/>
      <c r="E780" s="632"/>
      <c r="F780" s="633"/>
      <c r="G780" s="598" t="s">
        <v>630</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367</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4.75" customHeight="1" x14ac:dyDescent="0.15">
      <c r="A781" s="634"/>
      <c r="B781" s="635"/>
      <c r="C781" s="635"/>
      <c r="D781" s="635"/>
      <c r="E781" s="635"/>
      <c r="F781" s="636"/>
      <c r="G781" s="818"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4"/>
      <c r="B782" s="635"/>
      <c r="C782" s="635"/>
      <c r="D782" s="635"/>
      <c r="E782" s="635"/>
      <c r="F782" s="636"/>
      <c r="G782" s="673"/>
      <c r="H782" s="674"/>
      <c r="I782" s="674"/>
      <c r="J782" s="674"/>
      <c r="K782" s="675"/>
      <c r="L782" s="667"/>
      <c r="M782" s="668"/>
      <c r="N782" s="668"/>
      <c r="O782" s="668"/>
      <c r="P782" s="668"/>
      <c r="Q782" s="668"/>
      <c r="R782" s="668"/>
      <c r="S782" s="668"/>
      <c r="T782" s="668"/>
      <c r="U782" s="668"/>
      <c r="V782" s="668"/>
      <c r="W782" s="668"/>
      <c r="X782" s="669"/>
      <c r="Y782" s="391"/>
      <c r="Z782" s="392"/>
      <c r="AA782" s="392"/>
      <c r="AB782" s="808"/>
      <c r="AC782" s="673"/>
      <c r="AD782" s="674"/>
      <c r="AE782" s="674"/>
      <c r="AF782" s="674"/>
      <c r="AG782" s="675"/>
      <c r="AH782" s="667"/>
      <c r="AI782" s="668"/>
      <c r="AJ782" s="668"/>
      <c r="AK782" s="668"/>
      <c r="AL782" s="668"/>
      <c r="AM782" s="668"/>
      <c r="AN782" s="668"/>
      <c r="AO782" s="668"/>
      <c r="AP782" s="668"/>
      <c r="AQ782" s="668"/>
      <c r="AR782" s="668"/>
      <c r="AS782" s="668"/>
      <c r="AT782" s="669"/>
      <c r="AU782" s="391"/>
      <c r="AV782" s="392"/>
      <c r="AW782" s="392"/>
      <c r="AX782" s="393"/>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15">
      <c r="A794" s="634"/>
      <c r="B794" s="635"/>
      <c r="C794" s="635"/>
      <c r="D794" s="635"/>
      <c r="E794" s="635"/>
      <c r="F794" s="636"/>
      <c r="G794" s="818"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91"/>
      <c r="Z795" s="392"/>
      <c r="AA795" s="392"/>
      <c r="AB795" s="808"/>
      <c r="AC795" s="673"/>
      <c r="AD795" s="674"/>
      <c r="AE795" s="674"/>
      <c r="AF795" s="674"/>
      <c r="AG795" s="675"/>
      <c r="AH795" s="667"/>
      <c r="AI795" s="668"/>
      <c r="AJ795" s="668"/>
      <c r="AK795" s="668"/>
      <c r="AL795" s="668"/>
      <c r="AM795" s="668"/>
      <c r="AN795" s="668"/>
      <c r="AO795" s="668"/>
      <c r="AP795" s="668"/>
      <c r="AQ795" s="668"/>
      <c r="AR795" s="668"/>
      <c r="AS795" s="668"/>
      <c r="AT795" s="669"/>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18"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91"/>
      <c r="Z808" s="392"/>
      <c r="AA808" s="392"/>
      <c r="AB808" s="808"/>
      <c r="AC808" s="673"/>
      <c r="AD808" s="674"/>
      <c r="AE808" s="674"/>
      <c r="AF808" s="674"/>
      <c r="AG808" s="675"/>
      <c r="AH808" s="667"/>
      <c r="AI808" s="668"/>
      <c r="AJ808" s="668"/>
      <c r="AK808" s="668"/>
      <c r="AL808" s="668"/>
      <c r="AM808" s="668"/>
      <c r="AN808" s="668"/>
      <c r="AO808" s="668"/>
      <c r="AP808" s="668"/>
      <c r="AQ808" s="668"/>
      <c r="AR808" s="668"/>
      <c r="AS808" s="668"/>
      <c r="AT808" s="669"/>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18"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91"/>
      <c r="Z821" s="392"/>
      <c r="AA821" s="392"/>
      <c r="AB821" s="808"/>
      <c r="AC821" s="673"/>
      <c r="AD821" s="674"/>
      <c r="AE821" s="674"/>
      <c r="AF821" s="674"/>
      <c r="AG821" s="675"/>
      <c r="AH821" s="667"/>
      <c r="AI821" s="668"/>
      <c r="AJ821" s="668"/>
      <c r="AK821" s="668"/>
      <c r="AL821" s="668"/>
      <c r="AM821" s="668"/>
      <c r="AN821" s="668"/>
      <c r="AO821" s="668"/>
      <c r="AP821" s="668"/>
      <c r="AQ821" s="668"/>
      <c r="AR821" s="668"/>
      <c r="AS821" s="668"/>
      <c r="AT821" s="669"/>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46.15" customHeight="1" x14ac:dyDescent="0.15">
      <c r="A838" s="376">
        <v>1</v>
      </c>
      <c r="B838" s="376">
        <v>1</v>
      </c>
      <c r="C838" s="361" t="s">
        <v>631</v>
      </c>
      <c r="D838" s="347"/>
      <c r="E838" s="347"/>
      <c r="F838" s="347"/>
      <c r="G838" s="347"/>
      <c r="H838" s="347"/>
      <c r="I838" s="347"/>
      <c r="J838" s="348" t="s">
        <v>665</v>
      </c>
      <c r="K838" s="349"/>
      <c r="L838" s="349"/>
      <c r="M838" s="349"/>
      <c r="N838" s="349"/>
      <c r="O838" s="349"/>
      <c r="P838" s="362" t="s">
        <v>641</v>
      </c>
      <c r="Q838" s="350"/>
      <c r="R838" s="350"/>
      <c r="S838" s="350"/>
      <c r="T838" s="350"/>
      <c r="U838" s="350"/>
      <c r="V838" s="350"/>
      <c r="W838" s="350"/>
      <c r="X838" s="350"/>
      <c r="Y838" s="351">
        <v>0.1</v>
      </c>
      <c r="Z838" s="352"/>
      <c r="AA838" s="352"/>
      <c r="AB838" s="353"/>
      <c r="AC838" s="363" t="s">
        <v>80</v>
      </c>
      <c r="AD838" s="371"/>
      <c r="AE838" s="371"/>
      <c r="AF838" s="371"/>
      <c r="AG838" s="371"/>
      <c r="AH838" s="372" t="s">
        <v>642</v>
      </c>
      <c r="AI838" s="373"/>
      <c r="AJ838" s="373"/>
      <c r="AK838" s="373"/>
      <c r="AL838" s="357" t="s">
        <v>623</v>
      </c>
      <c r="AM838" s="358"/>
      <c r="AN838" s="358"/>
      <c r="AO838" s="359"/>
      <c r="AP838" s="360" t="s">
        <v>642</v>
      </c>
      <c r="AQ838" s="360"/>
      <c r="AR838" s="360"/>
      <c r="AS838" s="360"/>
      <c r="AT838" s="360"/>
      <c r="AU838" s="360"/>
      <c r="AV838" s="360"/>
      <c r="AW838" s="360"/>
      <c r="AX838" s="360"/>
    </row>
    <row r="839" spans="1:50" ht="46.15" customHeight="1" x14ac:dyDescent="0.15">
      <c r="A839" s="376">
        <v>2</v>
      </c>
      <c r="B839" s="376">
        <v>1</v>
      </c>
      <c r="C839" s="377" t="s">
        <v>633</v>
      </c>
      <c r="D839" s="378"/>
      <c r="E839" s="378"/>
      <c r="F839" s="378"/>
      <c r="G839" s="378"/>
      <c r="H839" s="378"/>
      <c r="I839" s="379"/>
      <c r="J839" s="348" t="s">
        <v>665</v>
      </c>
      <c r="K839" s="349"/>
      <c r="L839" s="349"/>
      <c r="M839" s="349"/>
      <c r="N839" s="349"/>
      <c r="O839" s="349"/>
      <c r="P839" s="362" t="s">
        <v>641</v>
      </c>
      <c r="Q839" s="350"/>
      <c r="R839" s="350"/>
      <c r="S839" s="350"/>
      <c r="T839" s="350"/>
      <c r="U839" s="350"/>
      <c r="V839" s="350"/>
      <c r="W839" s="350"/>
      <c r="X839" s="350"/>
      <c r="Y839" s="351">
        <v>0.06</v>
      </c>
      <c r="Z839" s="352"/>
      <c r="AA839" s="352"/>
      <c r="AB839" s="353"/>
      <c r="AC839" s="363" t="s">
        <v>80</v>
      </c>
      <c r="AD839" s="371"/>
      <c r="AE839" s="371"/>
      <c r="AF839" s="371"/>
      <c r="AG839" s="371"/>
      <c r="AH839" s="372" t="s">
        <v>623</v>
      </c>
      <c r="AI839" s="373"/>
      <c r="AJ839" s="373"/>
      <c r="AK839" s="373"/>
      <c r="AL839" s="357" t="s">
        <v>644</v>
      </c>
      <c r="AM839" s="358"/>
      <c r="AN839" s="358"/>
      <c r="AO839" s="359"/>
      <c r="AP839" s="360" t="s">
        <v>623</v>
      </c>
      <c r="AQ839" s="360"/>
      <c r="AR839" s="360"/>
      <c r="AS839" s="360"/>
      <c r="AT839" s="360"/>
      <c r="AU839" s="360"/>
      <c r="AV839" s="360"/>
      <c r="AW839" s="360"/>
      <c r="AX839" s="360"/>
    </row>
    <row r="840" spans="1:50" ht="44.45" customHeight="1" x14ac:dyDescent="0.15">
      <c r="A840" s="376">
        <v>3</v>
      </c>
      <c r="B840" s="376">
        <v>1</v>
      </c>
      <c r="C840" s="361" t="s">
        <v>634</v>
      </c>
      <c r="D840" s="347"/>
      <c r="E840" s="347"/>
      <c r="F840" s="347"/>
      <c r="G840" s="347"/>
      <c r="H840" s="347"/>
      <c r="I840" s="347"/>
      <c r="J840" s="348">
        <v>6010405002452</v>
      </c>
      <c r="K840" s="349"/>
      <c r="L840" s="349"/>
      <c r="M840" s="349"/>
      <c r="N840" s="349"/>
      <c r="O840" s="349"/>
      <c r="P840" s="350" t="s">
        <v>632</v>
      </c>
      <c r="Q840" s="350"/>
      <c r="R840" s="350"/>
      <c r="S840" s="350"/>
      <c r="T840" s="350"/>
      <c r="U840" s="350"/>
      <c r="V840" s="350"/>
      <c r="W840" s="350"/>
      <c r="X840" s="350"/>
      <c r="Y840" s="351">
        <v>0.05</v>
      </c>
      <c r="Z840" s="352"/>
      <c r="AA840" s="352"/>
      <c r="AB840" s="353"/>
      <c r="AC840" s="363" t="s">
        <v>80</v>
      </c>
      <c r="AD840" s="371"/>
      <c r="AE840" s="371"/>
      <c r="AF840" s="371"/>
      <c r="AG840" s="371"/>
      <c r="AH840" s="355" t="s">
        <v>642</v>
      </c>
      <c r="AI840" s="356"/>
      <c r="AJ840" s="356"/>
      <c r="AK840" s="356"/>
      <c r="AL840" s="357" t="s">
        <v>623</v>
      </c>
      <c r="AM840" s="358"/>
      <c r="AN840" s="358"/>
      <c r="AO840" s="359"/>
      <c r="AP840" s="360" t="s">
        <v>647</v>
      </c>
      <c r="AQ840" s="360"/>
      <c r="AR840" s="360"/>
      <c r="AS840" s="360"/>
      <c r="AT840" s="360"/>
      <c r="AU840" s="360"/>
      <c r="AV840" s="360"/>
      <c r="AW840" s="360"/>
      <c r="AX840" s="360"/>
    </row>
    <row r="841" spans="1:50" ht="41.45" customHeight="1" x14ac:dyDescent="0.15">
      <c r="A841" s="376">
        <v>4</v>
      </c>
      <c r="B841" s="376">
        <v>1</v>
      </c>
      <c r="C841" s="361" t="s">
        <v>635</v>
      </c>
      <c r="D841" s="347"/>
      <c r="E841" s="347"/>
      <c r="F841" s="347"/>
      <c r="G841" s="347"/>
      <c r="H841" s="347"/>
      <c r="I841" s="347"/>
      <c r="J841" s="348" t="s">
        <v>665</v>
      </c>
      <c r="K841" s="349"/>
      <c r="L841" s="349"/>
      <c r="M841" s="349"/>
      <c r="N841" s="349"/>
      <c r="O841" s="349"/>
      <c r="P841" s="362" t="s">
        <v>641</v>
      </c>
      <c r="Q841" s="350"/>
      <c r="R841" s="350"/>
      <c r="S841" s="350"/>
      <c r="T841" s="350"/>
      <c r="U841" s="350"/>
      <c r="V841" s="350"/>
      <c r="W841" s="350"/>
      <c r="X841" s="350"/>
      <c r="Y841" s="351">
        <v>0.05</v>
      </c>
      <c r="Z841" s="352"/>
      <c r="AA841" s="352"/>
      <c r="AB841" s="353"/>
      <c r="AC841" s="363" t="s">
        <v>80</v>
      </c>
      <c r="AD841" s="371"/>
      <c r="AE841" s="371"/>
      <c r="AF841" s="371"/>
      <c r="AG841" s="371"/>
      <c r="AH841" s="355" t="s">
        <v>623</v>
      </c>
      <c r="AI841" s="356"/>
      <c r="AJ841" s="356"/>
      <c r="AK841" s="356"/>
      <c r="AL841" s="357" t="s">
        <v>623</v>
      </c>
      <c r="AM841" s="358"/>
      <c r="AN841" s="358"/>
      <c r="AO841" s="359"/>
      <c r="AP841" s="360" t="s">
        <v>623</v>
      </c>
      <c r="AQ841" s="360"/>
      <c r="AR841" s="360"/>
      <c r="AS841" s="360"/>
      <c r="AT841" s="360"/>
      <c r="AU841" s="360"/>
      <c r="AV841" s="360"/>
      <c r="AW841" s="360"/>
      <c r="AX841" s="360"/>
    </row>
    <row r="842" spans="1:50" ht="41.45" customHeight="1" x14ac:dyDescent="0.15">
      <c r="A842" s="376">
        <v>5</v>
      </c>
      <c r="B842" s="376">
        <v>1</v>
      </c>
      <c r="C842" s="361" t="s">
        <v>636</v>
      </c>
      <c r="D842" s="347"/>
      <c r="E842" s="347"/>
      <c r="F842" s="347"/>
      <c r="G842" s="347"/>
      <c r="H842" s="347"/>
      <c r="I842" s="347"/>
      <c r="J842" s="348" t="s">
        <v>665</v>
      </c>
      <c r="K842" s="349"/>
      <c r="L842" s="349"/>
      <c r="M842" s="349"/>
      <c r="N842" s="349"/>
      <c r="O842" s="349"/>
      <c r="P842" s="362" t="s">
        <v>641</v>
      </c>
      <c r="Q842" s="350"/>
      <c r="R842" s="350"/>
      <c r="S842" s="350"/>
      <c r="T842" s="350"/>
      <c r="U842" s="350"/>
      <c r="V842" s="350"/>
      <c r="W842" s="350"/>
      <c r="X842" s="350"/>
      <c r="Y842" s="351">
        <v>0.05</v>
      </c>
      <c r="Z842" s="352"/>
      <c r="AA842" s="352"/>
      <c r="AB842" s="353"/>
      <c r="AC842" s="363" t="s">
        <v>80</v>
      </c>
      <c r="AD842" s="371"/>
      <c r="AE842" s="371"/>
      <c r="AF842" s="371"/>
      <c r="AG842" s="371"/>
      <c r="AH842" s="355" t="s">
        <v>642</v>
      </c>
      <c r="AI842" s="356"/>
      <c r="AJ842" s="356"/>
      <c r="AK842" s="356"/>
      <c r="AL842" s="357" t="s">
        <v>645</v>
      </c>
      <c r="AM842" s="358"/>
      <c r="AN842" s="358"/>
      <c r="AO842" s="359"/>
      <c r="AP842" s="360" t="s">
        <v>646</v>
      </c>
      <c r="AQ842" s="360"/>
      <c r="AR842" s="360"/>
      <c r="AS842" s="360"/>
      <c r="AT842" s="360"/>
      <c r="AU842" s="360"/>
      <c r="AV842" s="360"/>
      <c r="AW842" s="360"/>
      <c r="AX842" s="360"/>
    </row>
    <row r="843" spans="1:50" ht="30" customHeight="1" x14ac:dyDescent="0.15">
      <c r="A843" s="376">
        <v>6</v>
      </c>
      <c r="B843" s="376">
        <v>1</v>
      </c>
      <c r="C843" s="361" t="s">
        <v>650</v>
      </c>
      <c r="D843" s="347"/>
      <c r="E843" s="347"/>
      <c r="F843" s="347"/>
      <c r="G843" s="347"/>
      <c r="H843" s="347"/>
      <c r="I843" s="347"/>
      <c r="J843" s="348">
        <v>9010001027784</v>
      </c>
      <c r="K843" s="349"/>
      <c r="L843" s="349"/>
      <c r="M843" s="349"/>
      <c r="N843" s="349"/>
      <c r="O843" s="349"/>
      <c r="P843" s="362" t="s">
        <v>637</v>
      </c>
      <c r="Q843" s="350"/>
      <c r="R843" s="350"/>
      <c r="S843" s="350"/>
      <c r="T843" s="350"/>
      <c r="U843" s="350"/>
      <c r="V843" s="350"/>
      <c r="W843" s="350"/>
      <c r="X843" s="350"/>
      <c r="Y843" s="351">
        <v>0.05</v>
      </c>
      <c r="Z843" s="352"/>
      <c r="AA843" s="352"/>
      <c r="AB843" s="353"/>
      <c r="AC843" s="354" t="s">
        <v>384</v>
      </c>
      <c r="AD843" s="354"/>
      <c r="AE843" s="354"/>
      <c r="AF843" s="354"/>
      <c r="AG843" s="354"/>
      <c r="AH843" s="355" t="s">
        <v>625</v>
      </c>
      <c r="AI843" s="356"/>
      <c r="AJ843" s="356"/>
      <c r="AK843" s="356"/>
      <c r="AL843" s="357">
        <v>100</v>
      </c>
      <c r="AM843" s="358"/>
      <c r="AN843" s="358"/>
      <c r="AO843" s="359"/>
      <c r="AP843" s="360" t="s">
        <v>623</v>
      </c>
      <c r="AQ843" s="360"/>
      <c r="AR843" s="360"/>
      <c r="AS843" s="360"/>
      <c r="AT843" s="360"/>
      <c r="AU843" s="360"/>
      <c r="AV843" s="360"/>
      <c r="AW843" s="360"/>
      <c r="AX843" s="360"/>
    </row>
    <row r="844" spans="1:50" ht="43.9" customHeight="1" x14ac:dyDescent="0.15">
      <c r="A844" s="376">
        <v>7</v>
      </c>
      <c r="B844" s="376">
        <v>1</v>
      </c>
      <c r="C844" s="361" t="s">
        <v>651</v>
      </c>
      <c r="D844" s="347"/>
      <c r="E844" s="347"/>
      <c r="F844" s="347"/>
      <c r="G844" s="347"/>
      <c r="H844" s="347"/>
      <c r="I844" s="347"/>
      <c r="J844" s="348">
        <v>1011105000981</v>
      </c>
      <c r="K844" s="349"/>
      <c r="L844" s="349"/>
      <c r="M844" s="349"/>
      <c r="N844" s="349"/>
      <c r="O844" s="349"/>
      <c r="P844" s="362" t="s">
        <v>637</v>
      </c>
      <c r="Q844" s="350"/>
      <c r="R844" s="350"/>
      <c r="S844" s="350"/>
      <c r="T844" s="350"/>
      <c r="U844" s="350"/>
      <c r="V844" s="350"/>
      <c r="W844" s="350"/>
      <c r="X844" s="350"/>
      <c r="Y844" s="351">
        <v>0.05</v>
      </c>
      <c r="Z844" s="352"/>
      <c r="AA844" s="352"/>
      <c r="AB844" s="353"/>
      <c r="AC844" s="354" t="s">
        <v>384</v>
      </c>
      <c r="AD844" s="354"/>
      <c r="AE844" s="354"/>
      <c r="AF844" s="354"/>
      <c r="AG844" s="354"/>
      <c r="AH844" s="355" t="s">
        <v>623</v>
      </c>
      <c r="AI844" s="356"/>
      <c r="AJ844" s="356"/>
      <c r="AK844" s="356"/>
      <c r="AL844" s="357">
        <v>100</v>
      </c>
      <c r="AM844" s="358"/>
      <c r="AN844" s="358"/>
      <c r="AO844" s="359"/>
      <c r="AP844" s="360" t="s">
        <v>646</v>
      </c>
      <c r="AQ844" s="360"/>
      <c r="AR844" s="360"/>
      <c r="AS844" s="360"/>
      <c r="AT844" s="360"/>
      <c r="AU844" s="360"/>
      <c r="AV844" s="360"/>
      <c r="AW844" s="360"/>
      <c r="AX844" s="360"/>
    </row>
    <row r="845" spans="1:50" ht="52.9" customHeight="1" x14ac:dyDescent="0.15">
      <c r="A845" s="376">
        <v>8</v>
      </c>
      <c r="B845" s="376">
        <v>1</v>
      </c>
      <c r="C845" s="361" t="s">
        <v>638</v>
      </c>
      <c r="D845" s="347"/>
      <c r="E845" s="347"/>
      <c r="F845" s="347"/>
      <c r="G845" s="347"/>
      <c r="H845" s="347"/>
      <c r="I845" s="347"/>
      <c r="J845" s="348" t="s">
        <v>665</v>
      </c>
      <c r="K845" s="349"/>
      <c r="L845" s="349"/>
      <c r="M845" s="349"/>
      <c r="N845" s="349"/>
      <c r="O845" s="349"/>
      <c r="P845" s="362" t="s">
        <v>641</v>
      </c>
      <c r="Q845" s="350"/>
      <c r="R845" s="350"/>
      <c r="S845" s="350"/>
      <c r="T845" s="350"/>
      <c r="U845" s="350"/>
      <c r="V845" s="350"/>
      <c r="W845" s="350"/>
      <c r="X845" s="350"/>
      <c r="Y845" s="351">
        <v>0.04</v>
      </c>
      <c r="Z845" s="352"/>
      <c r="AA845" s="352"/>
      <c r="AB845" s="353"/>
      <c r="AC845" s="363" t="s">
        <v>80</v>
      </c>
      <c r="AD845" s="371"/>
      <c r="AE845" s="371"/>
      <c r="AF845" s="371"/>
      <c r="AG845" s="371"/>
      <c r="AH845" s="355" t="s">
        <v>643</v>
      </c>
      <c r="AI845" s="356"/>
      <c r="AJ845" s="356"/>
      <c r="AK845" s="356"/>
      <c r="AL845" s="357" t="s">
        <v>623</v>
      </c>
      <c r="AM845" s="358"/>
      <c r="AN845" s="358"/>
      <c r="AO845" s="359"/>
      <c r="AP845" s="360" t="s">
        <v>646</v>
      </c>
      <c r="AQ845" s="360"/>
      <c r="AR845" s="360"/>
      <c r="AS845" s="360"/>
      <c r="AT845" s="360"/>
      <c r="AU845" s="360"/>
      <c r="AV845" s="360"/>
      <c r="AW845" s="360"/>
      <c r="AX845" s="360"/>
    </row>
    <row r="846" spans="1:50" ht="52.9" customHeight="1" x14ac:dyDescent="0.15">
      <c r="A846" s="376">
        <v>9</v>
      </c>
      <c r="B846" s="376">
        <v>1</v>
      </c>
      <c r="C846" s="361" t="s">
        <v>639</v>
      </c>
      <c r="D846" s="347"/>
      <c r="E846" s="347"/>
      <c r="F846" s="347"/>
      <c r="G846" s="347"/>
      <c r="H846" s="347"/>
      <c r="I846" s="347"/>
      <c r="J846" s="348" t="s">
        <v>665</v>
      </c>
      <c r="K846" s="349"/>
      <c r="L846" s="349"/>
      <c r="M846" s="349"/>
      <c r="N846" s="349"/>
      <c r="O846" s="349"/>
      <c r="P846" s="362" t="s">
        <v>641</v>
      </c>
      <c r="Q846" s="350"/>
      <c r="R846" s="350"/>
      <c r="S846" s="350"/>
      <c r="T846" s="350"/>
      <c r="U846" s="350"/>
      <c r="V846" s="350"/>
      <c r="W846" s="350"/>
      <c r="X846" s="350"/>
      <c r="Y846" s="351">
        <v>0.04</v>
      </c>
      <c r="Z846" s="352"/>
      <c r="AA846" s="352"/>
      <c r="AB846" s="353"/>
      <c r="AC846" s="363" t="s">
        <v>80</v>
      </c>
      <c r="AD846" s="371"/>
      <c r="AE846" s="371"/>
      <c r="AF846" s="371"/>
      <c r="AG846" s="371"/>
      <c r="AH846" s="355" t="s">
        <v>625</v>
      </c>
      <c r="AI846" s="356"/>
      <c r="AJ846" s="356"/>
      <c r="AK846" s="356"/>
      <c r="AL846" s="357" t="s">
        <v>623</v>
      </c>
      <c r="AM846" s="358"/>
      <c r="AN846" s="358"/>
      <c r="AO846" s="359"/>
      <c r="AP846" s="360" t="s">
        <v>623</v>
      </c>
      <c r="AQ846" s="360"/>
      <c r="AR846" s="360"/>
      <c r="AS846" s="360"/>
      <c r="AT846" s="360"/>
      <c r="AU846" s="360"/>
      <c r="AV846" s="360"/>
      <c r="AW846" s="360"/>
      <c r="AX846" s="360"/>
    </row>
    <row r="847" spans="1:50" ht="52.9" customHeight="1" x14ac:dyDescent="0.15">
      <c r="A847" s="376">
        <v>10</v>
      </c>
      <c r="B847" s="376">
        <v>1</v>
      </c>
      <c r="C847" s="361" t="s">
        <v>640</v>
      </c>
      <c r="D847" s="347"/>
      <c r="E847" s="347"/>
      <c r="F847" s="347"/>
      <c r="G847" s="347"/>
      <c r="H847" s="347"/>
      <c r="I847" s="347"/>
      <c r="J847" s="348" t="s">
        <v>665</v>
      </c>
      <c r="K847" s="349"/>
      <c r="L847" s="349"/>
      <c r="M847" s="349"/>
      <c r="N847" s="349"/>
      <c r="O847" s="349"/>
      <c r="P847" s="362" t="s">
        <v>641</v>
      </c>
      <c r="Q847" s="350"/>
      <c r="R847" s="350"/>
      <c r="S847" s="350"/>
      <c r="T847" s="350"/>
      <c r="U847" s="350"/>
      <c r="V847" s="350"/>
      <c r="W847" s="350"/>
      <c r="X847" s="350"/>
      <c r="Y847" s="351">
        <v>0.04</v>
      </c>
      <c r="Z847" s="352"/>
      <c r="AA847" s="352"/>
      <c r="AB847" s="353"/>
      <c r="AC847" s="363" t="s">
        <v>80</v>
      </c>
      <c r="AD847" s="371"/>
      <c r="AE847" s="371"/>
      <c r="AF847" s="371"/>
      <c r="AG847" s="371"/>
      <c r="AH847" s="355" t="s">
        <v>644</v>
      </c>
      <c r="AI847" s="356"/>
      <c r="AJ847" s="356"/>
      <c r="AK847" s="356"/>
      <c r="AL847" s="357" t="s">
        <v>646</v>
      </c>
      <c r="AM847" s="358"/>
      <c r="AN847" s="358"/>
      <c r="AO847" s="359"/>
      <c r="AP847" s="360" t="s">
        <v>623</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3"/>
      <c r="E1102" s="148" t="s">
        <v>265</v>
      </c>
      <c r="F1102" s="383"/>
      <c r="G1102" s="383"/>
      <c r="H1102" s="383"/>
      <c r="I1102" s="383"/>
      <c r="J1102" s="148" t="s">
        <v>300</v>
      </c>
      <c r="K1102" s="148"/>
      <c r="L1102" s="148"/>
      <c r="M1102" s="148"/>
      <c r="N1102" s="148"/>
      <c r="O1102" s="148"/>
      <c r="P1102" s="367" t="s">
        <v>27</v>
      </c>
      <c r="Q1102" s="367"/>
      <c r="R1102" s="367"/>
      <c r="S1102" s="367"/>
      <c r="T1102" s="367"/>
      <c r="U1102" s="367"/>
      <c r="V1102" s="367"/>
      <c r="W1102" s="367"/>
      <c r="X1102" s="367"/>
      <c r="Y1102" s="148" t="s">
        <v>302</v>
      </c>
      <c r="Z1102" s="383"/>
      <c r="AA1102" s="383"/>
      <c r="AB1102" s="383"/>
      <c r="AC1102" s="148" t="s">
        <v>248</v>
      </c>
      <c r="AD1102" s="148"/>
      <c r="AE1102" s="148"/>
      <c r="AF1102" s="148"/>
      <c r="AG1102" s="148"/>
      <c r="AH1102" s="367" t="s">
        <v>261</v>
      </c>
      <c r="AI1102" s="368"/>
      <c r="AJ1102" s="368"/>
      <c r="AK1102" s="368"/>
      <c r="AL1102" s="368" t="s">
        <v>21</v>
      </c>
      <c r="AM1102" s="368"/>
      <c r="AN1102" s="368"/>
      <c r="AO1102" s="384"/>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622</v>
      </c>
      <c r="F1103" s="375"/>
      <c r="G1103" s="375"/>
      <c r="H1103" s="375"/>
      <c r="I1103" s="375"/>
      <c r="J1103" s="348" t="s">
        <v>572</v>
      </c>
      <c r="K1103" s="349"/>
      <c r="L1103" s="349"/>
      <c r="M1103" s="349"/>
      <c r="N1103" s="349"/>
      <c r="O1103" s="349"/>
      <c r="P1103" s="362" t="s">
        <v>598</v>
      </c>
      <c r="Q1103" s="350"/>
      <c r="R1103" s="350"/>
      <c r="S1103" s="350"/>
      <c r="T1103" s="350"/>
      <c r="U1103" s="350"/>
      <c r="V1103" s="350"/>
      <c r="W1103" s="350"/>
      <c r="X1103" s="350"/>
      <c r="Y1103" s="351" t="s">
        <v>595</v>
      </c>
      <c r="Z1103" s="352"/>
      <c r="AA1103" s="352"/>
      <c r="AB1103" s="353"/>
      <c r="AC1103" s="354"/>
      <c r="AD1103" s="354"/>
      <c r="AE1103" s="354"/>
      <c r="AF1103" s="354"/>
      <c r="AG1103" s="354"/>
      <c r="AH1103" s="355" t="s">
        <v>572</v>
      </c>
      <c r="AI1103" s="356"/>
      <c r="AJ1103" s="356"/>
      <c r="AK1103" s="356"/>
      <c r="AL1103" s="357" t="s">
        <v>572</v>
      </c>
      <c r="AM1103" s="358"/>
      <c r="AN1103" s="358"/>
      <c r="AO1103" s="359"/>
      <c r="AP1103" s="360" t="s">
        <v>590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9" sqref="A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t="s">
        <v>604</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604</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0"/>
      <c r="Z2" s="832"/>
      <c r="AA2" s="833"/>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7"/>
      <c r="H4" s="1007"/>
      <c r="I4" s="1007"/>
      <c r="J4" s="1007"/>
      <c r="K4" s="1007"/>
      <c r="L4" s="1007"/>
      <c r="M4" s="1007"/>
      <c r="N4" s="1007"/>
      <c r="O4" s="1008"/>
      <c r="P4" s="104"/>
      <c r="Q4" s="1015"/>
      <c r="R4" s="1015"/>
      <c r="S4" s="1015"/>
      <c r="T4" s="1015"/>
      <c r="U4" s="1015"/>
      <c r="V4" s="1015"/>
      <c r="W4" s="1015"/>
      <c r="X4" s="1016"/>
      <c r="Y4" s="1025" t="s">
        <v>12</v>
      </c>
      <c r="Z4" s="1026"/>
      <c r="AA4" s="1027"/>
      <c r="AB4" s="467"/>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21" t="s">
        <v>54</v>
      </c>
      <c r="Z5" s="1022"/>
      <c r="AA5" s="1023"/>
      <c r="AB5" s="529"/>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0"/>
      <c r="Z9" s="832"/>
      <c r="AA9" s="833"/>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7"/>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7"/>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9"/>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0"/>
      <c r="Z16" s="832"/>
      <c r="AA16" s="833"/>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7"/>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7"/>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9"/>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0"/>
      <c r="Z23" s="832"/>
      <c r="AA23" s="833"/>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7"/>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7"/>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9"/>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0"/>
      <c r="Z30" s="832"/>
      <c r="AA30" s="833"/>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7"/>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7"/>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9"/>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0"/>
      <c r="Z37" s="832"/>
      <c r="AA37" s="833"/>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7"/>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7"/>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9"/>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0"/>
      <c r="Z44" s="832"/>
      <c r="AA44" s="833"/>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7"/>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7"/>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9"/>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0"/>
      <c r="Z51" s="832"/>
      <c r="AA51" s="833"/>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7"/>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7"/>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9"/>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0"/>
      <c r="Z58" s="832"/>
      <c r="AA58" s="833"/>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7"/>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7"/>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9"/>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0"/>
      <c r="Z65" s="832"/>
      <c r="AA65" s="833"/>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7"/>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7"/>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9"/>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8" t="s">
        <v>372</v>
      </c>
      <c r="H2" s="599"/>
      <c r="I2" s="599"/>
      <c r="J2" s="599"/>
      <c r="K2" s="599"/>
      <c r="L2" s="599"/>
      <c r="M2" s="599"/>
      <c r="N2" s="599"/>
      <c r="O2" s="599"/>
      <c r="P2" s="599"/>
      <c r="Q2" s="599"/>
      <c r="R2" s="599"/>
      <c r="S2" s="599"/>
      <c r="T2" s="599"/>
      <c r="U2" s="599"/>
      <c r="V2" s="599"/>
      <c r="W2" s="599"/>
      <c r="X2" s="599"/>
      <c r="Y2" s="599"/>
      <c r="Z2" s="599"/>
      <c r="AA2" s="599"/>
      <c r="AB2" s="600"/>
      <c r="AC2" s="598"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2020-11-17T07:27:40Z</dcterms:modified>
</cp:coreProperties>
</file>