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<sst xmlns="http://schemas.openxmlformats.org/spreadsheetml/2006/main" count="3114" uniqueCount="743">
  <si>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</si>
  <si>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</si>
  <si>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</si>
  <si>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</si>
  <si>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</si>
  <si>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</si>
  <si>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</si>
  <si>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</si>
  <si>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</si>
  <si>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</si>
  <si>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</si>
  <si>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</si>
  <si>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</si>
  <si>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</si>
  <si>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</si>
  <si>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</si>
  <si>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</si>
  <si>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</si>
  <si>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</si>
  <si>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</si>
  <si>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</si>
  <si>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</si>
  <si>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</si>
  <si>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</si>
  <si>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</si>
  <si>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</si>
  <si>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</si>
  <si>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</si>
  <si>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</si>
  <si>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</si>
  <si>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</si>
  <si>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</si>
  <si>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</si>
  <si>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</si>
  <si>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</si>
  <si>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</si>
  <si>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</si>
  <si>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</si>
  <si>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</si>
  <si>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</si>
  <si>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</si>
  <si>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</si>
  <si>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</si>
  <si>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</si>
  <si>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</si>
  <si>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</si>
  <si>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</si>
  <si>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</si>
  <si>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</si>
  <si>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</si>
  <si>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</si>
  <si>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</si>
  <si>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</si>
  <si>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</si>
  <si>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</si>
  <si>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</si>
  <si>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</si>
  <si>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</si>
  <si>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</si>
  <si>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</si>
  <si>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</si>
  <si>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</si>
  <si>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</si>
  <si>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</si>
  <si>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</si>
  <si>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</si>
  <si>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</si>
  <si>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</si>
  <si>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</si>
  <si>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</si>
  <si>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</si>
  <si>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</si>
  <si>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</si>
  <si>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</si>
  <si>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</si>
  <si>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</si>
  <si>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</si>
  <si>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</si>
  <si>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</si>
  <si>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</si>
  <si>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</si>
  <si>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</si>
  <si>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</si>
  <si>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</si>
  <si>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</si>
  <si>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</si>
  <si>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</si>
  <si>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</si>
  <si>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</si>
  <si>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</si>
  <si>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</si>
  <si>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</si>
  <si>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</si>
  <si>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</si>
  <si>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</si>
  <si>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</si>
  <si>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</si>
  <si>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</si>
  <si>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</si>
  <si>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</si>
  <si>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</si>
  <si>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</si>
  <si>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</si>
  <si>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</si>
  <si>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</si>
  <si>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</si>
  <si>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</si>
  <si>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</si>
  <si>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</si>
  <si>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</si>
  <si>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</si>
  <si>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</si>
  <si>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</si>
  <si>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</si>
  <si>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</si>
  <si>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</si>
  <si>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</si>
  <si>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</si>
  <si>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</si>
  <si>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</si>
  <si>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</si>
  <si>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</si>
  <si>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</si>
  <si>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</si>
  <si>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</si>
  <si>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</si>
  <si>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</si>
  <si>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</si>
  <si>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</si>
  <si>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</si>
  <si>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</si>
  <si>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</si>
  <si>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</si>
  <si>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</si>
  <si>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</si>
  <si>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</si>
  <si>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</si>
  <si>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</si>
  <si>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</si>
  <si>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</si>
  <si>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</si>
  <si>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</si>
  <si>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</si>
  <si>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</si>
  <si>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</si>
  <si>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</si>
  <si>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</si>
  <si>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</si>
  <si>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</si>
  <si>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</si>
  <si>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</si>
  <si>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</si>
  <si>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</si>
  <si>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</si>
  <si>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</si>
  <si>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</si>
  <si>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</si>
  <si>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</si>
  <si>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</si>
  <si>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</si>
  <si>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</si>
  <si>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</si>
  <si>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</si>
  <si>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</si>
  <si>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</si>
  <si>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</si>
  <si>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</si>
  <si>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</si>
  <si>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</si>
  <si>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</si>
  <si>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</si>
  <si>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</si>
  <si>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</si>
  <si>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</si>
  <si>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</si>
  <si>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</si>
  <si>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</si>
  <si>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</si>
  <si>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</si>
  <si>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</si>
  <si>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</si>
  <si>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</si>
  <si>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</si>
  <si>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</si>
  <si>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</si>
  <si>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</si>
  <si>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</si>
  <si>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</si>
  <si>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</si>
  <si>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</si>
  <si>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</si>
  <si>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</si>
  <si>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</si>
  <si>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</si>
  <si>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</si>
  <si>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</si>
  <si>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</si>
  <si>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</si>
  <si>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</si>
  <si>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</si>
  <si>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</si>
  <si>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</si>
  <si>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</si>
  <si>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</si>
  <si>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</si>
  <si>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</si>
  <si>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</si>
  <si>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</si>
  <si>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</si>
  <si>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</si>
  <si>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</si>
  <si>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</si>
  <si>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</si>
  <si>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</si>
  <si>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</si>
  <si>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</si>
  <si>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</si>
  <si>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</si>
  <si>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</si>
  <si>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</si>
  <si>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</si>
  <si>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</si>
  <si>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</si>
  <si>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</si>
  <si>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</si>
  <si>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</si>
  <si>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</si>
  <si>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</si>
  <si>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</si>
  <si>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</si>
  <si>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</si>
  <si>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</si>
  <si>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</si>
  <si>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</si>
  <si>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</si>
  <si>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</si>
  <si>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</si>
  <si>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</si>
  <si>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</si>
  <si>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</si>
  <si>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</si>
  <si>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</si>
  <si>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</si>
  <si>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</si>
  <si>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</si>
  <si>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</si>
  <si>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</si>
  <si>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</si>
  <si>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</si>
  <si>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</si>
  <si>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</si>
  <si>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</si>
  <si>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</si>
  <si>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</si>
  <si>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</si>
  <si>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</si>
  <si>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</si>
  <si>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</si>
  <si>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</si>
  <si>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</si>
  <si>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</si>
  <si>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</si>
  <si>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</si>
  <si>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</si>
  <si>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</si>
  <si>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</si>
  <si>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</si>
  <si>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</si>
  <si>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</si>
  <si>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</si>
  <si>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</si>
  <si>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</si>
  <si>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</si>
  <si>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</si>
  <si>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</si>
  <si>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</si>
  <si>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</si>
  <si>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</si>
  <si>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</si>
  <si>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</si>
  <si>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</si>
  <si>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</si>
  <si>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</si>
  <si>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</si>
  <si>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</si>
  <si>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</si>
  <si>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</si>
  <si>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</si>
  <si>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</si>
  <si>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</si>
  <si>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</si>
  <si>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</si>
  <si>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</si>
  <si>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</si>
  <si>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</si>
  <si>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</si>
  <si>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</si>
  <si>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</si>
  <si>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</si>
  <si>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</si>
  <si>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</si>
  <si>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</si>
  <si>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</si>
  <si>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</si>
  <si>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</si>
  <si>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</si>
  <si>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</si>
  <si>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</si>
  <si>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</si>
  <si>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</si>
  <si>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</si>
  <si>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</si>
  <si>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</si>
  <si>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</si>
  <si>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</si>
  <si>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</si>
  <si>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</si>
  <si>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</si>
  <si>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</si>
  <si>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</si>
  <si>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</si>
  <si>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</si>
  <si>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</si>
  <si>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</si>
  <si>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</si>
  <si>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</si>
  <si>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</si>
  <si>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</si>
  <si>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</si>
  <si>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</si>
  <si>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</si>
  <si>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</si>
  <si>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</si>
  <si>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</si>
  <si>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</si>
  <si>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</si>
  <si>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</si>
  <si>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</si>
  <si>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</si>
  <si>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</si>
  <si>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</si>
  <si>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</si>
  <si>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</si>
  <si>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</si>
  <si>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</si>
  <si>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</si>
  <si>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</si>
  <si>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</si>
  <si>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</si>
  <si>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</si>
  <si>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</si>
  <si>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</si>
  <si>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</si>
  <si>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</si>
  <si>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</si>
  <si>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</si>
  <si>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</si>
  <si>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</si>
  <si>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</si>
  <si>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</si>
  <si>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</si>
  <si>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</si>
  <si>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</si>
  <si>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</si>
  <si>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</si>
  <si>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</si>
  <si>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</si>
  <si>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</si>
  <si>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</si>
  <si>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</si>
  <si>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</si>
  <si>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</si>
  <si>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</si>
  <si>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</si>
  <si>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</si>
  <si>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</si>
  <si>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</si>
  <si>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</si>
  <si>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</si>
  <si>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</si>
  <si>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</si>
  <si>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</si>
  <si>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</si>
  <si>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</si>
  <si>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</si>
  <si>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</si>
  <si>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</si>
  <si>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</si>
  <si>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</si>
  <si>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</si>
  <si>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</si>
  <si>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</si>
  <si>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</si>
  <si>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</si>
  <si>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</si>
  <si>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</si>
  <si>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</si>
  <si>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</si>
  <si>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</si>
  <si>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</si>
  <si>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</si>
  <si>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</si>
  <si>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</si>
  <si>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</si>
  <si>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</si>
  <si>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</si>
  <si>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</si>
  <si>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</si>
  <si>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</si>
  <si>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</si>
  <si>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</si>
  <si>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</si>
  <si>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</si>
  <si>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</si>
  <si>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</si>
  <si>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</si>
  <si>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</si>
  <si>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</si>
  <si>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</si>
  <si>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</si>
  <si>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</si>
  <si>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</si>
  <si>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</si>
  <si>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</si>
  <si>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</si>
  <si>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</si>
  <si>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</si>
  <si>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</si>
  <si>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</si>
  <si>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</si>
  <si>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</si>
  <si>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</si>
  <si>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</si>
  <si>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</si>
  <si>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</si>
  <si>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</si>
  <si>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</si>
  <si>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</si>
  <si>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</si>
  <si>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</si>
  <si>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</si>
  <si>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</si>
  <si>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</si>
  <si>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</si>
  <si>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</si>
  <si>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</si>
  <si>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</si>
  <si>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</si>
  <si>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</si>
  <si>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</si>
  <si>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</si>
  <si>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</si>
  <si>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</si>
  <si>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</si>
  <si>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</si>
  <si>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</si>
  <si>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</si>
  <si>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</si>
  <si>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</si>
  <si>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</si>
  <si>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</si>
  <si>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</si>
  <si>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</si>
  <si>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</si>
  <si>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</si>
  <si>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</si>
  <si>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</si>
  <si>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</si>
  <si>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</si>
  <si>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</si>
  <si>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</si>
  <si>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</si>
  <si>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</si>
  <si>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</si>
  <si>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</si>
  <si>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</si>
  <si>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</si>
  <si>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</si>
  <si>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</si>
  <si>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</si>
  <si>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</si>
  <si>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</si>
  <si>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</si>
  <si>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</si>
  <si>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</si>
  <si>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</si>
  <si>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</si>
  <si>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</si>
  <si>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</si>
  <si>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</si>
  <si>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</si>
  <si>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</si>
  <si>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</si>
  <si>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</si>
  <si>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</si>
  <si>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</si>
  <si>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</si>
  <si>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</si>
  <si>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</si>
  <si>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</si>
  <si>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</si>
  <si>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</si>
  <si>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</si>
  <si>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</si>
  <si>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</si>
  <si>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</si>
  <si>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</si>
  <si>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</si>
  <si>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</si>
  <si>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</si>
  <si>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</si>
  <si>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</si>
  <si>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</si>
  <si>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</si>
  <si>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</si>
  <si>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</si>
  <si>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</si>
  <si>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</si>
  <si>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</si>
  <si>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</si>
  <si>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</si>
  <si>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</si>
  <si>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</si>
  <si>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</si>
  <si>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</si>
  <si>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</si>
  <si>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</si>
  <si>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</si>
  <si>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</si>
  <si>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</si>
  <si>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</si>
  <si>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</si>
  <si>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</si>
  <si>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</si>
  <si>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</si>
  <si>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</si>
  <si>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</si>
  <si>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</si>
  <si>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</si>
  <si>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</si>
  <si>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</si>
  <si>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</si>
  <si>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</si>
  <si>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</si>
  <si>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</si>
  <si>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</si>
  <si>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</si>
  <si>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</si>
  <si>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</si>
  <si>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</si>
  <si>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</si>
  <si>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</si>
  <si>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</si>
  <si>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</si>
  <si>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</si>
  <si>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</si>
  <si>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</si>
  <si>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</si>
  <si>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ワクチン対策事業</t>
    <phoneticPr fontId="5"/>
  </si>
  <si>
    <t>健康局</t>
    <rPh sb="0" eb="3">
      <t>ケンコウキョク</t>
    </rPh>
    <phoneticPr fontId="5"/>
  </si>
  <si>
    <t>結核感染症課</t>
    <rPh sb="0" eb="2">
      <t>ケッカク</t>
    </rPh>
    <rPh sb="2" eb="6">
      <t>カンセンショウカ</t>
    </rPh>
    <phoneticPr fontId="5"/>
  </si>
  <si>
    <t>○</t>
  </si>
  <si>
    <t>ｰ</t>
    <phoneticPr fontId="5"/>
  </si>
  <si>
    <t>保健衛生上必要不可欠なワクチン・抗毒素の国家買上げを行い、備蓄し、その需給調整を行う。また緊急時等のワクチン供給体制を確保する。</t>
    <phoneticPr fontId="5"/>
  </si>
  <si>
    <t>-</t>
  </si>
  <si>
    <t>-</t>
    <phoneticPr fontId="5"/>
  </si>
  <si>
    <t>-</t>
    <phoneticPr fontId="5"/>
  </si>
  <si>
    <t>-</t>
    <phoneticPr fontId="5"/>
  </si>
  <si>
    <t>-</t>
    <phoneticPr fontId="5"/>
  </si>
  <si>
    <t>ワクチン等購入費</t>
    <rPh sb="4" eb="5">
      <t>トウ</t>
    </rPh>
    <rPh sb="5" eb="8">
      <t>コウニュウヒ</t>
    </rPh>
    <phoneticPr fontId="5"/>
  </si>
  <si>
    <t>医薬品買上費</t>
    <rPh sb="0" eb="3">
      <t>イヤクヒン</t>
    </rPh>
    <rPh sb="3" eb="5">
      <t>カイアゲ</t>
    </rPh>
    <rPh sb="5" eb="6">
      <t>ヒ</t>
    </rPh>
    <phoneticPr fontId="5"/>
  </si>
  <si>
    <t>医薬品審査等業務庁費</t>
    <rPh sb="0" eb="3">
      <t>イヤクヒン</t>
    </rPh>
    <rPh sb="3" eb="5">
      <t>シンサ</t>
    </rPh>
    <rPh sb="5" eb="6">
      <t>トウ</t>
    </rPh>
    <rPh sb="6" eb="8">
      <t>ギョウム</t>
    </rPh>
    <rPh sb="8" eb="10">
      <t>チョウヒ</t>
    </rPh>
    <phoneticPr fontId="5"/>
  </si>
  <si>
    <t>庁費</t>
    <rPh sb="0" eb="1">
      <t>チョウ</t>
    </rPh>
    <rPh sb="1" eb="2">
      <t>ヒ</t>
    </rPh>
    <phoneticPr fontId="5"/>
  </si>
  <si>
    <t>医薬品等保管料</t>
    <rPh sb="0" eb="3">
      <t>イヤクヒン</t>
    </rPh>
    <rPh sb="3" eb="4">
      <t>トウ</t>
    </rPh>
    <rPh sb="4" eb="7">
      <t>ホカンリョウ</t>
    </rPh>
    <phoneticPr fontId="5"/>
  </si>
  <si>
    <t>国有ワクチン等の購入計画に対して確実に購入すること。
※国有ワクチン等・・・乾燥ガスえそウマ抗毒素、乾燥ボツヌリスウマ抗毒素、乾燥ジフテリアウマ抗毒素、乾燥組織培養不活化狂犬病ワクチン</t>
    <rPh sb="16" eb="18">
      <t>カクジツ</t>
    </rPh>
    <rPh sb="19" eb="21">
      <t>コウニュウ</t>
    </rPh>
    <phoneticPr fontId="5"/>
  </si>
  <si>
    <t>購入本数</t>
    <rPh sb="0" eb="2">
      <t>コウニュウ</t>
    </rPh>
    <rPh sb="2" eb="4">
      <t>ホンスウ</t>
    </rPh>
    <phoneticPr fontId="5"/>
  </si>
  <si>
    <t>本</t>
    <rPh sb="0" eb="1">
      <t>ホン</t>
    </rPh>
    <phoneticPr fontId="5"/>
  </si>
  <si>
    <t>-</t>
    <phoneticPr fontId="5"/>
  </si>
  <si>
    <t>-</t>
    <phoneticPr fontId="5"/>
  </si>
  <si>
    <t>結核感染症課調べ</t>
    <phoneticPr fontId="5"/>
  </si>
  <si>
    <t>国有ワクチン等の各年度の備蓄方針に対して確実に購入すること
※国有ワクチン等・・・乾燥ガスえそウマ抗毒素、乾燥ボツヌリスウマ抗毒素、乾燥ジフテリアウマ抗毒素、乾燥組織培養不活化狂犬病ワクチン</t>
    <rPh sb="20" eb="22">
      <t>カクジツ</t>
    </rPh>
    <rPh sb="23" eb="25">
      <t>コウニュウ</t>
    </rPh>
    <phoneticPr fontId="5"/>
  </si>
  <si>
    <t>備蓄本数</t>
    <rPh sb="0" eb="2">
      <t>ビチク</t>
    </rPh>
    <rPh sb="2" eb="4">
      <t>ホンスウ</t>
    </rPh>
    <phoneticPr fontId="5"/>
  </si>
  <si>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</si>
  <si>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</si>
  <si>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</si>
  <si>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</si>
  <si>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</si>
  <si>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</si>
  <si>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</si>
  <si>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んでいる。</t>
    <phoneticPr fontId="5"/>
  </si>
  <si>
    <t>-</t>
    <phoneticPr fontId="5"/>
  </si>
  <si>
    <t>-</t>
    <phoneticPr fontId="5"/>
  </si>
  <si>
    <t>-</t>
    <phoneticPr fontId="5"/>
  </si>
  <si>
    <t>-</t>
    <phoneticPr fontId="5"/>
  </si>
  <si>
    <t>-</t>
    <phoneticPr fontId="5"/>
  </si>
  <si>
    <t>-</t>
    <phoneticPr fontId="5"/>
  </si>
  <si>
    <t>-</t>
    <phoneticPr fontId="5"/>
  </si>
  <si>
    <t>-</t>
    <phoneticPr fontId="5"/>
  </si>
  <si>
    <t>有</t>
  </si>
  <si>
    <t>感染症等は、発生の予測ができず、また、その抗毒素等については、製造に長期間を要する反面、有効期間が短いものが多いため、市場性に乏しい性質を有している。必要が生じた場合に、迅速・円滑に供給するために必要な事業であり、国費を投入しなければ事業目的が達成できない。</t>
    <phoneticPr fontId="5"/>
  </si>
  <si>
    <t>感染症等は、発生の予測ができず、また、その抗毒素等については、製造に長期間を要する反面、有効期間が短いものが多いため、市場性に乏しい性質を有している。そのため、国が実施すべき事業である。</t>
    <phoneticPr fontId="5"/>
  </si>
  <si>
    <t>保健衛生上必要不可欠なワクチン等の安定供給を確保するとともに、緊急時等の供給体制についても準備を進めるための事業であり、優先度の高い事業である。</t>
    <phoneticPr fontId="5"/>
  </si>
  <si>
    <t>‐</t>
  </si>
  <si>
    <t>-</t>
    <phoneticPr fontId="5"/>
  </si>
  <si>
    <t>ワクチン・抗毒素等の買上げ・保管など、事業目的に則した適正な執行が行われている。</t>
    <phoneticPr fontId="5"/>
  </si>
  <si>
    <t>-</t>
    <phoneticPr fontId="5"/>
  </si>
  <si>
    <t>ワクチン・抗毒素等の買上げ・保管など適正な執行が行われている。</t>
    <phoneticPr fontId="5"/>
  </si>
  <si>
    <t>購入計画のとおりに購入が行われている。</t>
    <phoneticPr fontId="5"/>
  </si>
  <si>
    <t>購入した国有ワクチンは、供給申請に応じて払出している。</t>
    <phoneticPr fontId="5"/>
  </si>
  <si>
    <t>-</t>
    <phoneticPr fontId="5"/>
  </si>
  <si>
    <t>228</t>
    <phoneticPr fontId="5"/>
  </si>
  <si>
    <t>205</t>
    <phoneticPr fontId="5"/>
  </si>
  <si>
    <t>172</t>
    <phoneticPr fontId="5"/>
  </si>
  <si>
    <t>112</t>
    <phoneticPr fontId="5"/>
  </si>
  <si>
    <t>122</t>
    <phoneticPr fontId="5"/>
  </si>
  <si>
    <t>130</t>
    <phoneticPr fontId="5"/>
  </si>
  <si>
    <t>127</t>
    <phoneticPr fontId="5"/>
  </si>
  <si>
    <t>131</t>
    <phoneticPr fontId="5"/>
  </si>
  <si>
    <t>139</t>
    <phoneticPr fontId="5"/>
  </si>
  <si>
    <t>厚生労働省</t>
  </si>
  <si>
    <t>-</t>
    <phoneticPr fontId="5"/>
  </si>
  <si>
    <t>-</t>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</si>
  <si>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む事業。</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</si>
  <si>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</si>
  <si>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</si>
  <si>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</si>
  <si>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</si>
  <si>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</si>
  <si>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</si>
  <si>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</si>
  <si>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</si>
  <si>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</si>
  <si>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</si>
  <si>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</si>
  <si>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</si>
  <si>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国有ワクチン等における都道府県からの購入申請に対する売り払い数量における対応率。
※国有ワクチン等・・・乾燥ガスえそウマ抗毒素、乾燥ボツヌリスウマ抗毒素、乾燥ジフテリアウマ抗毒素、乾燥組織培養不活化狂犬病ワクチン</t>
    <rPh sb="0" eb="2">
      <t>コクユウ</t>
    </rPh>
    <rPh sb="6" eb="7">
      <t>ナド</t>
    </rPh>
    <rPh sb="11" eb="15">
      <t>トドウフケン</t>
    </rPh>
    <rPh sb="18" eb="20">
      <t>コウニュウ</t>
    </rPh>
    <rPh sb="20" eb="22">
      <t>シンセイ</t>
    </rPh>
    <rPh sb="23" eb="24">
      <t>タイ</t>
    </rPh>
    <rPh sb="26" eb="27">
      <t>ウ</t>
    </rPh>
    <rPh sb="28" eb="29">
      <t>ハラ</t>
    </rPh>
    <rPh sb="30" eb="32">
      <t>スウリョウ</t>
    </rPh>
    <rPh sb="36" eb="38">
      <t>タイオウ</t>
    </rPh>
    <rPh sb="38" eb="39">
      <t>リツ</t>
    </rPh>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</si>
  <si>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む事業であるため単位当たりコストは算出できない。なお、記載している成果実績は、国が保管している国有ワクチンのうち、緊急治療のために払い出しを実施している一部のワクチンの供給実績であり、ワクチンの種類により価格が異なることから事業全体としてのコスト計算をすることは困難である。</t>
    <phoneticPr fontId="5"/>
  </si>
  <si>
    <t>-</t>
    <phoneticPr fontId="5"/>
  </si>
  <si>
    <t>-</t>
    <phoneticPr fontId="5"/>
  </si>
  <si>
    <t>-</t>
    <phoneticPr fontId="5"/>
  </si>
  <si>
    <t>無</t>
  </si>
  <si>
    <t>製造業者が限定されていること、また危機管理の観点から特定の企業に依頼する必要があること等の事情により随意契約となったものがある。</t>
    <phoneticPr fontId="5"/>
  </si>
  <si>
    <t>供給申請に対する払出は100％対応している（自治体からの申請数８５：払出数８５）。</t>
    <rPh sb="22" eb="25">
      <t>ジチタイ</t>
    </rPh>
    <rPh sb="28" eb="31">
      <t>シンセイスウ</t>
    </rPh>
    <rPh sb="34" eb="36">
      <t>ハライダシ</t>
    </rPh>
    <rPh sb="36" eb="37">
      <t>スウ</t>
    </rPh>
    <phoneticPr fontId="5"/>
  </si>
  <si>
    <t>A.株式会社A</t>
    <rPh sb="2" eb="4">
      <t>カブシキ</t>
    </rPh>
    <rPh sb="4" eb="6">
      <t>カイシャ</t>
    </rPh>
    <phoneticPr fontId="5"/>
  </si>
  <si>
    <t>消耗品費</t>
    <rPh sb="0" eb="3">
      <t>ショウモウヒン</t>
    </rPh>
    <rPh sb="3" eb="4">
      <t>ヒ</t>
    </rPh>
    <phoneticPr fontId="5"/>
  </si>
  <si>
    <t>株式会社A</t>
    <rPh sb="0" eb="2">
      <t>カブシキ</t>
    </rPh>
    <rPh sb="2" eb="4">
      <t>カイシャ</t>
    </rPh>
    <phoneticPr fontId="5"/>
  </si>
  <si>
    <t>-</t>
    <phoneticPr fontId="5"/>
  </si>
  <si>
    <t>ワクチン原液等の購入</t>
    <rPh sb="4" eb="6">
      <t>ゲンエキ</t>
    </rPh>
    <rPh sb="6" eb="7">
      <t>ナド</t>
    </rPh>
    <rPh sb="8" eb="10">
      <t>コウニュウ</t>
    </rPh>
    <phoneticPr fontId="5"/>
  </si>
  <si>
    <t>ワクチン原液等の購入</t>
    <phoneticPr fontId="5"/>
  </si>
  <si>
    <t>-</t>
    <phoneticPr fontId="5"/>
  </si>
  <si>
    <t>株式会社B</t>
    <rPh sb="0" eb="2">
      <t>カブシキ</t>
    </rPh>
    <rPh sb="2" eb="4">
      <t>カイシャ</t>
    </rPh>
    <phoneticPr fontId="5"/>
  </si>
  <si>
    <t>ワクチン接種用備品の購入</t>
    <rPh sb="4" eb="6">
      <t>セッシュ</t>
    </rPh>
    <rPh sb="6" eb="7">
      <t>ヨウ</t>
    </rPh>
    <rPh sb="7" eb="9">
      <t>ビヒン</t>
    </rPh>
    <rPh sb="10" eb="12">
      <t>コウニュウ</t>
    </rPh>
    <phoneticPr fontId="5"/>
  </si>
  <si>
    <t>-</t>
    <phoneticPr fontId="5"/>
  </si>
  <si>
    <t>株式会社C</t>
    <rPh sb="0" eb="2">
      <t>カブシキ</t>
    </rPh>
    <rPh sb="2" eb="4">
      <t>カイシャ</t>
    </rPh>
    <phoneticPr fontId="5"/>
  </si>
  <si>
    <t>国有ワクチン・抗毒素の保管</t>
    <rPh sb="0" eb="2">
      <t>コクユウ</t>
    </rPh>
    <rPh sb="7" eb="10">
      <t>コウドクソ</t>
    </rPh>
    <rPh sb="11" eb="13">
      <t>ホカン</t>
    </rPh>
    <phoneticPr fontId="5"/>
  </si>
  <si>
    <t>一般財団法人D</t>
    <rPh sb="0" eb="2">
      <t>イッパン</t>
    </rPh>
    <rPh sb="2" eb="6">
      <t>ザイダンホウジン</t>
    </rPh>
    <phoneticPr fontId="5"/>
  </si>
  <si>
    <t>-</t>
    <phoneticPr fontId="5"/>
  </si>
  <si>
    <t>株式会社E</t>
    <rPh sb="0" eb="2">
      <t>カブシキ</t>
    </rPh>
    <rPh sb="2" eb="4">
      <t>カイシャ</t>
    </rPh>
    <phoneticPr fontId="5"/>
  </si>
  <si>
    <t>株式会社F</t>
    <rPh sb="0" eb="2">
      <t>カブシキ</t>
    </rPh>
    <rPh sb="2" eb="4">
      <t>カイシャ</t>
    </rPh>
    <phoneticPr fontId="5"/>
  </si>
  <si>
    <t>株式会社G</t>
    <rPh sb="0" eb="2">
      <t>カブシキ</t>
    </rPh>
    <rPh sb="2" eb="4">
      <t>カイシャ</t>
    </rPh>
    <phoneticPr fontId="5"/>
  </si>
  <si>
    <t>株式会社H</t>
    <rPh sb="0" eb="2">
      <t>カブシキ</t>
    </rPh>
    <rPh sb="2" eb="4">
      <t>カイシャ</t>
    </rPh>
    <phoneticPr fontId="5"/>
  </si>
  <si>
    <t>株式会社I</t>
    <rPh sb="0" eb="2">
      <t>カブシキ</t>
    </rPh>
    <rPh sb="2" eb="4">
      <t>カイシャ</t>
    </rPh>
    <phoneticPr fontId="5"/>
  </si>
  <si>
    <t>株式会社J</t>
    <rPh sb="0" eb="2">
      <t>カブシキ</t>
    </rPh>
    <rPh sb="2" eb="4">
      <t>カイシャ</t>
    </rPh>
    <phoneticPr fontId="5"/>
  </si>
  <si>
    <t>B.株式会社C</t>
    <rPh sb="2" eb="4">
      <t>カブシキ</t>
    </rPh>
    <rPh sb="4" eb="6">
      <t>カイシャ</t>
    </rPh>
    <phoneticPr fontId="5"/>
  </si>
  <si>
    <t>借料及び損料</t>
    <rPh sb="0" eb="2">
      <t>シャクリョウ</t>
    </rPh>
    <rPh sb="2" eb="3">
      <t>オヨ</t>
    </rPh>
    <rPh sb="4" eb="6">
      <t>ソンリョウ</t>
    </rPh>
    <phoneticPr fontId="5"/>
  </si>
  <si>
    <t>国有ワクチン・抗毒素の保管</t>
    <phoneticPr fontId="5"/>
  </si>
  <si>
    <t>C.国立感染症研究所</t>
    <rPh sb="2" eb="4">
      <t>コクリツ</t>
    </rPh>
    <rPh sb="4" eb="7">
      <t>カンセンショウ</t>
    </rPh>
    <rPh sb="7" eb="10">
      <t>ケンキュウジョ</t>
    </rPh>
    <phoneticPr fontId="5"/>
  </si>
  <si>
    <t>支出委任</t>
    <rPh sb="0" eb="2">
      <t>シシュツ</t>
    </rPh>
    <rPh sb="2" eb="4">
      <t>イニン</t>
    </rPh>
    <phoneticPr fontId="5"/>
  </si>
  <si>
    <t>新型インフルエンザワクチン品質管理事業等</t>
    <rPh sb="0" eb="2">
      <t>シンガタ</t>
    </rPh>
    <rPh sb="13" eb="15">
      <t>ヒンシツ</t>
    </rPh>
    <rPh sb="15" eb="17">
      <t>カンリ</t>
    </rPh>
    <rPh sb="17" eb="19">
      <t>ジギョウ</t>
    </rPh>
    <rPh sb="19" eb="20">
      <t>ナド</t>
    </rPh>
    <phoneticPr fontId="5"/>
  </si>
  <si>
    <t>D.嘱託職員</t>
    <phoneticPr fontId="5"/>
  </si>
  <si>
    <t>国立感染症研究所</t>
    <rPh sb="0" eb="2">
      <t>コクリツ</t>
    </rPh>
    <rPh sb="2" eb="5">
      <t>カンセンショウ</t>
    </rPh>
    <rPh sb="5" eb="8">
      <t>ケンキュウジョ</t>
    </rPh>
    <phoneticPr fontId="5"/>
  </si>
  <si>
    <t>-</t>
    <phoneticPr fontId="5"/>
  </si>
  <si>
    <t>新型インフルエンザワクチン品質管理事業等</t>
    <phoneticPr fontId="5"/>
  </si>
  <si>
    <t>-</t>
    <phoneticPr fontId="5"/>
  </si>
  <si>
    <t>嘱託職員</t>
    <rPh sb="0" eb="2">
      <t>ショクタク</t>
    </rPh>
    <rPh sb="2" eb="4">
      <t>ショクイン</t>
    </rPh>
    <phoneticPr fontId="5"/>
  </si>
  <si>
    <t>賃金及び保険料</t>
    <rPh sb="0" eb="2">
      <t>チンギン</t>
    </rPh>
    <rPh sb="2" eb="3">
      <t>オヨ</t>
    </rPh>
    <rPh sb="4" eb="7">
      <t>ホケンリョウ</t>
    </rPh>
    <phoneticPr fontId="5"/>
  </si>
  <si>
    <t>株式会社K</t>
    <rPh sb="0" eb="2">
      <t>カブシキ</t>
    </rPh>
    <rPh sb="2" eb="4">
      <t>カイシャ</t>
    </rPh>
    <phoneticPr fontId="5"/>
  </si>
  <si>
    <t>賃金及び保険料</t>
    <phoneticPr fontId="5"/>
  </si>
  <si>
    <t>賃金等</t>
    <rPh sb="0" eb="2">
      <t>チンギン</t>
    </rPh>
    <rPh sb="2" eb="3">
      <t>ナド</t>
    </rPh>
    <phoneticPr fontId="5"/>
  </si>
  <si>
    <t>-</t>
    <phoneticPr fontId="5"/>
  </si>
  <si>
    <t>宅配郵便</t>
    <rPh sb="0" eb="2">
      <t>タクハイ</t>
    </rPh>
    <rPh sb="2" eb="4">
      <t>ユウビン</t>
    </rPh>
    <phoneticPr fontId="5"/>
  </si>
  <si>
    <t>株式会社L</t>
    <rPh sb="0" eb="2">
      <t>カブシキ</t>
    </rPh>
    <rPh sb="2" eb="4">
      <t>カイシャ</t>
    </rPh>
    <phoneticPr fontId="5"/>
  </si>
  <si>
    <t>-</t>
    <phoneticPr fontId="5"/>
  </si>
  <si>
    <t>株式会社M</t>
    <rPh sb="0" eb="2">
      <t>カブシキ</t>
    </rPh>
    <rPh sb="2" eb="4">
      <t>カイシャ</t>
    </rPh>
    <phoneticPr fontId="5"/>
  </si>
  <si>
    <t>事務用消耗品購入</t>
    <rPh sb="0" eb="3">
      <t>ジムヨウ</t>
    </rPh>
    <rPh sb="3" eb="6">
      <t>ショウモウヒン</t>
    </rPh>
    <rPh sb="6" eb="8">
      <t>コウニュウ</t>
    </rPh>
    <phoneticPr fontId="5"/>
  </si>
  <si>
    <t>株式会社N</t>
    <rPh sb="0" eb="2">
      <t>カブシキ</t>
    </rPh>
    <rPh sb="2" eb="4">
      <t>カイシャ</t>
    </rPh>
    <phoneticPr fontId="5"/>
  </si>
  <si>
    <t>-</t>
    <phoneticPr fontId="5"/>
  </si>
  <si>
    <t>-</t>
    <phoneticPr fontId="5"/>
  </si>
  <si>
    <t>株式会社O</t>
    <rPh sb="0" eb="2">
      <t>カブシキ</t>
    </rPh>
    <rPh sb="2" eb="4">
      <t>カイシャ</t>
    </rPh>
    <phoneticPr fontId="5"/>
  </si>
  <si>
    <t>貨物運送</t>
    <rPh sb="0" eb="2">
      <t>カモツ</t>
    </rPh>
    <rPh sb="2" eb="4">
      <t>ウンソウ</t>
    </rPh>
    <phoneticPr fontId="5"/>
  </si>
  <si>
    <t>-</t>
    <phoneticPr fontId="5"/>
  </si>
  <si>
    <t>株式会社P</t>
    <rPh sb="0" eb="2">
      <t>カブシキ</t>
    </rPh>
    <rPh sb="2" eb="4">
      <t>カイシャ</t>
    </rPh>
    <phoneticPr fontId="5"/>
  </si>
  <si>
    <t>クリーニング費</t>
    <rPh sb="6" eb="7">
      <t>ヒ</t>
    </rPh>
    <phoneticPr fontId="5"/>
  </si>
  <si>
    <t>株式会社Q</t>
    <rPh sb="0" eb="2">
      <t>カブシキ</t>
    </rPh>
    <rPh sb="2" eb="4">
      <t>カイシャ</t>
    </rPh>
    <phoneticPr fontId="5"/>
  </si>
  <si>
    <t>株式会社R</t>
    <rPh sb="0" eb="2">
      <t>カブシキ</t>
    </rPh>
    <rPh sb="2" eb="4">
      <t>カイシャ</t>
    </rPh>
    <phoneticPr fontId="5"/>
  </si>
  <si>
    <t>-</t>
    <phoneticPr fontId="5"/>
  </si>
  <si>
    <t>雑役務費</t>
    <rPh sb="0" eb="1">
      <t>ザツ</t>
    </rPh>
    <rPh sb="1" eb="3">
      <t>エキム</t>
    </rPh>
    <rPh sb="3" eb="4">
      <t>ヒ</t>
    </rPh>
    <phoneticPr fontId="5"/>
  </si>
  <si>
    <t>外部委託（定量分析）</t>
    <rPh sb="0" eb="2">
      <t>ガイブ</t>
    </rPh>
    <rPh sb="2" eb="4">
      <t>イタク</t>
    </rPh>
    <rPh sb="5" eb="7">
      <t>テイリョウ</t>
    </rPh>
    <rPh sb="7" eb="9">
      <t>ブンセキ</t>
    </rPh>
    <phoneticPr fontId="5"/>
  </si>
  <si>
    <t>株式会社S</t>
    <rPh sb="0" eb="2">
      <t>カブシキ</t>
    </rPh>
    <rPh sb="2" eb="4">
      <t>カイシャ</t>
    </rPh>
    <phoneticPr fontId="5"/>
  </si>
  <si>
    <t>-</t>
    <phoneticPr fontId="5"/>
  </si>
  <si>
    <t>株式会社T</t>
    <rPh sb="0" eb="2">
      <t>カブシキ</t>
    </rPh>
    <rPh sb="2" eb="4">
      <t>カイシャ</t>
    </rPh>
    <phoneticPr fontId="5"/>
  </si>
  <si>
    <t>-</t>
    <phoneticPr fontId="5"/>
  </si>
  <si>
    <t>点検・校正業務</t>
    <phoneticPr fontId="5"/>
  </si>
  <si>
    <t>株式会社U</t>
    <rPh sb="0" eb="2">
      <t>カブシキ</t>
    </rPh>
    <rPh sb="2" eb="4">
      <t>カイシャ</t>
    </rPh>
    <phoneticPr fontId="5"/>
  </si>
  <si>
    <t>研究用備品等購入</t>
    <rPh sb="0" eb="3">
      <t>ケンキュウヨウ</t>
    </rPh>
    <rPh sb="3" eb="5">
      <t>ビヒン</t>
    </rPh>
    <rPh sb="5" eb="6">
      <t>ナド</t>
    </rPh>
    <rPh sb="6" eb="8">
      <t>コウニュウ</t>
    </rPh>
    <phoneticPr fontId="5"/>
  </si>
  <si>
    <t>株式会社V</t>
    <rPh sb="0" eb="2">
      <t>カブシキ</t>
    </rPh>
    <rPh sb="2" eb="4">
      <t>カイシャ</t>
    </rPh>
    <phoneticPr fontId="5"/>
  </si>
  <si>
    <t>-</t>
    <phoneticPr fontId="5"/>
  </si>
  <si>
    <t>株式会社W</t>
    <rPh sb="0" eb="2">
      <t>カブシキ</t>
    </rPh>
    <rPh sb="2" eb="4">
      <t>カイシャ</t>
    </rPh>
    <phoneticPr fontId="5"/>
  </si>
  <si>
    <t>研究用消耗品等購入</t>
    <rPh sb="0" eb="3">
      <t>ケンキュウヨウ</t>
    </rPh>
    <rPh sb="3" eb="6">
      <t>ショウモウヒン</t>
    </rPh>
    <rPh sb="6" eb="7">
      <t>ナド</t>
    </rPh>
    <rPh sb="7" eb="9">
      <t>コウニュウ</t>
    </rPh>
    <phoneticPr fontId="5"/>
  </si>
  <si>
    <t>-</t>
    <phoneticPr fontId="5"/>
  </si>
  <si>
    <t>株式会社X</t>
    <rPh sb="0" eb="2">
      <t>カブシキ</t>
    </rPh>
    <rPh sb="2" eb="4">
      <t>カイシャ</t>
    </rPh>
    <phoneticPr fontId="5"/>
  </si>
  <si>
    <t>研究用備品購入</t>
    <rPh sb="0" eb="3">
      <t>ケンキュウヨウ</t>
    </rPh>
    <rPh sb="3" eb="5">
      <t>ビヒン</t>
    </rPh>
    <rPh sb="5" eb="7">
      <t>コウニュウ</t>
    </rPh>
    <phoneticPr fontId="5"/>
  </si>
  <si>
    <t>株式会社Y</t>
    <rPh sb="0" eb="2">
      <t>カブシキ</t>
    </rPh>
    <rPh sb="2" eb="4">
      <t>カイシャ</t>
    </rPh>
    <phoneticPr fontId="5"/>
  </si>
  <si>
    <t>株式会社Z</t>
    <rPh sb="0" eb="2">
      <t>カブシキ</t>
    </rPh>
    <rPh sb="2" eb="4">
      <t>カイシャ</t>
    </rPh>
    <phoneticPr fontId="5"/>
  </si>
  <si>
    <t>-</t>
    <phoneticPr fontId="5"/>
  </si>
  <si>
    <t>株式会社a</t>
    <rPh sb="0" eb="2">
      <t>カブシキ</t>
    </rPh>
    <rPh sb="2" eb="4">
      <t>カイシャ</t>
    </rPh>
    <phoneticPr fontId="5"/>
  </si>
  <si>
    <t>研究用消耗品購入</t>
    <rPh sb="0" eb="3">
      <t>ケンキュウヨウ</t>
    </rPh>
    <rPh sb="3" eb="6">
      <t>ショウモウヒン</t>
    </rPh>
    <rPh sb="6" eb="8">
      <t>コウニュウ</t>
    </rPh>
    <phoneticPr fontId="5"/>
  </si>
  <si>
    <t>-</t>
    <phoneticPr fontId="5"/>
  </si>
  <si>
    <t>株式会社b</t>
    <rPh sb="0" eb="2">
      <t>カブシキ</t>
    </rPh>
    <rPh sb="2" eb="4">
      <t>カイシャ</t>
    </rPh>
    <phoneticPr fontId="5"/>
  </si>
  <si>
    <t>株式会社c</t>
    <rPh sb="0" eb="2">
      <t>カブシキ</t>
    </rPh>
    <rPh sb="2" eb="4">
      <t>カイシャ</t>
    </rPh>
    <phoneticPr fontId="5"/>
  </si>
  <si>
    <t>-</t>
    <phoneticPr fontId="5"/>
  </si>
  <si>
    <t>-</t>
    <phoneticPr fontId="5"/>
  </si>
  <si>
    <t>株式会社d</t>
    <rPh sb="0" eb="2">
      <t>カブシキ</t>
    </rPh>
    <rPh sb="2" eb="4">
      <t>カイシャ</t>
    </rPh>
    <phoneticPr fontId="5"/>
  </si>
  <si>
    <t>研究用消耗品購入</t>
    <rPh sb="0" eb="2">
      <t>ケンキュウ</t>
    </rPh>
    <rPh sb="2" eb="3">
      <t>ヨウ</t>
    </rPh>
    <rPh sb="3" eb="6">
      <t>ショウモウヒン</t>
    </rPh>
    <rPh sb="6" eb="8">
      <t>コウニュウ</t>
    </rPh>
    <phoneticPr fontId="5"/>
  </si>
  <si>
    <t>-</t>
    <phoneticPr fontId="5"/>
  </si>
  <si>
    <t>-</t>
    <phoneticPr fontId="5"/>
  </si>
  <si>
    <t>株式会社e</t>
    <rPh sb="0" eb="2">
      <t>カブシキ</t>
    </rPh>
    <rPh sb="2" eb="4">
      <t>カイシャ</t>
    </rPh>
    <phoneticPr fontId="5"/>
  </si>
  <si>
    <t>株式会社f</t>
    <rPh sb="0" eb="2">
      <t>カブシキ</t>
    </rPh>
    <rPh sb="2" eb="4">
      <t>カイシャ</t>
    </rPh>
    <phoneticPr fontId="5"/>
  </si>
  <si>
    <t>E.株式会社T</t>
    <rPh sb="2" eb="4">
      <t>カブシキ</t>
    </rPh>
    <rPh sb="4" eb="6">
      <t>カイシャ</t>
    </rPh>
    <phoneticPr fontId="5"/>
  </si>
  <si>
    <t>株式会社g</t>
    <rPh sb="0" eb="2">
      <t>カブシキ</t>
    </rPh>
    <rPh sb="2" eb="4">
      <t>カイシャ</t>
    </rPh>
    <phoneticPr fontId="5"/>
  </si>
  <si>
    <t>備品購入</t>
    <rPh sb="0" eb="2">
      <t>ビヒン</t>
    </rPh>
    <rPh sb="2" eb="4">
      <t>コウニュウ</t>
    </rPh>
    <phoneticPr fontId="5"/>
  </si>
  <si>
    <t>F. 株式会社g</t>
    <rPh sb="3" eb="5">
      <t>カブシキ</t>
    </rPh>
    <rPh sb="5" eb="7">
      <t>カイシャ</t>
    </rPh>
    <phoneticPr fontId="5"/>
  </si>
  <si>
    <t>備品購入費</t>
    <rPh sb="0" eb="2">
      <t>ビヒン</t>
    </rPh>
    <rPh sb="2" eb="5">
      <t>コウニュウヒ</t>
    </rPh>
    <phoneticPr fontId="5"/>
  </si>
  <si>
    <t>ワクチン保管用フリーザー購入</t>
    <rPh sb="4" eb="7">
      <t>ホカンヨウ</t>
    </rPh>
    <rPh sb="12" eb="14">
      <t>コウニュウ</t>
    </rPh>
    <phoneticPr fontId="5"/>
  </si>
  <si>
    <t>都道府県からの供給申請に対しては、迅速かつ円滑に供給（100％）することができた。このため、危機管理上適正な備蓄量を確保できていると考えられる。</t>
    <rPh sb="0" eb="4">
      <t>トドウフケン</t>
    </rPh>
    <phoneticPr fontId="5"/>
  </si>
  <si>
    <t>緊急時に備え国が買い上げを実施している国有ワクチン・抗毒素については、製造に長期間を要する反面、有効期間が短いものが多いことから、その必要が生じた場合に、迅速・円滑に供給するために一定量の備蓄を行っておく必要があるが、感染症等は発生の予測ができないため、毎年度その必要量の見込みを立てることが困難である。ただし、現状では、都道府県へ適切な供給を行うことができており、今後も備蓄量と売り払い量のバランスを注視しつつ、危機管理上適切な備蓄量を検討してまいりたい。</t>
  </si>
  <si>
    <t>-</t>
    <phoneticPr fontId="25"/>
  </si>
  <si>
    <t>保健衛生上必要不可欠なワクチン・抗毒素の国家買上げを行い、備蓄し、その需給調整を行い、また緊急時等のワクチン供給体制を確保するために必要な事業であるが、事業目的の達成度を踏まえ、予算額を縮減すること。</t>
    <rPh sb="66" eb="68">
      <t>ヒツヨウ</t>
    </rPh>
    <rPh sb="69" eb="71">
      <t>ジギョウ</t>
    </rPh>
    <phoneticPr fontId="25"/>
  </si>
  <si>
    <t>点検対象外</t>
    <rPh sb="0" eb="2">
      <t>テンケン</t>
    </rPh>
    <rPh sb="2" eb="5">
      <t>タイショウガイ</t>
    </rPh>
    <phoneticPr fontId="25"/>
  </si>
  <si>
    <t>抗毒素の購入・供給については感染症等は発生の予測ができないため、供給目標を立てることが困難である。ただし、患者発生時には適切な供給を行うことができており、今後も備蓄量と売り払い量のバランスを注視しつつ、危機管理上適切な備蓄量を検討する。また、その他の国有ワクチンについて年度毎に必要な予算額を確保し、適正な執行に努める。</t>
    <phoneticPr fontId="25"/>
  </si>
  <si>
    <t>縮減</t>
  </si>
  <si>
    <t>江浪　武志</t>
    <rPh sb="0" eb="2">
      <t>エナミ</t>
    </rPh>
    <rPh sb="3" eb="4">
      <t>タケシ</t>
    </rPh>
    <rPh sb="4" eb="5">
      <t>シ</t>
    </rPh>
    <phoneticPr fontId="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</si>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</sst>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740</xdr:row>
      <xdr:rowOff>257432</xdr:rowOff>
    </xdr:from>
    <xdr:to>
      <xdr:col>50</xdr:col>
      <xdr:colOff>120220</xdr:colOff>
      <xdr:row>758</xdr:row>
      <xdr:rowOff>281373</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225979"/>
          <a:ext cx="10713565" cy="6601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60" zoomScale="74" zoomScaleNormal="75" zoomScaleSheetLayoutView="74" zoomScalePageLayoutView="85" workbookViewId="0">
      <selection activeCell="BH707" sqref="BH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152</v>
      </c>
      <c r="AT2" s="218"/>
      <c r="AU2" s="218"/>
      <c r="AV2" s="51" t="str">
        <f>IF(AW2="", "", "-")</f>
        <v/>
      </c>
      <c r="AW2" s="401"/>
      <c r="AX2" s="401"/>
    </row>
    <row r="3" spans="1:50" ht="21" customHeight="1" thickBot="1" x14ac:dyDescent="0.2">
      <c r="A3" s="539" t="s">
        <v>426</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619</v>
      </c>
      <c r="AK3" s="541"/>
      <c r="AL3" s="541"/>
      <c r="AM3" s="541"/>
      <c r="AN3" s="541"/>
      <c r="AO3" s="541"/>
      <c r="AP3" s="541"/>
      <c r="AQ3" s="541"/>
      <c r="AR3" s="541"/>
      <c r="AS3" s="541"/>
      <c r="AT3" s="541"/>
      <c r="AU3" s="541"/>
      <c r="AV3" s="541"/>
      <c r="AW3" s="541"/>
      <c r="AX3" s="24" t="s">
        <v>65</v>
      </c>
    </row>
    <row r="4" spans="1:50" ht="24.75" customHeight="1" x14ac:dyDescent="0.15">
      <c r="A4" s="741" t="s">
        <v>25</v>
      </c>
      <c r="B4" s="742"/>
      <c r="C4" s="742"/>
      <c r="D4" s="742"/>
      <c r="E4" s="742"/>
      <c r="F4" s="742"/>
      <c r="G4" s="717" t="s">
        <v>558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559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4" t="s">
        <v>458</v>
      </c>
      <c r="H5" s="575"/>
      <c r="I5" s="575"/>
      <c r="J5" s="575"/>
      <c r="K5" s="575"/>
      <c r="L5" s="575"/>
      <c r="M5" s="576" t="s">
        <v>66</v>
      </c>
      <c r="N5" s="577"/>
      <c r="O5" s="577"/>
      <c r="P5" s="577"/>
      <c r="Q5" s="577"/>
      <c r="R5" s="578"/>
      <c r="S5" s="579" t="s">
        <v>70</v>
      </c>
      <c r="T5" s="575"/>
      <c r="U5" s="575"/>
      <c r="V5" s="575"/>
      <c r="W5" s="575"/>
      <c r="X5" s="580"/>
      <c r="Y5" s="733" t="s">
        <v>3</v>
      </c>
      <c r="Z5" s="734"/>
      <c r="AA5" s="734"/>
      <c r="AB5" s="734"/>
      <c r="AC5" s="734"/>
      <c r="AD5" s="735"/>
      <c r="AE5" s="736" t="s">
        <v>560</v>
      </c>
      <c r="AF5" s="736"/>
      <c r="AG5" s="736"/>
      <c r="AH5" s="736"/>
      <c r="AI5" s="736"/>
      <c r="AJ5" s="736"/>
      <c r="AK5" s="736"/>
      <c r="AL5" s="736"/>
      <c r="AM5" s="736"/>
      <c r="AN5" s="736"/>
      <c r="AO5" s="736"/>
      <c r="AP5" s="737"/>
      <c r="AQ5" s="738" t="s">
        <v>741</v>
      </c>
      <c r="AR5" s="739"/>
      <c r="AS5" s="739"/>
      <c r="AT5" s="739"/>
      <c r="AU5" s="739"/>
      <c r="AV5" s="739"/>
      <c r="AW5" s="739"/>
      <c r="AX5" s="740"/>
    </row>
    <row r="6" spans="1:50" ht="39" customHeight="1" x14ac:dyDescent="0.15">
      <c r="A6" s="743" t="s">
        <v>4</v>
      </c>
      <c r="B6" s="744"/>
      <c r="C6" s="744"/>
      <c r="D6" s="744"/>
      <c r="E6" s="744"/>
      <c r="F6" s="744"/>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562</v>
      </c>
      <c r="H7" s="849"/>
      <c r="I7" s="849"/>
      <c r="J7" s="849"/>
      <c r="K7" s="849"/>
      <c r="L7" s="849"/>
      <c r="M7" s="849"/>
      <c r="N7" s="849"/>
      <c r="O7" s="849"/>
      <c r="P7" s="849"/>
      <c r="Q7" s="849"/>
      <c r="R7" s="849"/>
      <c r="S7" s="849"/>
      <c r="T7" s="849"/>
      <c r="U7" s="849"/>
      <c r="V7" s="849"/>
      <c r="W7" s="849"/>
      <c r="X7" s="850"/>
      <c r="Y7" s="399" t="s">
        <v>390</v>
      </c>
      <c r="Z7" s="300"/>
      <c r="AA7" s="300"/>
      <c r="AB7" s="300"/>
      <c r="AC7" s="300"/>
      <c r="AD7" s="400"/>
      <c r="AE7" s="387" t="s">
        <v>562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5" t="s">
        <v>259</v>
      </c>
      <c r="B8" s="846"/>
      <c r="C8" s="846"/>
      <c r="D8" s="846"/>
      <c r="E8" s="846"/>
      <c r="F8" s="847"/>
      <c r="G8" s="225" t="str">
        <f>入力規則等!A27</f>
        <v>-</v>
      </c>
      <c r="H8" s="226"/>
      <c r="I8" s="226"/>
      <c r="J8" s="226"/>
      <c r="K8" s="226"/>
      <c r="L8" s="226"/>
      <c r="M8" s="226"/>
      <c r="N8" s="226"/>
      <c r="O8" s="226"/>
      <c r="P8" s="226"/>
      <c r="Q8" s="226"/>
      <c r="R8" s="226"/>
      <c r="S8" s="226"/>
      <c r="T8" s="226"/>
      <c r="U8" s="226"/>
      <c r="V8" s="226"/>
      <c r="W8" s="226"/>
      <c r="X8" s="227"/>
      <c r="Y8" s="585" t="s">
        <v>260</v>
      </c>
      <c r="Z8" s="586"/>
      <c r="AA8" s="586"/>
      <c r="AB8" s="586"/>
      <c r="AC8" s="586"/>
      <c r="AD8" s="587"/>
      <c r="AE8" s="756"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57"/>
    </row>
    <row r="9" spans="1:50" ht="58.5" customHeight="1" x14ac:dyDescent="0.15">
      <c r="A9" s="149" t="s">
        <v>23</v>
      </c>
      <c r="B9" s="150"/>
      <c r="C9" s="150"/>
      <c r="D9" s="150"/>
      <c r="E9" s="150"/>
      <c r="F9" s="150"/>
      <c r="G9" s="588" t="s">
        <v>563</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8" t="s">
        <v>30</v>
      </c>
      <c r="B10" s="759"/>
      <c r="C10" s="759"/>
      <c r="D10" s="759"/>
      <c r="E10" s="759"/>
      <c r="F10" s="759"/>
      <c r="G10" s="691" t="s">
        <v>622</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43" t="s">
        <v>24</v>
      </c>
      <c r="B12" s="144"/>
      <c r="C12" s="144"/>
      <c r="D12" s="144"/>
      <c r="E12" s="144"/>
      <c r="F12" s="145"/>
      <c r="G12" s="697"/>
      <c r="H12" s="698"/>
      <c r="I12" s="698"/>
      <c r="J12" s="698"/>
      <c r="K12" s="698"/>
      <c r="L12" s="698"/>
      <c r="M12" s="698"/>
      <c r="N12" s="698"/>
      <c r="O12" s="698"/>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60"/>
    </row>
    <row r="13" spans="1:50" ht="21" customHeight="1" x14ac:dyDescent="0.15">
      <c r="A13" s="146"/>
      <c r="B13" s="147"/>
      <c r="C13" s="147"/>
      <c r="D13" s="147"/>
      <c r="E13" s="147"/>
      <c r="F13" s="148"/>
      <c r="G13" s="761" t="s">
        <v>6</v>
      </c>
      <c r="H13" s="762"/>
      <c r="I13" s="654" t="s">
        <v>7</v>
      </c>
      <c r="J13" s="655"/>
      <c r="K13" s="655"/>
      <c r="L13" s="655"/>
      <c r="M13" s="655"/>
      <c r="N13" s="655"/>
      <c r="O13" s="656"/>
      <c r="P13" s="116">
        <v>546</v>
      </c>
      <c r="Q13" s="117"/>
      <c r="R13" s="117"/>
      <c r="S13" s="117"/>
      <c r="T13" s="117"/>
      <c r="U13" s="117"/>
      <c r="V13" s="118"/>
      <c r="W13" s="116">
        <v>546</v>
      </c>
      <c r="X13" s="117"/>
      <c r="Y13" s="117"/>
      <c r="Z13" s="117"/>
      <c r="AA13" s="117"/>
      <c r="AB13" s="117"/>
      <c r="AC13" s="118"/>
      <c r="AD13" s="116">
        <v>795</v>
      </c>
      <c r="AE13" s="117"/>
      <c r="AF13" s="117"/>
      <c r="AG13" s="117"/>
      <c r="AH13" s="117"/>
      <c r="AI13" s="117"/>
      <c r="AJ13" s="118"/>
      <c r="AK13" s="116">
        <v>640</v>
      </c>
      <c r="AL13" s="117"/>
      <c r="AM13" s="117"/>
      <c r="AN13" s="117"/>
      <c r="AO13" s="117"/>
      <c r="AP13" s="117"/>
      <c r="AQ13" s="118"/>
      <c r="AR13" s="113">
        <v>576</v>
      </c>
      <c r="AS13" s="114"/>
      <c r="AT13" s="114"/>
      <c r="AU13" s="114"/>
      <c r="AV13" s="114"/>
      <c r="AW13" s="114"/>
      <c r="AX13" s="398"/>
    </row>
    <row r="14" spans="1:50" ht="21" customHeight="1" x14ac:dyDescent="0.15">
      <c r="A14" s="146"/>
      <c r="B14" s="147"/>
      <c r="C14" s="147"/>
      <c r="D14" s="147"/>
      <c r="E14" s="147"/>
      <c r="F14" s="148"/>
      <c r="G14" s="763"/>
      <c r="H14" s="764"/>
      <c r="I14" s="591" t="s">
        <v>8</v>
      </c>
      <c r="J14" s="645"/>
      <c r="K14" s="645"/>
      <c r="L14" s="645"/>
      <c r="M14" s="645"/>
      <c r="N14" s="645"/>
      <c r="O14" s="646"/>
      <c r="P14" s="116" t="s">
        <v>565</v>
      </c>
      <c r="Q14" s="117"/>
      <c r="R14" s="117"/>
      <c r="S14" s="117"/>
      <c r="T14" s="117"/>
      <c r="U14" s="117"/>
      <c r="V14" s="118"/>
      <c r="W14" s="116" t="s">
        <v>567</v>
      </c>
      <c r="X14" s="117"/>
      <c r="Y14" s="117"/>
      <c r="Z14" s="117"/>
      <c r="AA14" s="117"/>
      <c r="AB14" s="117"/>
      <c r="AC14" s="118"/>
      <c r="AD14" s="116" t="s">
        <v>566</v>
      </c>
      <c r="AE14" s="117"/>
      <c r="AF14" s="117"/>
      <c r="AG14" s="117"/>
      <c r="AH14" s="117"/>
      <c r="AI14" s="117"/>
      <c r="AJ14" s="118"/>
      <c r="AK14" s="116" t="s">
        <v>620</v>
      </c>
      <c r="AL14" s="117"/>
      <c r="AM14" s="117"/>
      <c r="AN14" s="117"/>
      <c r="AO14" s="117"/>
      <c r="AP14" s="117"/>
      <c r="AQ14" s="118"/>
      <c r="AR14" s="681"/>
      <c r="AS14" s="681"/>
      <c r="AT14" s="681"/>
      <c r="AU14" s="681"/>
      <c r="AV14" s="681"/>
      <c r="AW14" s="681"/>
      <c r="AX14" s="682"/>
    </row>
    <row r="15" spans="1:50" ht="21" customHeight="1" x14ac:dyDescent="0.15">
      <c r="A15" s="146"/>
      <c r="B15" s="147"/>
      <c r="C15" s="147"/>
      <c r="D15" s="147"/>
      <c r="E15" s="147"/>
      <c r="F15" s="148"/>
      <c r="G15" s="763"/>
      <c r="H15" s="764"/>
      <c r="I15" s="591" t="s">
        <v>51</v>
      </c>
      <c r="J15" s="592"/>
      <c r="K15" s="592"/>
      <c r="L15" s="592"/>
      <c r="M15" s="592"/>
      <c r="N15" s="592"/>
      <c r="O15" s="593"/>
      <c r="P15" s="116">
        <v>48</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620</v>
      </c>
      <c r="AL15" s="117"/>
      <c r="AM15" s="117"/>
      <c r="AN15" s="117"/>
      <c r="AO15" s="117"/>
      <c r="AP15" s="117"/>
      <c r="AQ15" s="118"/>
      <c r="AR15" s="116" t="s">
        <v>742</v>
      </c>
      <c r="AS15" s="117"/>
      <c r="AT15" s="117"/>
      <c r="AU15" s="117"/>
      <c r="AV15" s="117"/>
      <c r="AW15" s="117"/>
      <c r="AX15" s="644"/>
    </row>
    <row r="16" spans="1:50" ht="21" customHeight="1" x14ac:dyDescent="0.15">
      <c r="A16" s="146"/>
      <c r="B16" s="147"/>
      <c r="C16" s="147"/>
      <c r="D16" s="147"/>
      <c r="E16" s="147"/>
      <c r="F16" s="148"/>
      <c r="G16" s="763"/>
      <c r="H16" s="764"/>
      <c r="I16" s="591" t="s">
        <v>52</v>
      </c>
      <c r="J16" s="592"/>
      <c r="K16" s="592"/>
      <c r="L16" s="592"/>
      <c r="M16" s="592"/>
      <c r="N16" s="592"/>
      <c r="O16" s="593"/>
      <c r="P16" s="116" t="s">
        <v>566</v>
      </c>
      <c r="Q16" s="117"/>
      <c r="R16" s="117"/>
      <c r="S16" s="117"/>
      <c r="T16" s="117"/>
      <c r="U16" s="117"/>
      <c r="V16" s="118"/>
      <c r="W16" s="116" t="s">
        <v>568</v>
      </c>
      <c r="X16" s="117"/>
      <c r="Y16" s="117"/>
      <c r="Z16" s="117"/>
      <c r="AA16" s="117"/>
      <c r="AB16" s="117"/>
      <c r="AC16" s="118"/>
      <c r="AD16" s="116" t="s">
        <v>566</v>
      </c>
      <c r="AE16" s="117"/>
      <c r="AF16" s="117"/>
      <c r="AG16" s="117"/>
      <c r="AH16" s="117"/>
      <c r="AI16" s="117"/>
      <c r="AJ16" s="118"/>
      <c r="AK16" s="116" t="s">
        <v>620</v>
      </c>
      <c r="AL16" s="117"/>
      <c r="AM16" s="117"/>
      <c r="AN16" s="117"/>
      <c r="AO16" s="117"/>
      <c r="AP16" s="117"/>
      <c r="AQ16" s="118"/>
      <c r="AR16" s="694"/>
      <c r="AS16" s="695"/>
      <c r="AT16" s="695"/>
      <c r="AU16" s="695"/>
      <c r="AV16" s="695"/>
      <c r="AW16" s="695"/>
      <c r="AX16" s="696"/>
    </row>
    <row r="17" spans="1:50" ht="24.75" customHeight="1" x14ac:dyDescent="0.15">
      <c r="A17" s="146"/>
      <c r="B17" s="147"/>
      <c r="C17" s="147"/>
      <c r="D17" s="147"/>
      <c r="E17" s="147"/>
      <c r="F17" s="148"/>
      <c r="G17" s="763"/>
      <c r="H17" s="764"/>
      <c r="I17" s="591" t="s">
        <v>50</v>
      </c>
      <c r="J17" s="645"/>
      <c r="K17" s="645"/>
      <c r="L17" s="645"/>
      <c r="M17" s="645"/>
      <c r="N17" s="645"/>
      <c r="O17" s="646"/>
      <c r="P17" s="116" t="s">
        <v>566</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621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65"/>
      <c r="H18" s="766"/>
      <c r="I18" s="753" t="s">
        <v>20</v>
      </c>
      <c r="J18" s="754"/>
      <c r="K18" s="754"/>
      <c r="L18" s="754"/>
      <c r="M18" s="754"/>
      <c r="N18" s="754"/>
      <c r="O18" s="755"/>
      <c r="P18" s="122">
        <f>SUM(P13:V17)</f>
        <v>594</v>
      </c>
      <c r="Q18" s="123"/>
      <c r="R18" s="123"/>
      <c r="S18" s="123"/>
      <c r="T18" s="123"/>
      <c r="U18" s="123"/>
      <c r="V18" s="124"/>
      <c r="W18" s="122">
        <f>SUM(W13:AC17)</f>
        <v>546</v>
      </c>
      <c r="X18" s="123"/>
      <c r="Y18" s="123"/>
      <c r="Z18" s="123"/>
      <c r="AA18" s="123"/>
      <c r="AB18" s="123"/>
      <c r="AC18" s="124"/>
      <c r="AD18" s="122">
        <f>SUM(AD13:AJ17)</f>
        <v>795</v>
      </c>
      <c r="AE18" s="123"/>
      <c r="AF18" s="123"/>
      <c r="AG18" s="123"/>
      <c r="AH18" s="123"/>
      <c r="AI18" s="123"/>
      <c r="AJ18" s="124"/>
      <c r="AK18" s="122">
        <f>SUM(AK13:AQ17)</f>
        <v>640</v>
      </c>
      <c r="AL18" s="123"/>
      <c r="AM18" s="123"/>
      <c r="AN18" s="123"/>
      <c r="AO18" s="123"/>
      <c r="AP18" s="123"/>
      <c r="AQ18" s="124"/>
      <c r="AR18" s="122">
        <f>SUM(AR13:AX17)</f>
        <v>576</v>
      </c>
      <c r="AS18" s="123"/>
      <c r="AT18" s="123"/>
      <c r="AU18" s="123"/>
      <c r="AV18" s="123"/>
      <c r="AW18" s="123"/>
      <c r="AX18" s="553"/>
    </row>
    <row r="19" spans="1:50" ht="24.75" customHeight="1" x14ac:dyDescent="0.15">
      <c r="A19" s="146"/>
      <c r="B19" s="147"/>
      <c r="C19" s="147"/>
      <c r="D19" s="147"/>
      <c r="E19" s="147"/>
      <c r="F19" s="148"/>
      <c r="G19" s="551" t="s">
        <v>9</v>
      </c>
      <c r="H19" s="552"/>
      <c r="I19" s="552"/>
      <c r="J19" s="552"/>
      <c r="K19" s="552"/>
      <c r="L19" s="552"/>
      <c r="M19" s="552"/>
      <c r="N19" s="552"/>
      <c r="O19" s="552"/>
      <c r="P19" s="116">
        <v>580</v>
      </c>
      <c r="Q19" s="117"/>
      <c r="R19" s="117"/>
      <c r="S19" s="117"/>
      <c r="T19" s="117"/>
      <c r="U19" s="117"/>
      <c r="V19" s="118"/>
      <c r="W19" s="116">
        <v>536</v>
      </c>
      <c r="X19" s="117"/>
      <c r="Y19" s="117"/>
      <c r="Z19" s="117"/>
      <c r="AA19" s="117"/>
      <c r="AB19" s="117"/>
      <c r="AC19" s="118"/>
      <c r="AD19" s="116">
        <v>678</v>
      </c>
      <c r="AE19" s="117"/>
      <c r="AF19" s="117"/>
      <c r="AG19" s="117"/>
      <c r="AH19" s="117"/>
      <c r="AI19" s="117"/>
      <c r="AJ19" s="118"/>
      <c r="AK19" s="502"/>
      <c r="AL19" s="502"/>
      <c r="AM19" s="502"/>
      <c r="AN19" s="502"/>
      <c r="AO19" s="502"/>
      <c r="AP19" s="502"/>
      <c r="AQ19" s="502"/>
      <c r="AR19" s="502"/>
      <c r="AS19" s="502"/>
      <c r="AT19" s="502"/>
      <c r="AU19" s="502"/>
      <c r="AV19" s="502"/>
      <c r="AW19" s="502"/>
      <c r="AX19" s="554"/>
    </row>
    <row r="20" spans="1:50" ht="24.75" customHeight="1" x14ac:dyDescent="0.15">
      <c r="A20" s="146"/>
      <c r="B20" s="147"/>
      <c r="C20" s="147"/>
      <c r="D20" s="147"/>
      <c r="E20" s="147"/>
      <c r="F20" s="148"/>
      <c r="G20" s="551" t="s">
        <v>10</v>
      </c>
      <c r="H20" s="552"/>
      <c r="I20" s="552"/>
      <c r="J20" s="552"/>
      <c r="K20" s="552"/>
      <c r="L20" s="552"/>
      <c r="M20" s="552"/>
      <c r="N20" s="552"/>
      <c r="O20" s="552"/>
      <c r="P20" s="555">
        <f>IF(P18=0, "-", SUM(P19)/P18)</f>
        <v>0.97643097643097643</v>
      </c>
      <c r="Q20" s="555"/>
      <c r="R20" s="555"/>
      <c r="S20" s="555"/>
      <c r="T20" s="555"/>
      <c r="U20" s="555"/>
      <c r="V20" s="555"/>
      <c r="W20" s="555">
        <f t="shared" ref="W20" si="0">IF(W18=0, "-", SUM(W19)/W18)</f>
        <v>0.98168498168498164</v>
      </c>
      <c r="X20" s="555"/>
      <c r="Y20" s="555"/>
      <c r="Z20" s="555"/>
      <c r="AA20" s="555"/>
      <c r="AB20" s="555"/>
      <c r="AC20" s="555"/>
      <c r="AD20" s="555">
        <f t="shared" ref="AD20" si="1">IF(AD18=0, "-", SUM(AD19)/AD18)</f>
        <v>0.85283018867924532</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49"/>
      <c r="B21" s="150"/>
      <c r="C21" s="150"/>
      <c r="D21" s="150"/>
      <c r="E21" s="150"/>
      <c r="F21" s="151"/>
      <c r="G21" s="948" t="s">
        <v>354</v>
      </c>
      <c r="H21" s="949"/>
      <c r="I21" s="949"/>
      <c r="J21" s="949"/>
      <c r="K21" s="949"/>
      <c r="L21" s="949"/>
      <c r="M21" s="949"/>
      <c r="N21" s="949"/>
      <c r="O21" s="949"/>
      <c r="P21" s="555">
        <f>IF(P19=0, "-", SUM(P19)/SUM(P13,P14))</f>
        <v>1.0622710622710623</v>
      </c>
      <c r="Q21" s="555"/>
      <c r="R21" s="555"/>
      <c r="S21" s="555"/>
      <c r="T21" s="555"/>
      <c r="U21" s="555"/>
      <c r="V21" s="555"/>
      <c r="W21" s="555">
        <f t="shared" ref="W21" si="2">IF(W19=0, "-", SUM(W19)/SUM(W13,W14))</f>
        <v>0.98168498168498164</v>
      </c>
      <c r="X21" s="555"/>
      <c r="Y21" s="555"/>
      <c r="Z21" s="555"/>
      <c r="AA21" s="555"/>
      <c r="AB21" s="555"/>
      <c r="AC21" s="555"/>
      <c r="AD21" s="555">
        <f t="shared" ref="AD21" si="3">IF(AD19=0, "-", SUM(AD19)/SUM(AD13,AD14))</f>
        <v>0.85283018867924532</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96" t="s">
        <v>429</v>
      </c>
      <c r="B22" s="197"/>
      <c r="C22" s="197"/>
      <c r="D22" s="197"/>
      <c r="E22" s="197"/>
      <c r="F22" s="198"/>
      <c r="G22" s="187" t="s">
        <v>333</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548</v>
      </c>
      <c r="Q23" s="114"/>
      <c r="R23" s="114"/>
      <c r="S23" s="114"/>
      <c r="T23" s="114"/>
      <c r="U23" s="114"/>
      <c r="V23" s="115"/>
      <c r="W23" s="113">
        <v>464</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570</v>
      </c>
      <c r="H24" s="194"/>
      <c r="I24" s="194"/>
      <c r="J24" s="194"/>
      <c r="K24" s="194"/>
      <c r="L24" s="194"/>
      <c r="M24" s="194"/>
      <c r="N24" s="194"/>
      <c r="O24" s="195"/>
      <c r="P24" s="116">
        <v>49</v>
      </c>
      <c r="Q24" s="117"/>
      <c r="R24" s="117"/>
      <c r="S24" s="117"/>
      <c r="T24" s="117"/>
      <c r="U24" s="117"/>
      <c r="V24" s="118"/>
      <c r="W24" s="116">
        <v>70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571</v>
      </c>
      <c r="H25" s="194"/>
      <c r="I25" s="194"/>
      <c r="J25" s="194"/>
      <c r="K25" s="194"/>
      <c r="L25" s="194"/>
      <c r="M25" s="194"/>
      <c r="N25" s="194"/>
      <c r="O25" s="195"/>
      <c r="P25" s="116">
        <v>24</v>
      </c>
      <c r="Q25" s="117"/>
      <c r="R25" s="117"/>
      <c r="S25" s="117"/>
      <c r="T25" s="117"/>
      <c r="U25" s="117"/>
      <c r="V25" s="118"/>
      <c r="W25" s="116">
        <v>24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572</v>
      </c>
      <c r="H26" s="194"/>
      <c r="I26" s="194"/>
      <c r="J26" s="194"/>
      <c r="K26" s="194"/>
      <c r="L26" s="194"/>
      <c r="M26" s="194"/>
      <c r="N26" s="194"/>
      <c r="O26" s="195"/>
      <c r="P26" s="116">
        <v>13</v>
      </c>
      <c r="Q26" s="117"/>
      <c r="R26" s="117"/>
      <c r="S26" s="117"/>
      <c r="T26" s="117"/>
      <c r="U26" s="117"/>
      <c r="V26" s="118"/>
      <c r="W26" s="116">
        <v>13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573</v>
      </c>
      <c r="H27" s="194"/>
      <c r="I27" s="194"/>
      <c r="J27" s="194"/>
      <c r="K27" s="194"/>
      <c r="L27" s="194"/>
      <c r="M27" s="194"/>
      <c r="N27" s="194"/>
      <c r="O27" s="195"/>
      <c r="P27" s="116">
        <v>4</v>
      </c>
      <c r="Q27" s="117"/>
      <c r="R27" s="117"/>
      <c r="S27" s="117"/>
      <c r="T27" s="117"/>
      <c r="U27" s="117"/>
      <c r="V27" s="118"/>
      <c r="W27" s="116">
        <v>4</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337</v>
      </c>
      <c r="H28" s="230"/>
      <c r="I28" s="230"/>
      <c r="J28" s="230"/>
      <c r="K28" s="230"/>
      <c r="L28" s="230"/>
      <c r="M28" s="230"/>
      <c r="N28" s="230"/>
      <c r="O28" s="231"/>
      <c r="P28" s="122">
        <f>P29-SUM(P23:P27)</f>
        <v>2</v>
      </c>
      <c r="Q28" s="123"/>
      <c r="R28" s="123"/>
      <c r="S28" s="123"/>
      <c r="T28" s="123"/>
      <c r="U28" s="123"/>
      <c r="V28" s="124"/>
      <c r="W28" s="122">
        <f>W29-SUM(W23:W27)</f>
        <v>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334</v>
      </c>
      <c r="H29" s="233"/>
      <c r="I29" s="233"/>
      <c r="J29" s="233"/>
      <c r="K29" s="233"/>
      <c r="L29" s="233"/>
      <c r="M29" s="233"/>
      <c r="N29" s="233"/>
      <c r="O29" s="234"/>
      <c r="P29" s="116">
        <f>AK13</f>
        <v>640</v>
      </c>
      <c r="Q29" s="117"/>
      <c r="R29" s="117"/>
      <c r="S29" s="117"/>
      <c r="T29" s="117"/>
      <c r="U29" s="117"/>
      <c r="V29" s="118"/>
      <c r="W29" s="222">
        <f>AR13</f>
        <v>576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5" t="s">
        <v>349</v>
      </c>
      <c r="B30" s="526"/>
      <c r="C30" s="526"/>
      <c r="D30" s="526"/>
      <c r="E30" s="526"/>
      <c r="F30" s="527"/>
      <c r="G30" s="666" t="s">
        <v>146</v>
      </c>
      <c r="H30" s="394"/>
      <c r="I30" s="394"/>
      <c r="J30" s="394"/>
      <c r="K30" s="394"/>
      <c r="L30" s="394"/>
      <c r="M30" s="394"/>
      <c r="N30" s="394"/>
      <c r="O30" s="595"/>
      <c r="P30" s="594" t="s">
        <v>59</v>
      </c>
      <c r="Q30" s="394"/>
      <c r="R30" s="394"/>
      <c r="S30" s="394"/>
      <c r="T30" s="394"/>
      <c r="U30" s="394"/>
      <c r="V30" s="394"/>
      <c r="W30" s="394"/>
      <c r="X30" s="595"/>
      <c r="Y30" s="481"/>
      <c r="Z30" s="482"/>
      <c r="AA30" s="483"/>
      <c r="AB30" s="390" t="s">
        <v>11</v>
      </c>
      <c r="AC30" s="391"/>
      <c r="AD30" s="392"/>
      <c r="AE30" s="390" t="s">
        <v>393</v>
      </c>
      <c r="AF30" s="391"/>
      <c r="AG30" s="391"/>
      <c r="AH30" s="392"/>
      <c r="AI30" s="390" t="s">
        <v>415</v>
      </c>
      <c r="AJ30" s="391"/>
      <c r="AK30" s="391"/>
      <c r="AL30" s="392"/>
      <c r="AM30" s="393" t="s">
        <v>420</v>
      </c>
      <c r="AN30" s="393"/>
      <c r="AO30" s="393"/>
      <c r="AP30" s="390"/>
      <c r="AQ30" s="657" t="s">
        <v>235</v>
      </c>
      <c r="AR30" s="658"/>
      <c r="AS30" s="658"/>
      <c r="AT30" s="659"/>
      <c r="AU30" s="394" t="s">
        <v>134</v>
      </c>
      <c r="AV30" s="394"/>
      <c r="AW30" s="394"/>
      <c r="AX30" s="395"/>
    </row>
    <row r="31" spans="1:50" ht="18.75" customHeight="1" x14ac:dyDescent="0.15">
      <c r="A31" s="528"/>
      <c r="B31" s="529"/>
      <c r="C31" s="529"/>
      <c r="D31" s="529"/>
      <c r="E31" s="529"/>
      <c r="F31" s="530"/>
      <c r="G31" s="583"/>
      <c r="H31" s="383"/>
      <c r="I31" s="383"/>
      <c r="J31" s="383"/>
      <c r="K31" s="383"/>
      <c r="L31" s="383"/>
      <c r="M31" s="383"/>
      <c r="N31" s="383"/>
      <c r="O31" s="584"/>
      <c r="P31" s="596"/>
      <c r="Q31" s="383"/>
      <c r="R31" s="383"/>
      <c r="S31" s="383"/>
      <c r="T31" s="383"/>
      <c r="U31" s="383"/>
      <c r="V31" s="383"/>
      <c r="W31" s="383"/>
      <c r="X31" s="584"/>
      <c r="Y31" s="484"/>
      <c r="Z31" s="485"/>
      <c r="AA31" s="486"/>
      <c r="AB31" s="336"/>
      <c r="AC31" s="337"/>
      <c r="AD31" s="338"/>
      <c r="AE31" s="336"/>
      <c r="AF31" s="337"/>
      <c r="AG31" s="337"/>
      <c r="AH31" s="338"/>
      <c r="AI31" s="336"/>
      <c r="AJ31" s="337"/>
      <c r="AK31" s="337"/>
      <c r="AL31" s="338"/>
      <c r="AM31" s="380"/>
      <c r="AN31" s="380"/>
      <c r="AO31" s="380"/>
      <c r="AP31" s="336"/>
      <c r="AQ31" s="215" t="s">
        <v>577</v>
      </c>
      <c r="AR31" s="140"/>
      <c r="AS31" s="141" t="s">
        <v>236</v>
      </c>
      <c r="AT31" s="176"/>
      <c r="AU31" s="275">
        <v>3</v>
      </c>
      <c r="AV31" s="275"/>
      <c r="AW31" s="383" t="s">
        <v>181</v>
      </c>
      <c r="AX31" s="384"/>
    </row>
    <row r="32" spans="1:50" ht="33.950000000000003" customHeight="1" x14ac:dyDescent="0.15">
      <c r="A32" s="531"/>
      <c r="B32" s="529"/>
      <c r="C32" s="529"/>
      <c r="D32" s="529"/>
      <c r="E32" s="529"/>
      <c r="F32" s="530"/>
      <c r="G32" s="556" t="s">
        <v>574</v>
      </c>
      <c r="H32" s="557"/>
      <c r="I32" s="557"/>
      <c r="J32" s="557"/>
      <c r="K32" s="557"/>
      <c r="L32" s="557"/>
      <c r="M32" s="557"/>
      <c r="N32" s="557"/>
      <c r="O32" s="558"/>
      <c r="P32" s="165" t="s">
        <v>575</v>
      </c>
      <c r="Q32" s="165"/>
      <c r="R32" s="165"/>
      <c r="S32" s="165"/>
      <c r="T32" s="165"/>
      <c r="U32" s="165"/>
      <c r="V32" s="165"/>
      <c r="W32" s="165"/>
      <c r="X32" s="236"/>
      <c r="Y32" s="342" t="s">
        <v>12</v>
      </c>
      <c r="Z32" s="565"/>
      <c r="AA32" s="566"/>
      <c r="AB32" s="567" t="s">
        <v>576</v>
      </c>
      <c r="AC32" s="567"/>
      <c r="AD32" s="567"/>
      <c r="AE32" s="368">
        <v>498</v>
      </c>
      <c r="AF32" s="369"/>
      <c r="AG32" s="369"/>
      <c r="AH32" s="369"/>
      <c r="AI32" s="368">
        <v>524</v>
      </c>
      <c r="AJ32" s="369"/>
      <c r="AK32" s="369"/>
      <c r="AL32" s="369"/>
      <c r="AM32" s="368">
        <v>315</v>
      </c>
      <c r="AN32" s="369"/>
      <c r="AO32" s="369"/>
      <c r="AP32" s="369"/>
      <c r="AQ32" s="119" t="s">
        <v>577</v>
      </c>
      <c r="AR32" s="120"/>
      <c r="AS32" s="120"/>
      <c r="AT32" s="121"/>
      <c r="AU32" s="369" t="s">
        <v>577</v>
      </c>
      <c r="AV32" s="369"/>
      <c r="AW32" s="369"/>
      <c r="AX32" s="371"/>
    </row>
    <row r="33" spans="1:50" ht="33.950000000000003" customHeight="1" x14ac:dyDescent="0.15">
      <c r="A33" s="532"/>
      <c r="B33" s="533"/>
      <c r="C33" s="533"/>
      <c r="D33" s="533"/>
      <c r="E33" s="533"/>
      <c r="F33" s="534"/>
      <c r="G33" s="559"/>
      <c r="H33" s="560"/>
      <c r="I33" s="560"/>
      <c r="J33" s="560"/>
      <c r="K33" s="560"/>
      <c r="L33" s="560"/>
      <c r="M33" s="560"/>
      <c r="N33" s="560"/>
      <c r="O33" s="561"/>
      <c r="P33" s="238"/>
      <c r="Q33" s="238"/>
      <c r="R33" s="238"/>
      <c r="S33" s="238"/>
      <c r="T33" s="238"/>
      <c r="U33" s="238"/>
      <c r="V33" s="238"/>
      <c r="W33" s="238"/>
      <c r="X33" s="239"/>
      <c r="Y33" s="307" t="s">
        <v>54</v>
      </c>
      <c r="Z33" s="302"/>
      <c r="AA33" s="303"/>
      <c r="AB33" s="538" t="s">
        <v>576</v>
      </c>
      <c r="AC33" s="538"/>
      <c r="AD33" s="538"/>
      <c r="AE33" s="368">
        <v>249</v>
      </c>
      <c r="AF33" s="369"/>
      <c r="AG33" s="369"/>
      <c r="AH33" s="369"/>
      <c r="AI33" s="368">
        <v>524</v>
      </c>
      <c r="AJ33" s="369"/>
      <c r="AK33" s="369"/>
      <c r="AL33" s="369"/>
      <c r="AM33" s="368">
        <v>524</v>
      </c>
      <c r="AN33" s="369"/>
      <c r="AO33" s="369"/>
      <c r="AP33" s="369"/>
      <c r="AQ33" s="119" t="s">
        <v>577</v>
      </c>
      <c r="AR33" s="120"/>
      <c r="AS33" s="120"/>
      <c r="AT33" s="121"/>
      <c r="AU33" s="369">
        <v>158</v>
      </c>
      <c r="AV33" s="369"/>
      <c r="AW33" s="369"/>
      <c r="AX33" s="371"/>
    </row>
    <row r="34" spans="1:50" ht="55.5" customHeight="1" x14ac:dyDescent="0.15">
      <c r="A34" s="531"/>
      <c r="B34" s="529"/>
      <c r="C34" s="529"/>
      <c r="D34" s="529"/>
      <c r="E34" s="529"/>
      <c r="F34" s="530"/>
      <c r="G34" s="562"/>
      <c r="H34" s="563"/>
      <c r="I34" s="563"/>
      <c r="J34" s="563"/>
      <c r="K34" s="563"/>
      <c r="L34" s="563"/>
      <c r="M34" s="563"/>
      <c r="N34" s="563"/>
      <c r="O34" s="564"/>
      <c r="P34" s="168"/>
      <c r="Q34" s="168"/>
      <c r="R34" s="168"/>
      <c r="S34" s="168"/>
      <c r="T34" s="168"/>
      <c r="U34" s="168"/>
      <c r="V34" s="168"/>
      <c r="W34" s="168"/>
      <c r="X34" s="241"/>
      <c r="Y34" s="307" t="s">
        <v>13</v>
      </c>
      <c r="Z34" s="302"/>
      <c r="AA34" s="303"/>
      <c r="AB34" s="513" t="s">
        <v>182</v>
      </c>
      <c r="AC34" s="513"/>
      <c r="AD34" s="513"/>
      <c r="AE34" s="368">
        <v>200</v>
      </c>
      <c r="AF34" s="369"/>
      <c r="AG34" s="369"/>
      <c r="AH34" s="369"/>
      <c r="AI34" s="368">
        <v>100</v>
      </c>
      <c r="AJ34" s="369"/>
      <c r="AK34" s="369"/>
      <c r="AL34" s="369"/>
      <c r="AM34" s="368">
        <v>60</v>
      </c>
      <c r="AN34" s="369"/>
      <c r="AO34" s="369"/>
      <c r="AP34" s="369"/>
      <c r="AQ34" s="119" t="s">
        <v>578</v>
      </c>
      <c r="AR34" s="120"/>
      <c r="AS34" s="120"/>
      <c r="AT34" s="121"/>
      <c r="AU34" s="369" t="s">
        <v>566</v>
      </c>
      <c r="AV34" s="369"/>
      <c r="AW34" s="369"/>
      <c r="AX34" s="371"/>
    </row>
    <row r="35" spans="1:50" ht="23.25" customHeight="1" x14ac:dyDescent="0.15">
      <c r="A35" s="918" t="s">
        <v>381</v>
      </c>
      <c r="B35" s="919"/>
      <c r="C35" s="919"/>
      <c r="D35" s="919"/>
      <c r="E35" s="919"/>
      <c r="F35" s="920"/>
      <c r="G35" s="924" t="s">
        <v>579</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0" ht="18.75" customHeight="1" x14ac:dyDescent="0.15">
      <c r="A37" s="660" t="s">
        <v>349</v>
      </c>
      <c r="B37" s="661"/>
      <c r="C37" s="661"/>
      <c r="D37" s="661"/>
      <c r="E37" s="661"/>
      <c r="F37" s="662"/>
      <c r="G37" s="581" t="s">
        <v>146</v>
      </c>
      <c r="H37" s="385"/>
      <c r="I37" s="385"/>
      <c r="J37" s="385"/>
      <c r="K37" s="385"/>
      <c r="L37" s="385"/>
      <c r="M37" s="385"/>
      <c r="N37" s="385"/>
      <c r="O37" s="582"/>
      <c r="P37" s="647" t="s">
        <v>59</v>
      </c>
      <c r="Q37" s="385"/>
      <c r="R37" s="385"/>
      <c r="S37" s="385"/>
      <c r="T37" s="385"/>
      <c r="U37" s="385"/>
      <c r="V37" s="385"/>
      <c r="W37" s="385"/>
      <c r="X37" s="582"/>
      <c r="Y37" s="648"/>
      <c r="Z37" s="649"/>
      <c r="AA37" s="650"/>
      <c r="AB37" s="651" t="s">
        <v>11</v>
      </c>
      <c r="AC37" s="652"/>
      <c r="AD37" s="653"/>
      <c r="AE37" s="372" t="s">
        <v>393</v>
      </c>
      <c r="AF37" s="373"/>
      <c r="AG37" s="373"/>
      <c r="AH37" s="374"/>
      <c r="AI37" s="372" t="s">
        <v>391</v>
      </c>
      <c r="AJ37" s="373"/>
      <c r="AK37" s="373"/>
      <c r="AL37" s="374"/>
      <c r="AM37" s="379" t="s">
        <v>420</v>
      </c>
      <c r="AN37" s="379"/>
      <c r="AO37" s="379"/>
      <c r="AP37" s="379"/>
      <c r="AQ37" s="271" t="s">
        <v>235</v>
      </c>
      <c r="AR37" s="272"/>
      <c r="AS37" s="272"/>
      <c r="AT37" s="273"/>
      <c r="AU37" s="385" t="s">
        <v>134</v>
      </c>
      <c r="AV37" s="385"/>
      <c r="AW37" s="385"/>
      <c r="AX37" s="386"/>
    </row>
    <row r="38" spans="1:50" ht="18.75" customHeight="1" x14ac:dyDescent="0.15">
      <c r="A38" s="528"/>
      <c r="B38" s="529"/>
      <c r="C38" s="529"/>
      <c r="D38" s="529"/>
      <c r="E38" s="529"/>
      <c r="F38" s="530"/>
      <c r="G38" s="583"/>
      <c r="H38" s="383"/>
      <c r="I38" s="383"/>
      <c r="J38" s="383"/>
      <c r="K38" s="383"/>
      <c r="L38" s="383"/>
      <c r="M38" s="383"/>
      <c r="N38" s="383"/>
      <c r="O38" s="584"/>
      <c r="P38" s="596"/>
      <c r="Q38" s="383"/>
      <c r="R38" s="383"/>
      <c r="S38" s="383"/>
      <c r="T38" s="383"/>
      <c r="U38" s="383"/>
      <c r="V38" s="383"/>
      <c r="W38" s="383"/>
      <c r="X38" s="584"/>
      <c r="Y38" s="484"/>
      <c r="Z38" s="485"/>
      <c r="AA38" s="486"/>
      <c r="AB38" s="336"/>
      <c r="AC38" s="337"/>
      <c r="AD38" s="338"/>
      <c r="AE38" s="336"/>
      <c r="AF38" s="337"/>
      <c r="AG38" s="337"/>
      <c r="AH38" s="338"/>
      <c r="AI38" s="336"/>
      <c r="AJ38" s="337"/>
      <c r="AK38" s="337"/>
      <c r="AL38" s="338"/>
      <c r="AM38" s="380"/>
      <c r="AN38" s="380"/>
      <c r="AO38" s="380"/>
      <c r="AP38" s="380"/>
      <c r="AQ38" s="215" t="s">
        <v>566</v>
      </c>
      <c r="AR38" s="140"/>
      <c r="AS38" s="141" t="s">
        <v>236</v>
      </c>
      <c r="AT38" s="176"/>
      <c r="AU38" s="275">
        <v>3</v>
      </c>
      <c r="AV38" s="275"/>
      <c r="AW38" s="383" t="s">
        <v>181</v>
      </c>
      <c r="AX38" s="384"/>
    </row>
    <row r="39" spans="1:50" ht="33.950000000000003" customHeight="1" x14ac:dyDescent="0.15">
      <c r="A39" s="531"/>
      <c r="B39" s="529"/>
      <c r="C39" s="529"/>
      <c r="D39" s="529"/>
      <c r="E39" s="529"/>
      <c r="F39" s="530"/>
      <c r="G39" s="556" t="s">
        <v>580</v>
      </c>
      <c r="H39" s="557"/>
      <c r="I39" s="557"/>
      <c r="J39" s="557"/>
      <c r="K39" s="557"/>
      <c r="L39" s="557"/>
      <c r="M39" s="557"/>
      <c r="N39" s="557"/>
      <c r="O39" s="558"/>
      <c r="P39" s="165" t="s">
        <v>581</v>
      </c>
      <c r="Q39" s="165"/>
      <c r="R39" s="165"/>
      <c r="S39" s="165"/>
      <c r="T39" s="165"/>
      <c r="U39" s="165"/>
      <c r="V39" s="165"/>
      <c r="W39" s="165"/>
      <c r="X39" s="236"/>
      <c r="Y39" s="342" t="s">
        <v>12</v>
      </c>
      <c r="Z39" s="565"/>
      <c r="AA39" s="566"/>
      <c r="AB39" s="567" t="s">
        <v>576</v>
      </c>
      <c r="AC39" s="567"/>
      <c r="AD39" s="567"/>
      <c r="AE39" s="368">
        <v>1611</v>
      </c>
      <c r="AF39" s="369"/>
      <c r="AG39" s="369"/>
      <c r="AH39" s="369"/>
      <c r="AI39" s="368">
        <v>1710</v>
      </c>
      <c r="AJ39" s="369"/>
      <c r="AK39" s="369"/>
      <c r="AL39" s="369"/>
      <c r="AM39" s="368">
        <v>1440</v>
      </c>
      <c r="AN39" s="369"/>
      <c r="AO39" s="369"/>
      <c r="AP39" s="369"/>
      <c r="AQ39" s="119" t="s">
        <v>566</v>
      </c>
      <c r="AR39" s="120"/>
      <c r="AS39" s="120"/>
      <c r="AT39" s="121"/>
      <c r="AU39" s="369" t="s">
        <v>564</v>
      </c>
      <c r="AV39" s="369"/>
      <c r="AW39" s="369"/>
      <c r="AX39" s="371"/>
    </row>
    <row r="40" spans="1:50" ht="33.950000000000003" customHeight="1" x14ac:dyDescent="0.15">
      <c r="A40" s="532"/>
      <c r="B40" s="533"/>
      <c r="C40" s="533"/>
      <c r="D40" s="533"/>
      <c r="E40" s="533"/>
      <c r="F40" s="534"/>
      <c r="G40" s="559"/>
      <c r="H40" s="560"/>
      <c r="I40" s="560"/>
      <c r="J40" s="560"/>
      <c r="K40" s="560"/>
      <c r="L40" s="560"/>
      <c r="M40" s="560"/>
      <c r="N40" s="560"/>
      <c r="O40" s="561"/>
      <c r="P40" s="238"/>
      <c r="Q40" s="238"/>
      <c r="R40" s="238"/>
      <c r="S40" s="238"/>
      <c r="T40" s="238"/>
      <c r="U40" s="238"/>
      <c r="V40" s="238"/>
      <c r="W40" s="238"/>
      <c r="X40" s="239"/>
      <c r="Y40" s="307" t="s">
        <v>54</v>
      </c>
      <c r="Z40" s="302"/>
      <c r="AA40" s="303"/>
      <c r="AB40" s="538" t="s">
        <v>576</v>
      </c>
      <c r="AC40" s="538"/>
      <c r="AD40" s="538"/>
      <c r="AE40" s="368">
        <v>1329</v>
      </c>
      <c r="AF40" s="369"/>
      <c r="AG40" s="369"/>
      <c r="AH40" s="369"/>
      <c r="AI40" s="368">
        <v>1578</v>
      </c>
      <c r="AJ40" s="369"/>
      <c r="AK40" s="369"/>
      <c r="AL40" s="369"/>
      <c r="AM40" s="368">
        <v>2102</v>
      </c>
      <c r="AN40" s="369"/>
      <c r="AO40" s="369"/>
      <c r="AP40" s="369"/>
      <c r="AQ40" s="119" t="s">
        <v>566</v>
      </c>
      <c r="AR40" s="120"/>
      <c r="AS40" s="120"/>
      <c r="AT40" s="121"/>
      <c r="AU40" s="369">
        <v>2417</v>
      </c>
      <c r="AV40" s="369"/>
      <c r="AW40" s="369"/>
      <c r="AX40" s="371"/>
    </row>
    <row r="41" spans="1:50" ht="60.75" customHeight="1" x14ac:dyDescent="0.15">
      <c r="A41" s="663"/>
      <c r="B41" s="664"/>
      <c r="C41" s="664"/>
      <c r="D41" s="664"/>
      <c r="E41" s="664"/>
      <c r="F41" s="665"/>
      <c r="G41" s="562"/>
      <c r="H41" s="563"/>
      <c r="I41" s="563"/>
      <c r="J41" s="563"/>
      <c r="K41" s="563"/>
      <c r="L41" s="563"/>
      <c r="M41" s="563"/>
      <c r="N41" s="563"/>
      <c r="O41" s="564"/>
      <c r="P41" s="168"/>
      <c r="Q41" s="168"/>
      <c r="R41" s="168"/>
      <c r="S41" s="168"/>
      <c r="T41" s="168"/>
      <c r="U41" s="168"/>
      <c r="V41" s="168"/>
      <c r="W41" s="168"/>
      <c r="X41" s="241"/>
      <c r="Y41" s="307" t="s">
        <v>13</v>
      </c>
      <c r="Z41" s="302"/>
      <c r="AA41" s="303"/>
      <c r="AB41" s="513" t="s">
        <v>182</v>
      </c>
      <c r="AC41" s="513"/>
      <c r="AD41" s="513"/>
      <c r="AE41" s="368">
        <v>121.2</v>
      </c>
      <c r="AF41" s="369"/>
      <c r="AG41" s="369"/>
      <c r="AH41" s="369"/>
      <c r="AI41" s="368">
        <v>108.4</v>
      </c>
      <c r="AJ41" s="369"/>
      <c r="AK41" s="369"/>
      <c r="AL41" s="369"/>
      <c r="AM41" s="368">
        <v>68.5</v>
      </c>
      <c r="AN41" s="369"/>
      <c r="AO41" s="369"/>
      <c r="AP41" s="369"/>
      <c r="AQ41" s="119" t="s">
        <v>566</v>
      </c>
      <c r="AR41" s="120"/>
      <c r="AS41" s="120"/>
      <c r="AT41" s="121"/>
      <c r="AU41" s="369" t="s">
        <v>564</v>
      </c>
      <c r="AV41" s="369"/>
      <c r="AW41" s="369"/>
      <c r="AX41" s="371"/>
    </row>
    <row r="42" spans="1:50" ht="39.75" customHeight="1" x14ac:dyDescent="0.15">
      <c r="A42" s="918" t="s">
        <v>381</v>
      </c>
      <c r="B42" s="919"/>
      <c r="C42" s="919"/>
      <c r="D42" s="919"/>
      <c r="E42" s="919"/>
      <c r="F42" s="920"/>
      <c r="G42" s="924" t="s">
        <v>579</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8.25" customHeight="1" thickBot="1" x14ac:dyDescent="0.2">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9"/>
      <c r="AF43" s="929"/>
      <c r="AG43" s="929"/>
      <c r="AH43" s="929"/>
      <c r="AI43" s="929"/>
      <c r="AJ43" s="929"/>
      <c r="AK43" s="929"/>
      <c r="AL43" s="929"/>
      <c r="AM43" s="929"/>
      <c r="AN43" s="929"/>
      <c r="AO43" s="929"/>
      <c r="AP43" s="929"/>
      <c r="AQ43" s="928"/>
      <c r="AR43" s="928"/>
      <c r="AS43" s="928"/>
      <c r="AT43" s="928"/>
      <c r="AU43" s="928"/>
      <c r="AV43" s="928"/>
      <c r="AW43" s="928"/>
      <c r="AX43" s="930"/>
    </row>
    <row r="44" spans="1:50" ht="18.75" hidden="1" customHeight="1" x14ac:dyDescent="0.15">
      <c r="A44" s="660" t="s">
        <v>349</v>
      </c>
      <c r="B44" s="661"/>
      <c r="C44" s="661"/>
      <c r="D44" s="661"/>
      <c r="E44" s="661"/>
      <c r="F44" s="662"/>
      <c r="G44" s="581" t="s">
        <v>146</v>
      </c>
      <c r="H44" s="385"/>
      <c r="I44" s="385"/>
      <c r="J44" s="385"/>
      <c r="K44" s="385"/>
      <c r="L44" s="385"/>
      <c r="M44" s="385"/>
      <c r="N44" s="385"/>
      <c r="O44" s="582"/>
      <c r="P44" s="647" t="s">
        <v>59</v>
      </c>
      <c r="Q44" s="385"/>
      <c r="R44" s="385"/>
      <c r="S44" s="385"/>
      <c r="T44" s="385"/>
      <c r="U44" s="385"/>
      <c r="V44" s="385"/>
      <c r="W44" s="385"/>
      <c r="X44" s="582"/>
      <c r="Y44" s="648"/>
      <c r="Z44" s="649"/>
      <c r="AA44" s="650"/>
      <c r="AB44" s="651" t="s">
        <v>11</v>
      </c>
      <c r="AC44" s="652"/>
      <c r="AD44" s="653"/>
      <c r="AE44" s="372" t="s">
        <v>393</v>
      </c>
      <c r="AF44" s="373"/>
      <c r="AG44" s="373"/>
      <c r="AH44" s="374"/>
      <c r="AI44" s="372" t="s">
        <v>391</v>
      </c>
      <c r="AJ44" s="373"/>
      <c r="AK44" s="373"/>
      <c r="AL44" s="374"/>
      <c r="AM44" s="379" t="s">
        <v>420</v>
      </c>
      <c r="AN44" s="379"/>
      <c r="AO44" s="379"/>
      <c r="AP44" s="379"/>
      <c r="AQ44" s="271" t="s">
        <v>235</v>
      </c>
      <c r="AR44" s="272"/>
      <c r="AS44" s="272"/>
      <c r="AT44" s="273"/>
      <c r="AU44" s="385" t="s">
        <v>134</v>
      </c>
      <c r="AV44" s="385"/>
      <c r="AW44" s="385"/>
      <c r="AX44" s="386"/>
    </row>
    <row r="45" spans="1:50" ht="18.75" hidden="1" customHeight="1" x14ac:dyDescent="0.15">
      <c r="A45" s="528"/>
      <c r="B45" s="529"/>
      <c r="C45" s="529"/>
      <c r="D45" s="529"/>
      <c r="E45" s="529"/>
      <c r="F45" s="530"/>
      <c r="G45" s="583"/>
      <c r="H45" s="383"/>
      <c r="I45" s="383"/>
      <c r="J45" s="383"/>
      <c r="K45" s="383"/>
      <c r="L45" s="383"/>
      <c r="M45" s="383"/>
      <c r="N45" s="383"/>
      <c r="O45" s="584"/>
      <c r="P45" s="596"/>
      <c r="Q45" s="383"/>
      <c r="R45" s="383"/>
      <c r="S45" s="383"/>
      <c r="T45" s="383"/>
      <c r="U45" s="383"/>
      <c r="V45" s="383"/>
      <c r="W45" s="383"/>
      <c r="X45" s="584"/>
      <c r="Y45" s="484"/>
      <c r="Z45" s="485"/>
      <c r="AA45" s="486"/>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31"/>
      <c r="B46" s="529"/>
      <c r="C46" s="529"/>
      <c r="D46" s="529"/>
      <c r="E46" s="529"/>
      <c r="F46" s="530"/>
      <c r="G46" s="556"/>
      <c r="H46" s="557"/>
      <c r="I46" s="557"/>
      <c r="J46" s="557"/>
      <c r="K46" s="557"/>
      <c r="L46" s="557"/>
      <c r="M46" s="557"/>
      <c r="N46" s="557"/>
      <c r="O46" s="558"/>
      <c r="P46" s="165"/>
      <c r="Q46" s="165"/>
      <c r="R46" s="165"/>
      <c r="S46" s="165"/>
      <c r="T46" s="165"/>
      <c r="U46" s="165"/>
      <c r="V46" s="165"/>
      <c r="W46" s="165"/>
      <c r="X46" s="236"/>
      <c r="Y46" s="342" t="s">
        <v>12</v>
      </c>
      <c r="Z46" s="565"/>
      <c r="AA46" s="566"/>
      <c r="AB46" s="567"/>
      <c r="AC46" s="567"/>
      <c r="AD46" s="56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32"/>
      <c r="B47" s="533"/>
      <c r="C47" s="533"/>
      <c r="D47" s="533"/>
      <c r="E47" s="533"/>
      <c r="F47" s="534"/>
      <c r="G47" s="559"/>
      <c r="H47" s="560"/>
      <c r="I47" s="560"/>
      <c r="J47" s="560"/>
      <c r="K47" s="560"/>
      <c r="L47" s="560"/>
      <c r="M47" s="560"/>
      <c r="N47" s="560"/>
      <c r="O47" s="561"/>
      <c r="P47" s="238"/>
      <c r="Q47" s="238"/>
      <c r="R47" s="238"/>
      <c r="S47" s="238"/>
      <c r="T47" s="238"/>
      <c r="U47" s="238"/>
      <c r="V47" s="238"/>
      <c r="W47" s="238"/>
      <c r="X47" s="239"/>
      <c r="Y47" s="307" t="s">
        <v>54</v>
      </c>
      <c r="Z47" s="302"/>
      <c r="AA47" s="303"/>
      <c r="AB47" s="538"/>
      <c r="AC47" s="538"/>
      <c r="AD47" s="53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63"/>
      <c r="B48" s="664"/>
      <c r="C48" s="664"/>
      <c r="D48" s="664"/>
      <c r="E48" s="664"/>
      <c r="F48" s="665"/>
      <c r="G48" s="562"/>
      <c r="H48" s="563"/>
      <c r="I48" s="563"/>
      <c r="J48" s="563"/>
      <c r="K48" s="563"/>
      <c r="L48" s="563"/>
      <c r="M48" s="563"/>
      <c r="N48" s="563"/>
      <c r="O48" s="564"/>
      <c r="P48" s="168"/>
      <c r="Q48" s="168"/>
      <c r="R48" s="168"/>
      <c r="S48" s="168"/>
      <c r="T48" s="168"/>
      <c r="U48" s="168"/>
      <c r="V48" s="168"/>
      <c r="W48" s="168"/>
      <c r="X48" s="241"/>
      <c r="Y48" s="307" t="s">
        <v>13</v>
      </c>
      <c r="Z48" s="302"/>
      <c r="AA48" s="303"/>
      <c r="AB48" s="513" t="s">
        <v>182</v>
      </c>
      <c r="AC48" s="513"/>
      <c r="AD48" s="51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8" t="s">
        <v>381</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hidden="1" customHeight="1" x14ac:dyDescent="0.15">
      <c r="A51" s="528" t="s">
        <v>349</v>
      </c>
      <c r="B51" s="529"/>
      <c r="C51" s="529"/>
      <c r="D51" s="529"/>
      <c r="E51" s="529"/>
      <c r="F51" s="530"/>
      <c r="G51" s="581" t="s">
        <v>146</v>
      </c>
      <c r="H51" s="385"/>
      <c r="I51" s="385"/>
      <c r="J51" s="385"/>
      <c r="K51" s="385"/>
      <c r="L51" s="385"/>
      <c r="M51" s="385"/>
      <c r="N51" s="385"/>
      <c r="O51" s="582"/>
      <c r="P51" s="647" t="s">
        <v>59</v>
      </c>
      <c r="Q51" s="385"/>
      <c r="R51" s="385"/>
      <c r="S51" s="385"/>
      <c r="T51" s="385"/>
      <c r="U51" s="385"/>
      <c r="V51" s="385"/>
      <c r="W51" s="385"/>
      <c r="X51" s="582"/>
      <c r="Y51" s="648"/>
      <c r="Z51" s="649"/>
      <c r="AA51" s="650"/>
      <c r="AB51" s="651" t="s">
        <v>11</v>
      </c>
      <c r="AC51" s="652"/>
      <c r="AD51" s="653"/>
      <c r="AE51" s="372" t="s">
        <v>393</v>
      </c>
      <c r="AF51" s="373"/>
      <c r="AG51" s="373"/>
      <c r="AH51" s="374"/>
      <c r="AI51" s="372" t="s">
        <v>391</v>
      </c>
      <c r="AJ51" s="373"/>
      <c r="AK51" s="373"/>
      <c r="AL51" s="374"/>
      <c r="AM51" s="379" t="s">
        <v>420</v>
      </c>
      <c r="AN51" s="379"/>
      <c r="AO51" s="379"/>
      <c r="AP51" s="379"/>
      <c r="AQ51" s="271" t="s">
        <v>235</v>
      </c>
      <c r="AR51" s="272"/>
      <c r="AS51" s="272"/>
      <c r="AT51" s="273"/>
      <c r="AU51" s="381" t="s">
        <v>134</v>
      </c>
      <c r="AV51" s="381"/>
      <c r="AW51" s="381"/>
      <c r="AX51" s="382"/>
    </row>
    <row r="52" spans="1:50" ht="18.75" hidden="1" customHeight="1" x14ac:dyDescent="0.15">
      <c r="A52" s="528"/>
      <c r="B52" s="529"/>
      <c r="C52" s="529"/>
      <c r="D52" s="529"/>
      <c r="E52" s="529"/>
      <c r="F52" s="530"/>
      <c r="G52" s="583"/>
      <c r="H52" s="383"/>
      <c r="I52" s="383"/>
      <c r="J52" s="383"/>
      <c r="K52" s="383"/>
      <c r="L52" s="383"/>
      <c r="M52" s="383"/>
      <c r="N52" s="383"/>
      <c r="O52" s="584"/>
      <c r="P52" s="596"/>
      <c r="Q52" s="383"/>
      <c r="R52" s="383"/>
      <c r="S52" s="383"/>
      <c r="T52" s="383"/>
      <c r="U52" s="383"/>
      <c r="V52" s="383"/>
      <c r="W52" s="383"/>
      <c r="X52" s="584"/>
      <c r="Y52" s="484"/>
      <c r="Z52" s="485"/>
      <c r="AA52" s="486"/>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31"/>
      <c r="B53" s="529"/>
      <c r="C53" s="529"/>
      <c r="D53" s="529"/>
      <c r="E53" s="529"/>
      <c r="F53" s="530"/>
      <c r="G53" s="556"/>
      <c r="H53" s="557"/>
      <c r="I53" s="557"/>
      <c r="J53" s="557"/>
      <c r="K53" s="557"/>
      <c r="L53" s="557"/>
      <c r="M53" s="557"/>
      <c r="N53" s="557"/>
      <c r="O53" s="558"/>
      <c r="P53" s="165"/>
      <c r="Q53" s="165"/>
      <c r="R53" s="165"/>
      <c r="S53" s="165"/>
      <c r="T53" s="165"/>
      <c r="U53" s="165"/>
      <c r="V53" s="165"/>
      <c r="W53" s="165"/>
      <c r="X53" s="236"/>
      <c r="Y53" s="342" t="s">
        <v>12</v>
      </c>
      <c r="Z53" s="565"/>
      <c r="AA53" s="566"/>
      <c r="AB53" s="567"/>
      <c r="AC53" s="567"/>
      <c r="AD53" s="56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32"/>
      <c r="B54" s="533"/>
      <c r="C54" s="533"/>
      <c r="D54" s="533"/>
      <c r="E54" s="533"/>
      <c r="F54" s="534"/>
      <c r="G54" s="559"/>
      <c r="H54" s="560"/>
      <c r="I54" s="560"/>
      <c r="J54" s="560"/>
      <c r="K54" s="560"/>
      <c r="L54" s="560"/>
      <c r="M54" s="560"/>
      <c r="N54" s="560"/>
      <c r="O54" s="561"/>
      <c r="P54" s="238"/>
      <c r="Q54" s="238"/>
      <c r="R54" s="238"/>
      <c r="S54" s="238"/>
      <c r="T54" s="238"/>
      <c r="U54" s="238"/>
      <c r="V54" s="238"/>
      <c r="W54" s="238"/>
      <c r="X54" s="239"/>
      <c r="Y54" s="307" t="s">
        <v>54</v>
      </c>
      <c r="Z54" s="302"/>
      <c r="AA54" s="303"/>
      <c r="AB54" s="538"/>
      <c r="AC54" s="538"/>
      <c r="AD54" s="53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63"/>
      <c r="B55" s="664"/>
      <c r="C55" s="664"/>
      <c r="D55" s="664"/>
      <c r="E55" s="664"/>
      <c r="F55" s="665"/>
      <c r="G55" s="562"/>
      <c r="H55" s="563"/>
      <c r="I55" s="563"/>
      <c r="J55" s="563"/>
      <c r="K55" s="563"/>
      <c r="L55" s="563"/>
      <c r="M55" s="563"/>
      <c r="N55" s="563"/>
      <c r="O55" s="564"/>
      <c r="P55" s="168"/>
      <c r="Q55" s="168"/>
      <c r="R55" s="168"/>
      <c r="S55" s="168"/>
      <c r="T55" s="168"/>
      <c r="U55" s="168"/>
      <c r="V55" s="168"/>
      <c r="W55" s="168"/>
      <c r="X55" s="241"/>
      <c r="Y55" s="307" t="s">
        <v>13</v>
      </c>
      <c r="Z55" s="302"/>
      <c r="AA55" s="303"/>
      <c r="AB55" s="477" t="s">
        <v>14</v>
      </c>
      <c r="AC55" s="477"/>
      <c r="AD55" s="47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8" t="s">
        <v>381</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hidden="1" customHeight="1" x14ac:dyDescent="0.15">
      <c r="A58" s="528" t="s">
        <v>349</v>
      </c>
      <c r="B58" s="529"/>
      <c r="C58" s="529"/>
      <c r="D58" s="529"/>
      <c r="E58" s="529"/>
      <c r="F58" s="530"/>
      <c r="G58" s="581" t="s">
        <v>146</v>
      </c>
      <c r="H58" s="385"/>
      <c r="I58" s="385"/>
      <c r="J58" s="385"/>
      <c r="K58" s="385"/>
      <c r="L58" s="385"/>
      <c r="M58" s="385"/>
      <c r="N58" s="385"/>
      <c r="O58" s="582"/>
      <c r="P58" s="647" t="s">
        <v>59</v>
      </c>
      <c r="Q58" s="385"/>
      <c r="R58" s="385"/>
      <c r="S58" s="385"/>
      <c r="T58" s="385"/>
      <c r="U58" s="385"/>
      <c r="V58" s="385"/>
      <c r="W58" s="385"/>
      <c r="X58" s="582"/>
      <c r="Y58" s="648"/>
      <c r="Z58" s="649"/>
      <c r="AA58" s="650"/>
      <c r="AB58" s="651" t="s">
        <v>11</v>
      </c>
      <c r="AC58" s="652"/>
      <c r="AD58" s="653"/>
      <c r="AE58" s="372" t="s">
        <v>393</v>
      </c>
      <c r="AF58" s="373"/>
      <c r="AG58" s="373"/>
      <c r="AH58" s="374"/>
      <c r="AI58" s="372" t="s">
        <v>391</v>
      </c>
      <c r="AJ58" s="373"/>
      <c r="AK58" s="373"/>
      <c r="AL58" s="374"/>
      <c r="AM58" s="379" t="s">
        <v>420</v>
      </c>
      <c r="AN58" s="379"/>
      <c r="AO58" s="379"/>
      <c r="AP58" s="379"/>
      <c r="AQ58" s="271" t="s">
        <v>235</v>
      </c>
      <c r="AR58" s="272"/>
      <c r="AS58" s="272"/>
      <c r="AT58" s="273"/>
      <c r="AU58" s="381" t="s">
        <v>134</v>
      </c>
      <c r="AV58" s="381"/>
      <c r="AW58" s="381"/>
      <c r="AX58" s="382"/>
    </row>
    <row r="59" spans="1:50" ht="18.75" hidden="1" customHeight="1" x14ac:dyDescent="0.15">
      <c r="A59" s="528"/>
      <c r="B59" s="529"/>
      <c r="C59" s="529"/>
      <c r="D59" s="529"/>
      <c r="E59" s="529"/>
      <c r="F59" s="530"/>
      <c r="G59" s="583"/>
      <c r="H59" s="383"/>
      <c r="I59" s="383"/>
      <c r="J59" s="383"/>
      <c r="K59" s="383"/>
      <c r="L59" s="383"/>
      <c r="M59" s="383"/>
      <c r="N59" s="383"/>
      <c r="O59" s="584"/>
      <c r="P59" s="596"/>
      <c r="Q59" s="383"/>
      <c r="R59" s="383"/>
      <c r="S59" s="383"/>
      <c r="T59" s="383"/>
      <c r="U59" s="383"/>
      <c r="V59" s="383"/>
      <c r="W59" s="383"/>
      <c r="X59" s="584"/>
      <c r="Y59" s="484"/>
      <c r="Z59" s="485"/>
      <c r="AA59" s="486"/>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31"/>
      <c r="B60" s="529"/>
      <c r="C60" s="529"/>
      <c r="D60" s="529"/>
      <c r="E60" s="529"/>
      <c r="F60" s="530"/>
      <c r="G60" s="556"/>
      <c r="H60" s="557"/>
      <c r="I60" s="557"/>
      <c r="J60" s="557"/>
      <c r="K60" s="557"/>
      <c r="L60" s="557"/>
      <c r="M60" s="557"/>
      <c r="N60" s="557"/>
      <c r="O60" s="558"/>
      <c r="P60" s="165"/>
      <c r="Q60" s="165"/>
      <c r="R60" s="165"/>
      <c r="S60" s="165"/>
      <c r="T60" s="165"/>
      <c r="U60" s="165"/>
      <c r="V60" s="165"/>
      <c r="W60" s="165"/>
      <c r="X60" s="236"/>
      <c r="Y60" s="342" t="s">
        <v>12</v>
      </c>
      <c r="Z60" s="565"/>
      <c r="AA60" s="566"/>
      <c r="AB60" s="567"/>
      <c r="AC60" s="567"/>
      <c r="AD60" s="56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32"/>
      <c r="B61" s="533"/>
      <c r="C61" s="533"/>
      <c r="D61" s="533"/>
      <c r="E61" s="533"/>
      <c r="F61" s="534"/>
      <c r="G61" s="559"/>
      <c r="H61" s="560"/>
      <c r="I61" s="560"/>
      <c r="J61" s="560"/>
      <c r="K61" s="560"/>
      <c r="L61" s="560"/>
      <c r="M61" s="560"/>
      <c r="N61" s="560"/>
      <c r="O61" s="561"/>
      <c r="P61" s="238"/>
      <c r="Q61" s="238"/>
      <c r="R61" s="238"/>
      <c r="S61" s="238"/>
      <c r="T61" s="238"/>
      <c r="U61" s="238"/>
      <c r="V61" s="238"/>
      <c r="W61" s="238"/>
      <c r="X61" s="239"/>
      <c r="Y61" s="307" t="s">
        <v>54</v>
      </c>
      <c r="Z61" s="302"/>
      <c r="AA61" s="303"/>
      <c r="AB61" s="538"/>
      <c r="AC61" s="538"/>
      <c r="AD61" s="53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32"/>
      <c r="B62" s="533"/>
      <c r="C62" s="533"/>
      <c r="D62" s="533"/>
      <c r="E62" s="533"/>
      <c r="F62" s="534"/>
      <c r="G62" s="562"/>
      <c r="H62" s="563"/>
      <c r="I62" s="563"/>
      <c r="J62" s="563"/>
      <c r="K62" s="563"/>
      <c r="L62" s="563"/>
      <c r="M62" s="563"/>
      <c r="N62" s="563"/>
      <c r="O62" s="564"/>
      <c r="P62" s="168"/>
      <c r="Q62" s="168"/>
      <c r="R62" s="168"/>
      <c r="S62" s="168"/>
      <c r="T62" s="168"/>
      <c r="U62" s="168"/>
      <c r="V62" s="168"/>
      <c r="W62" s="168"/>
      <c r="X62" s="241"/>
      <c r="Y62" s="307" t="s">
        <v>13</v>
      </c>
      <c r="Z62" s="302"/>
      <c r="AA62" s="303"/>
      <c r="AB62" s="513" t="s">
        <v>14</v>
      </c>
      <c r="AC62" s="513"/>
      <c r="AD62" s="51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8" t="s">
        <v>381</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hidden="1" customHeight="1" x14ac:dyDescent="0.15">
      <c r="A65" s="877" t="s">
        <v>350</v>
      </c>
      <c r="B65" s="878"/>
      <c r="C65" s="878"/>
      <c r="D65" s="878"/>
      <c r="E65" s="878"/>
      <c r="F65" s="879"/>
      <c r="G65" s="880"/>
      <c r="H65" s="882" t="s">
        <v>146</v>
      </c>
      <c r="I65" s="882"/>
      <c r="J65" s="882"/>
      <c r="K65" s="882"/>
      <c r="L65" s="882"/>
      <c r="M65" s="882"/>
      <c r="N65" s="882"/>
      <c r="O65" s="883"/>
      <c r="P65" s="886" t="s">
        <v>59</v>
      </c>
      <c r="Q65" s="882"/>
      <c r="R65" s="882"/>
      <c r="S65" s="882"/>
      <c r="T65" s="882"/>
      <c r="U65" s="882"/>
      <c r="V65" s="883"/>
      <c r="W65" s="888" t="s">
        <v>345</v>
      </c>
      <c r="X65" s="889"/>
      <c r="Y65" s="892"/>
      <c r="Z65" s="892"/>
      <c r="AA65" s="893"/>
      <c r="AB65" s="886" t="s">
        <v>11</v>
      </c>
      <c r="AC65" s="882"/>
      <c r="AD65" s="883"/>
      <c r="AE65" s="372" t="s">
        <v>393</v>
      </c>
      <c r="AF65" s="373"/>
      <c r="AG65" s="373"/>
      <c r="AH65" s="374"/>
      <c r="AI65" s="372" t="s">
        <v>391</v>
      </c>
      <c r="AJ65" s="373"/>
      <c r="AK65" s="373"/>
      <c r="AL65" s="374"/>
      <c r="AM65" s="379" t="s">
        <v>420</v>
      </c>
      <c r="AN65" s="379"/>
      <c r="AO65" s="379"/>
      <c r="AP65" s="379"/>
      <c r="AQ65" s="886" t="s">
        <v>235</v>
      </c>
      <c r="AR65" s="882"/>
      <c r="AS65" s="882"/>
      <c r="AT65" s="883"/>
      <c r="AU65" s="998" t="s">
        <v>134</v>
      </c>
      <c r="AV65" s="998"/>
      <c r="AW65" s="998"/>
      <c r="AX65" s="999"/>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6"/>
      <c r="AF66" s="337"/>
      <c r="AG66" s="337"/>
      <c r="AH66" s="338"/>
      <c r="AI66" s="336"/>
      <c r="AJ66" s="337"/>
      <c r="AK66" s="337"/>
      <c r="AL66" s="338"/>
      <c r="AM66" s="380"/>
      <c r="AN66" s="380"/>
      <c r="AO66" s="380"/>
      <c r="AP66" s="380"/>
      <c r="AQ66" s="274"/>
      <c r="AR66" s="275"/>
      <c r="AS66" s="884" t="s">
        <v>236</v>
      </c>
      <c r="AT66" s="885"/>
      <c r="AU66" s="275"/>
      <c r="AV66" s="275"/>
      <c r="AW66" s="884" t="s">
        <v>348</v>
      </c>
      <c r="AX66" s="1000"/>
    </row>
    <row r="67" spans="1:50" ht="23.25" hidden="1" customHeight="1" x14ac:dyDescent="0.15">
      <c r="A67" s="870"/>
      <c r="B67" s="871"/>
      <c r="C67" s="871"/>
      <c r="D67" s="871"/>
      <c r="E67" s="871"/>
      <c r="F67" s="872"/>
      <c r="G67" s="1001" t="s">
        <v>237</v>
      </c>
      <c r="H67" s="984"/>
      <c r="I67" s="985"/>
      <c r="J67" s="985"/>
      <c r="K67" s="985"/>
      <c r="L67" s="985"/>
      <c r="M67" s="985"/>
      <c r="N67" s="985"/>
      <c r="O67" s="986"/>
      <c r="P67" s="984"/>
      <c r="Q67" s="985"/>
      <c r="R67" s="985"/>
      <c r="S67" s="985"/>
      <c r="T67" s="985"/>
      <c r="U67" s="985"/>
      <c r="V67" s="986"/>
      <c r="W67" s="990"/>
      <c r="X67" s="991"/>
      <c r="Y67" s="971" t="s">
        <v>12</v>
      </c>
      <c r="Z67" s="971"/>
      <c r="AA67" s="972"/>
      <c r="AB67" s="973" t="s">
        <v>371</v>
      </c>
      <c r="AC67" s="973"/>
      <c r="AD67" s="97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0"/>
      <c r="B68" s="871"/>
      <c r="C68" s="871"/>
      <c r="D68" s="871"/>
      <c r="E68" s="871"/>
      <c r="F68" s="872"/>
      <c r="G68" s="961"/>
      <c r="H68" s="987"/>
      <c r="I68" s="988"/>
      <c r="J68" s="988"/>
      <c r="K68" s="988"/>
      <c r="L68" s="988"/>
      <c r="M68" s="988"/>
      <c r="N68" s="988"/>
      <c r="O68" s="989"/>
      <c r="P68" s="987"/>
      <c r="Q68" s="988"/>
      <c r="R68" s="988"/>
      <c r="S68" s="988"/>
      <c r="T68" s="988"/>
      <c r="U68" s="988"/>
      <c r="V68" s="989"/>
      <c r="W68" s="992"/>
      <c r="X68" s="993"/>
      <c r="Y68" s="188" t="s">
        <v>54</v>
      </c>
      <c r="Z68" s="188"/>
      <c r="AA68" s="189"/>
      <c r="AB68" s="996" t="s">
        <v>371</v>
      </c>
      <c r="AC68" s="996"/>
      <c r="AD68" s="99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0"/>
      <c r="B69" s="871"/>
      <c r="C69" s="871"/>
      <c r="D69" s="871"/>
      <c r="E69" s="871"/>
      <c r="F69" s="872"/>
      <c r="G69" s="1002"/>
      <c r="H69" s="987"/>
      <c r="I69" s="988"/>
      <c r="J69" s="988"/>
      <c r="K69" s="988"/>
      <c r="L69" s="988"/>
      <c r="M69" s="988"/>
      <c r="N69" s="988"/>
      <c r="O69" s="989"/>
      <c r="P69" s="987"/>
      <c r="Q69" s="988"/>
      <c r="R69" s="988"/>
      <c r="S69" s="988"/>
      <c r="T69" s="988"/>
      <c r="U69" s="988"/>
      <c r="V69" s="989"/>
      <c r="W69" s="994"/>
      <c r="X69" s="995"/>
      <c r="Y69" s="188" t="s">
        <v>13</v>
      </c>
      <c r="Z69" s="188"/>
      <c r="AA69" s="189"/>
      <c r="AB69" s="997" t="s">
        <v>372</v>
      </c>
      <c r="AC69" s="997"/>
      <c r="AD69" s="997"/>
      <c r="AE69" s="833"/>
      <c r="AF69" s="834"/>
      <c r="AG69" s="834"/>
      <c r="AH69" s="834"/>
      <c r="AI69" s="833"/>
      <c r="AJ69" s="834"/>
      <c r="AK69" s="834"/>
      <c r="AL69" s="834"/>
      <c r="AM69" s="833"/>
      <c r="AN69" s="834"/>
      <c r="AO69" s="834"/>
      <c r="AP69" s="834"/>
      <c r="AQ69" s="368"/>
      <c r="AR69" s="369"/>
      <c r="AS69" s="369"/>
      <c r="AT69" s="370"/>
      <c r="AU69" s="369"/>
      <c r="AV69" s="369"/>
      <c r="AW69" s="369"/>
      <c r="AX69" s="371"/>
    </row>
    <row r="70" spans="1:50" ht="23.25" hidden="1" customHeight="1" x14ac:dyDescent="0.15">
      <c r="A70" s="870" t="s">
        <v>355</v>
      </c>
      <c r="B70" s="871"/>
      <c r="C70" s="871"/>
      <c r="D70" s="871"/>
      <c r="E70" s="871"/>
      <c r="F70" s="872"/>
      <c r="G70" s="961" t="s">
        <v>238</v>
      </c>
      <c r="H70" s="962"/>
      <c r="I70" s="962"/>
      <c r="J70" s="962"/>
      <c r="K70" s="962"/>
      <c r="L70" s="962"/>
      <c r="M70" s="962"/>
      <c r="N70" s="962"/>
      <c r="O70" s="962"/>
      <c r="P70" s="962"/>
      <c r="Q70" s="962"/>
      <c r="R70" s="962"/>
      <c r="S70" s="962"/>
      <c r="T70" s="962"/>
      <c r="U70" s="962"/>
      <c r="V70" s="962"/>
      <c r="W70" s="965" t="s">
        <v>370</v>
      </c>
      <c r="X70" s="966"/>
      <c r="Y70" s="971" t="s">
        <v>12</v>
      </c>
      <c r="Z70" s="971"/>
      <c r="AA70" s="972"/>
      <c r="AB70" s="973" t="s">
        <v>371</v>
      </c>
      <c r="AC70" s="973"/>
      <c r="AD70" s="97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0"/>
      <c r="B71" s="871"/>
      <c r="C71" s="871"/>
      <c r="D71" s="871"/>
      <c r="E71" s="871"/>
      <c r="F71" s="872"/>
      <c r="G71" s="961"/>
      <c r="H71" s="963"/>
      <c r="I71" s="963"/>
      <c r="J71" s="963"/>
      <c r="K71" s="963"/>
      <c r="L71" s="963"/>
      <c r="M71" s="963"/>
      <c r="N71" s="963"/>
      <c r="O71" s="963"/>
      <c r="P71" s="963"/>
      <c r="Q71" s="963"/>
      <c r="R71" s="963"/>
      <c r="S71" s="963"/>
      <c r="T71" s="963"/>
      <c r="U71" s="963"/>
      <c r="V71" s="963"/>
      <c r="W71" s="967"/>
      <c r="X71" s="968"/>
      <c r="Y71" s="188" t="s">
        <v>54</v>
      </c>
      <c r="Z71" s="188"/>
      <c r="AA71" s="189"/>
      <c r="AB71" s="996" t="s">
        <v>371</v>
      </c>
      <c r="AC71" s="996"/>
      <c r="AD71" s="99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3"/>
      <c r="B72" s="874"/>
      <c r="C72" s="874"/>
      <c r="D72" s="874"/>
      <c r="E72" s="874"/>
      <c r="F72" s="875"/>
      <c r="G72" s="961"/>
      <c r="H72" s="964"/>
      <c r="I72" s="964"/>
      <c r="J72" s="964"/>
      <c r="K72" s="964"/>
      <c r="L72" s="964"/>
      <c r="M72" s="964"/>
      <c r="N72" s="964"/>
      <c r="O72" s="964"/>
      <c r="P72" s="964"/>
      <c r="Q72" s="964"/>
      <c r="R72" s="964"/>
      <c r="S72" s="964"/>
      <c r="T72" s="964"/>
      <c r="U72" s="964"/>
      <c r="V72" s="964"/>
      <c r="W72" s="969"/>
      <c r="X72" s="970"/>
      <c r="Y72" s="188" t="s">
        <v>13</v>
      </c>
      <c r="Z72" s="188"/>
      <c r="AA72" s="189"/>
      <c r="AB72" s="997" t="s">
        <v>372</v>
      </c>
      <c r="AC72" s="997"/>
      <c r="AD72" s="99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6" t="s">
        <v>350</v>
      </c>
      <c r="B73" s="857"/>
      <c r="C73" s="857"/>
      <c r="D73" s="857"/>
      <c r="E73" s="857"/>
      <c r="F73" s="858"/>
      <c r="G73" s="825"/>
      <c r="H73" s="173" t="s">
        <v>146</v>
      </c>
      <c r="I73" s="173"/>
      <c r="J73" s="173"/>
      <c r="K73" s="173"/>
      <c r="L73" s="173"/>
      <c r="M73" s="173"/>
      <c r="N73" s="173"/>
      <c r="O73" s="174"/>
      <c r="P73" s="180" t="s">
        <v>59</v>
      </c>
      <c r="Q73" s="173"/>
      <c r="R73" s="173"/>
      <c r="S73" s="173"/>
      <c r="T73" s="173"/>
      <c r="U73" s="173"/>
      <c r="V73" s="173"/>
      <c r="W73" s="173"/>
      <c r="X73" s="174"/>
      <c r="Y73" s="827"/>
      <c r="Z73" s="828"/>
      <c r="AA73" s="829"/>
      <c r="AB73" s="180" t="s">
        <v>11</v>
      </c>
      <c r="AC73" s="173"/>
      <c r="AD73" s="174"/>
      <c r="AE73" s="372" t="s">
        <v>393</v>
      </c>
      <c r="AF73" s="373"/>
      <c r="AG73" s="373"/>
      <c r="AH73" s="374"/>
      <c r="AI73" s="372" t="s">
        <v>391</v>
      </c>
      <c r="AJ73" s="373"/>
      <c r="AK73" s="373"/>
      <c r="AL73" s="374"/>
      <c r="AM73" s="379" t="s">
        <v>420</v>
      </c>
      <c r="AN73" s="379"/>
      <c r="AO73" s="379"/>
      <c r="AP73" s="379"/>
      <c r="AQ73" s="180" t="s">
        <v>235</v>
      </c>
      <c r="AR73" s="173"/>
      <c r="AS73" s="173"/>
      <c r="AT73" s="174"/>
      <c r="AU73" s="277" t="s">
        <v>134</v>
      </c>
      <c r="AV73" s="138"/>
      <c r="AW73" s="138"/>
      <c r="AX73" s="139"/>
    </row>
    <row r="74" spans="1:50" ht="18.75" hidden="1" customHeight="1" x14ac:dyDescent="0.15">
      <c r="A74" s="859"/>
      <c r="B74" s="860"/>
      <c r="C74" s="860"/>
      <c r="D74" s="860"/>
      <c r="E74" s="860"/>
      <c r="F74" s="861"/>
      <c r="G74" s="82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9"/>
      <c r="B75" s="860"/>
      <c r="C75" s="860"/>
      <c r="D75" s="860"/>
      <c r="E75" s="860"/>
      <c r="F75" s="861"/>
      <c r="G75" s="80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9"/>
      <c r="B76" s="860"/>
      <c r="C76" s="860"/>
      <c r="D76" s="860"/>
      <c r="E76" s="860"/>
      <c r="F76" s="861"/>
      <c r="G76" s="80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9"/>
      <c r="B77" s="860"/>
      <c r="C77" s="860"/>
      <c r="D77" s="860"/>
      <c r="E77" s="860"/>
      <c r="F77" s="861"/>
      <c r="G77" s="80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33" t="s">
        <v>384</v>
      </c>
      <c r="B78" s="934"/>
      <c r="C78" s="934"/>
      <c r="D78" s="934"/>
      <c r="E78" s="931" t="s">
        <v>328</v>
      </c>
      <c r="F78" s="932"/>
      <c r="G78" s="56" t="s">
        <v>238</v>
      </c>
      <c r="H78" s="811"/>
      <c r="I78" s="248"/>
      <c r="J78" s="248"/>
      <c r="K78" s="248"/>
      <c r="L78" s="248"/>
      <c r="M78" s="248"/>
      <c r="N78" s="248"/>
      <c r="O78" s="812"/>
      <c r="P78" s="265"/>
      <c r="Q78" s="265"/>
      <c r="R78" s="265"/>
      <c r="S78" s="265"/>
      <c r="T78" s="265"/>
      <c r="U78" s="265"/>
      <c r="V78" s="265"/>
      <c r="W78" s="265"/>
      <c r="X78" s="265"/>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2.25" hidden="1"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52" t="s">
        <v>344</v>
      </c>
      <c r="AP79" s="153"/>
      <c r="AQ79" s="153"/>
      <c r="AR79" s="80" t="s">
        <v>342</v>
      </c>
      <c r="AS79" s="152"/>
      <c r="AT79" s="153"/>
      <c r="AU79" s="153"/>
      <c r="AV79" s="153"/>
      <c r="AW79" s="153"/>
      <c r="AX79" s="154"/>
    </row>
    <row r="80" spans="1:50" ht="18.75" hidden="1" customHeight="1" x14ac:dyDescent="0.15">
      <c r="A80" s="535" t="s">
        <v>147</v>
      </c>
      <c r="B80" s="865" t="s">
        <v>341</v>
      </c>
      <c r="C80" s="866"/>
      <c r="D80" s="866"/>
      <c r="E80" s="866"/>
      <c r="F80" s="867"/>
      <c r="G80" s="798" t="s">
        <v>139</v>
      </c>
      <c r="H80" s="798"/>
      <c r="I80" s="798"/>
      <c r="J80" s="798"/>
      <c r="K80" s="798"/>
      <c r="L80" s="798"/>
      <c r="M80" s="798"/>
      <c r="N80" s="798"/>
      <c r="O80" s="798"/>
      <c r="P80" s="798"/>
      <c r="Q80" s="798"/>
      <c r="R80" s="798"/>
      <c r="S80" s="798"/>
      <c r="T80" s="798"/>
      <c r="U80" s="798"/>
      <c r="V80" s="798"/>
      <c r="W80" s="798"/>
      <c r="X80" s="798"/>
      <c r="Y80" s="798"/>
      <c r="Z80" s="798"/>
      <c r="AA80" s="799"/>
      <c r="AB80" s="797" t="s">
        <v>432</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15">
      <c r="A81" s="536"/>
      <c r="B81" s="868"/>
      <c r="C81" s="568"/>
      <c r="D81" s="568"/>
      <c r="E81" s="568"/>
      <c r="F81" s="569"/>
      <c r="G81" s="383"/>
      <c r="H81" s="383"/>
      <c r="I81" s="383"/>
      <c r="J81" s="383"/>
      <c r="K81" s="383"/>
      <c r="L81" s="383"/>
      <c r="M81" s="383"/>
      <c r="N81" s="383"/>
      <c r="O81" s="383"/>
      <c r="P81" s="383"/>
      <c r="Q81" s="383"/>
      <c r="R81" s="383"/>
      <c r="S81" s="383"/>
      <c r="T81" s="383"/>
      <c r="U81" s="383"/>
      <c r="V81" s="383"/>
      <c r="W81" s="383"/>
      <c r="X81" s="383"/>
      <c r="Y81" s="383"/>
      <c r="Z81" s="383"/>
      <c r="AA81" s="584"/>
      <c r="AB81" s="59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6"/>
      <c r="B82" s="868"/>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71"/>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15">
      <c r="A83" s="536"/>
      <c r="B83" s="868"/>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72"/>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15">
      <c r="A84" s="536"/>
      <c r="B84" s="869"/>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3"/>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8" t="s">
        <v>145</v>
      </c>
      <c r="C85" s="568"/>
      <c r="D85" s="568"/>
      <c r="E85" s="568"/>
      <c r="F85" s="569"/>
      <c r="G85" s="813" t="s">
        <v>61</v>
      </c>
      <c r="H85" s="798"/>
      <c r="I85" s="798"/>
      <c r="J85" s="798"/>
      <c r="K85" s="798"/>
      <c r="L85" s="798"/>
      <c r="M85" s="798"/>
      <c r="N85" s="798"/>
      <c r="O85" s="799"/>
      <c r="P85" s="797" t="s">
        <v>63</v>
      </c>
      <c r="Q85" s="798"/>
      <c r="R85" s="798"/>
      <c r="S85" s="798"/>
      <c r="T85" s="798"/>
      <c r="U85" s="798"/>
      <c r="V85" s="798"/>
      <c r="W85" s="798"/>
      <c r="X85" s="799"/>
      <c r="Y85" s="177"/>
      <c r="Z85" s="178"/>
      <c r="AA85" s="179"/>
      <c r="AB85" s="372" t="s">
        <v>11</v>
      </c>
      <c r="AC85" s="373"/>
      <c r="AD85" s="374"/>
      <c r="AE85" s="372" t="s">
        <v>393</v>
      </c>
      <c r="AF85" s="373"/>
      <c r="AG85" s="373"/>
      <c r="AH85" s="374"/>
      <c r="AI85" s="372" t="s">
        <v>391</v>
      </c>
      <c r="AJ85" s="373"/>
      <c r="AK85" s="373"/>
      <c r="AL85" s="374"/>
      <c r="AM85" s="379" t="s">
        <v>420</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36"/>
      <c r="B86" s="568"/>
      <c r="C86" s="568"/>
      <c r="D86" s="568"/>
      <c r="E86" s="568"/>
      <c r="F86" s="569"/>
      <c r="G86" s="583"/>
      <c r="H86" s="383"/>
      <c r="I86" s="383"/>
      <c r="J86" s="383"/>
      <c r="K86" s="383"/>
      <c r="L86" s="383"/>
      <c r="M86" s="383"/>
      <c r="N86" s="383"/>
      <c r="O86" s="584"/>
      <c r="P86" s="596"/>
      <c r="Q86" s="383"/>
      <c r="R86" s="383"/>
      <c r="S86" s="383"/>
      <c r="T86" s="383"/>
      <c r="U86" s="383"/>
      <c r="V86" s="383"/>
      <c r="W86" s="383"/>
      <c r="X86" s="584"/>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36"/>
      <c r="B87" s="568"/>
      <c r="C87" s="568"/>
      <c r="D87" s="568"/>
      <c r="E87" s="568"/>
      <c r="F87" s="569"/>
      <c r="G87" s="235"/>
      <c r="H87" s="165"/>
      <c r="I87" s="165"/>
      <c r="J87" s="165"/>
      <c r="K87" s="165"/>
      <c r="L87" s="165"/>
      <c r="M87" s="165"/>
      <c r="N87" s="165"/>
      <c r="O87" s="236"/>
      <c r="P87" s="165"/>
      <c r="Q87" s="818"/>
      <c r="R87" s="818"/>
      <c r="S87" s="818"/>
      <c r="T87" s="818"/>
      <c r="U87" s="818"/>
      <c r="V87" s="818"/>
      <c r="W87" s="818"/>
      <c r="X87" s="819"/>
      <c r="Y87" s="774" t="s">
        <v>62</v>
      </c>
      <c r="Z87" s="775"/>
      <c r="AA87" s="776"/>
      <c r="AB87" s="567"/>
      <c r="AC87" s="567"/>
      <c r="AD87" s="567"/>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36"/>
      <c r="B88" s="568"/>
      <c r="C88" s="568"/>
      <c r="D88" s="568"/>
      <c r="E88" s="568"/>
      <c r="F88" s="569"/>
      <c r="G88" s="237"/>
      <c r="H88" s="238"/>
      <c r="I88" s="238"/>
      <c r="J88" s="238"/>
      <c r="K88" s="238"/>
      <c r="L88" s="238"/>
      <c r="M88" s="238"/>
      <c r="N88" s="238"/>
      <c r="O88" s="239"/>
      <c r="P88" s="820"/>
      <c r="Q88" s="820"/>
      <c r="R88" s="820"/>
      <c r="S88" s="820"/>
      <c r="T88" s="820"/>
      <c r="U88" s="820"/>
      <c r="V88" s="820"/>
      <c r="W88" s="820"/>
      <c r="X88" s="821"/>
      <c r="Y88" s="748" t="s">
        <v>54</v>
      </c>
      <c r="Z88" s="749"/>
      <c r="AA88" s="750"/>
      <c r="AB88" s="538"/>
      <c r="AC88" s="538"/>
      <c r="AD88" s="538"/>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36"/>
      <c r="B89" s="570"/>
      <c r="C89" s="570"/>
      <c r="D89" s="570"/>
      <c r="E89" s="570"/>
      <c r="F89" s="571"/>
      <c r="G89" s="240"/>
      <c r="H89" s="168"/>
      <c r="I89" s="168"/>
      <c r="J89" s="168"/>
      <c r="K89" s="168"/>
      <c r="L89" s="168"/>
      <c r="M89" s="168"/>
      <c r="N89" s="168"/>
      <c r="O89" s="241"/>
      <c r="P89" s="308"/>
      <c r="Q89" s="308"/>
      <c r="R89" s="308"/>
      <c r="S89" s="308"/>
      <c r="T89" s="308"/>
      <c r="U89" s="308"/>
      <c r="V89" s="308"/>
      <c r="W89" s="308"/>
      <c r="X89" s="822"/>
      <c r="Y89" s="748" t="s">
        <v>13</v>
      </c>
      <c r="Z89" s="749"/>
      <c r="AA89" s="750"/>
      <c r="AB89" s="477" t="s">
        <v>14</v>
      </c>
      <c r="AC89" s="477"/>
      <c r="AD89" s="477"/>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36"/>
      <c r="B90" s="568" t="s">
        <v>145</v>
      </c>
      <c r="C90" s="568"/>
      <c r="D90" s="568"/>
      <c r="E90" s="568"/>
      <c r="F90" s="569"/>
      <c r="G90" s="813" t="s">
        <v>61</v>
      </c>
      <c r="H90" s="798"/>
      <c r="I90" s="798"/>
      <c r="J90" s="798"/>
      <c r="K90" s="798"/>
      <c r="L90" s="798"/>
      <c r="M90" s="798"/>
      <c r="N90" s="798"/>
      <c r="O90" s="799"/>
      <c r="P90" s="797" t="s">
        <v>63</v>
      </c>
      <c r="Q90" s="798"/>
      <c r="R90" s="798"/>
      <c r="S90" s="798"/>
      <c r="T90" s="798"/>
      <c r="U90" s="798"/>
      <c r="V90" s="798"/>
      <c r="W90" s="798"/>
      <c r="X90" s="799"/>
      <c r="Y90" s="177"/>
      <c r="Z90" s="178"/>
      <c r="AA90" s="179"/>
      <c r="AB90" s="372" t="s">
        <v>11</v>
      </c>
      <c r="AC90" s="373"/>
      <c r="AD90" s="374"/>
      <c r="AE90" s="372" t="s">
        <v>393</v>
      </c>
      <c r="AF90" s="373"/>
      <c r="AG90" s="373"/>
      <c r="AH90" s="374"/>
      <c r="AI90" s="372" t="s">
        <v>391</v>
      </c>
      <c r="AJ90" s="373"/>
      <c r="AK90" s="373"/>
      <c r="AL90" s="374"/>
      <c r="AM90" s="379" t="s">
        <v>420</v>
      </c>
      <c r="AN90" s="379"/>
      <c r="AO90" s="379"/>
      <c r="AP90" s="379"/>
      <c r="AQ90" s="180" t="s">
        <v>235</v>
      </c>
      <c r="AR90" s="173"/>
      <c r="AS90" s="173"/>
      <c r="AT90" s="174"/>
      <c r="AU90" s="377" t="s">
        <v>134</v>
      </c>
      <c r="AV90" s="377"/>
      <c r="AW90" s="377"/>
      <c r="AX90" s="378"/>
    </row>
    <row r="91" spans="1:60" ht="18.75" hidden="1" customHeight="1" x14ac:dyDescent="0.15">
      <c r="A91" s="536"/>
      <c r="B91" s="568"/>
      <c r="C91" s="568"/>
      <c r="D91" s="568"/>
      <c r="E91" s="568"/>
      <c r="F91" s="569"/>
      <c r="G91" s="583"/>
      <c r="H91" s="383"/>
      <c r="I91" s="383"/>
      <c r="J91" s="383"/>
      <c r="K91" s="383"/>
      <c r="L91" s="383"/>
      <c r="M91" s="383"/>
      <c r="N91" s="383"/>
      <c r="O91" s="584"/>
      <c r="P91" s="596"/>
      <c r="Q91" s="383"/>
      <c r="R91" s="383"/>
      <c r="S91" s="383"/>
      <c r="T91" s="383"/>
      <c r="U91" s="383"/>
      <c r="V91" s="383"/>
      <c r="W91" s="383"/>
      <c r="X91" s="584"/>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36"/>
      <c r="B92" s="568"/>
      <c r="C92" s="568"/>
      <c r="D92" s="568"/>
      <c r="E92" s="568"/>
      <c r="F92" s="569"/>
      <c r="G92" s="235"/>
      <c r="H92" s="165"/>
      <c r="I92" s="165"/>
      <c r="J92" s="165"/>
      <c r="K92" s="165"/>
      <c r="L92" s="165"/>
      <c r="M92" s="165"/>
      <c r="N92" s="165"/>
      <c r="O92" s="236"/>
      <c r="P92" s="165"/>
      <c r="Q92" s="818"/>
      <c r="R92" s="818"/>
      <c r="S92" s="818"/>
      <c r="T92" s="818"/>
      <c r="U92" s="818"/>
      <c r="V92" s="818"/>
      <c r="W92" s="818"/>
      <c r="X92" s="819"/>
      <c r="Y92" s="774" t="s">
        <v>62</v>
      </c>
      <c r="Z92" s="775"/>
      <c r="AA92" s="776"/>
      <c r="AB92" s="567"/>
      <c r="AC92" s="567"/>
      <c r="AD92" s="567"/>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36"/>
      <c r="B93" s="568"/>
      <c r="C93" s="568"/>
      <c r="D93" s="568"/>
      <c r="E93" s="568"/>
      <c r="F93" s="569"/>
      <c r="G93" s="237"/>
      <c r="H93" s="238"/>
      <c r="I93" s="238"/>
      <c r="J93" s="238"/>
      <c r="K93" s="238"/>
      <c r="L93" s="238"/>
      <c r="M93" s="238"/>
      <c r="N93" s="238"/>
      <c r="O93" s="239"/>
      <c r="P93" s="820"/>
      <c r="Q93" s="820"/>
      <c r="R93" s="820"/>
      <c r="S93" s="820"/>
      <c r="T93" s="820"/>
      <c r="U93" s="820"/>
      <c r="V93" s="820"/>
      <c r="W93" s="820"/>
      <c r="X93" s="821"/>
      <c r="Y93" s="748" t="s">
        <v>54</v>
      </c>
      <c r="Z93" s="749"/>
      <c r="AA93" s="750"/>
      <c r="AB93" s="538"/>
      <c r="AC93" s="538"/>
      <c r="AD93" s="538"/>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36"/>
      <c r="B94" s="570"/>
      <c r="C94" s="570"/>
      <c r="D94" s="570"/>
      <c r="E94" s="570"/>
      <c r="F94" s="571"/>
      <c r="G94" s="240"/>
      <c r="H94" s="168"/>
      <c r="I94" s="168"/>
      <c r="J94" s="168"/>
      <c r="K94" s="168"/>
      <c r="L94" s="168"/>
      <c r="M94" s="168"/>
      <c r="N94" s="168"/>
      <c r="O94" s="241"/>
      <c r="P94" s="308"/>
      <c r="Q94" s="308"/>
      <c r="R94" s="308"/>
      <c r="S94" s="308"/>
      <c r="T94" s="308"/>
      <c r="U94" s="308"/>
      <c r="V94" s="308"/>
      <c r="W94" s="308"/>
      <c r="X94" s="822"/>
      <c r="Y94" s="748" t="s">
        <v>13</v>
      </c>
      <c r="Z94" s="749"/>
      <c r="AA94" s="750"/>
      <c r="AB94" s="477" t="s">
        <v>14</v>
      </c>
      <c r="AC94" s="477"/>
      <c r="AD94" s="477"/>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0.75" hidden="1" customHeight="1" x14ac:dyDescent="0.15">
      <c r="A95" s="536"/>
      <c r="B95" s="568" t="s">
        <v>145</v>
      </c>
      <c r="C95" s="568"/>
      <c r="D95" s="568"/>
      <c r="E95" s="568"/>
      <c r="F95" s="569"/>
      <c r="G95" s="813" t="s">
        <v>61</v>
      </c>
      <c r="H95" s="798"/>
      <c r="I95" s="798"/>
      <c r="J95" s="798"/>
      <c r="K95" s="798"/>
      <c r="L95" s="798"/>
      <c r="M95" s="798"/>
      <c r="N95" s="798"/>
      <c r="O95" s="799"/>
      <c r="P95" s="797" t="s">
        <v>63</v>
      </c>
      <c r="Q95" s="798"/>
      <c r="R95" s="798"/>
      <c r="S95" s="798"/>
      <c r="T95" s="798"/>
      <c r="U95" s="798"/>
      <c r="V95" s="798"/>
      <c r="W95" s="798"/>
      <c r="X95" s="799"/>
      <c r="Y95" s="177"/>
      <c r="Z95" s="178"/>
      <c r="AA95" s="179"/>
      <c r="AB95" s="372" t="s">
        <v>11</v>
      </c>
      <c r="AC95" s="373"/>
      <c r="AD95" s="374"/>
      <c r="AE95" s="372" t="s">
        <v>393</v>
      </c>
      <c r="AF95" s="373"/>
      <c r="AG95" s="373"/>
      <c r="AH95" s="374"/>
      <c r="AI95" s="372" t="s">
        <v>391</v>
      </c>
      <c r="AJ95" s="373"/>
      <c r="AK95" s="373"/>
      <c r="AL95" s="374"/>
      <c r="AM95" s="379" t="s">
        <v>420</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36"/>
      <c r="B96" s="568"/>
      <c r="C96" s="568"/>
      <c r="D96" s="568"/>
      <c r="E96" s="568"/>
      <c r="F96" s="569"/>
      <c r="G96" s="583"/>
      <c r="H96" s="383"/>
      <c r="I96" s="383"/>
      <c r="J96" s="383"/>
      <c r="K96" s="383"/>
      <c r="L96" s="383"/>
      <c r="M96" s="383"/>
      <c r="N96" s="383"/>
      <c r="O96" s="584"/>
      <c r="P96" s="596"/>
      <c r="Q96" s="383"/>
      <c r="R96" s="383"/>
      <c r="S96" s="383"/>
      <c r="T96" s="383"/>
      <c r="U96" s="383"/>
      <c r="V96" s="383"/>
      <c r="W96" s="383"/>
      <c r="X96" s="584"/>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36"/>
      <c r="B97" s="568"/>
      <c r="C97" s="568"/>
      <c r="D97" s="568"/>
      <c r="E97" s="568"/>
      <c r="F97" s="569"/>
      <c r="G97" s="235"/>
      <c r="H97" s="165"/>
      <c r="I97" s="165"/>
      <c r="J97" s="165"/>
      <c r="K97" s="165"/>
      <c r="L97" s="165"/>
      <c r="M97" s="165"/>
      <c r="N97" s="165"/>
      <c r="O97" s="236"/>
      <c r="P97" s="165"/>
      <c r="Q97" s="818"/>
      <c r="R97" s="818"/>
      <c r="S97" s="818"/>
      <c r="T97" s="818"/>
      <c r="U97" s="818"/>
      <c r="V97" s="818"/>
      <c r="W97" s="818"/>
      <c r="X97" s="819"/>
      <c r="Y97" s="774" t="s">
        <v>62</v>
      </c>
      <c r="Z97" s="775"/>
      <c r="AA97" s="776"/>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36"/>
      <c r="B98" s="568"/>
      <c r="C98" s="568"/>
      <c r="D98" s="568"/>
      <c r="E98" s="568"/>
      <c r="F98" s="569"/>
      <c r="G98" s="237"/>
      <c r="H98" s="238"/>
      <c r="I98" s="238"/>
      <c r="J98" s="238"/>
      <c r="K98" s="238"/>
      <c r="L98" s="238"/>
      <c r="M98" s="238"/>
      <c r="N98" s="238"/>
      <c r="O98" s="239"/>
      <c r="P98" s="820"/>
      <c r="Q98" s="820"/>
      <c r="R98" s="820"/>
      <c r="S98" s="820"/>
      <c r="T98" s="820"/>
      <c r="U98" s="820"/>
      <c r="V98" s="820"/>
      <c r="W98" s="820"/>
      <c r="X98" s="821"/>
      <c r="Y98" s="748" t="s">
        <v>54</v>
      </c>
      <c r="Z98" s="749"/>
      <c r="AA98" s="75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37"/>
      <c r="B99" s="899"/>
      <c r="C99" s="899"/>
      <c r="D99" s="899"/>
      <c r="E99" s="899"/>
      <c r="F99" s="900"/>
      <c r="G99" s="823"/>
      <c r="H99" s="251"/>
      <c r="I99" s="251"/>
      <c r="J99" s="251"/>
      <c r="K99" s="251"/>
      <c r="L99" s="251"/>
      <c r="M99" s="251"/>
      <c r="N99" s="251"/>
      <c r="O99" s="824"/>
      <c r="P99" s="862"/>
      <c r="Q99" s="862"/>
      <c r="R99" s="862"/>
      <c r="S99" s="862"/>
      <c r="T99" s="862"/>
      <c r="U99" s="862"/>
      <c r="V99" s="862"/>
      <c r="W99" s="862"/>
      <c r="X99" s="863"/>
      <c r="Y99" s="496" t="s">
        <v>13</v>
      </c>
      <c r="Z99" s="497"/>
      <c r="AA99" s="498"/>
      <c r="AB99" s="478" t="s">
        <v>14</v>
      </c>
      <c r="AC99" s="479"/>
      <c r="AD99" s="480"/>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351</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1"/>
      <c r="Z100" s="482"/>
      <c r="AA100" s="483"/>
      <c r="AB100" s="876" t="s">
        <v>11</v>
      </c>
      <c r="AC100" s="876"/>
      <c r="AD100" s="876"/>
      <c r="AE100" s="842" t="s">
        <v>393</v>
      </c>
      <c r="AF100" s="843"/>
      <c r="AG100" s="843"/>
      <c r="AH100" s="844"/>
      <c r="AI100" s="842" t="s">
        <v>413</v>
      </c>
      <c r="AJ100" s="843"/>
      <c r="AK100" s="843"/>
      <c r="AL100" s="844"/>
      <c r="AM100" s="842" t="s">
        <v>420</v>
      </c>
      <c r="AN100" s="843"/>
      <c r="AO100" s="843"/>
      <c r="AP100" s="844"/>
      <c r="AQ100" s="950" t="s">
        <v>433</v>
      </c>
      <c r="AR100" s="951"/>
      <c r="AS100" s="951"/>
      <c r="AT100" s="952"/>
      <c r="AU100" s="950" t="s">
        <v>434</v>
      </c>
      <c r="AV100" s="951"/>
      <c r="AW100" s="951"/>
      <c r="AX100" s="953"/>
    </row>
    <row r="101" spans="1:60" ht="23.25" customHeight="1" x14ac:dyDescent="0.15">
      <c r="A101" s="507"/>
      <c r="B101" s="508"/>
      <c r="C101" s="508"/>
      <c r="D101" s="508"/>
      <c r="E101" s="508"/>
      <c r="F101" s="509"/>
      <c r="G101" s="165" t="s">
        <v>635</v>
      </c>
      <c r="H101" s="165"/>
      <c r="I101" s="165"/>
      <c r="J101" s="165"/>
      <c r="K101" s="165"/>
      <c r="L101" s="165"/>
      <c r="M101" s="165"/>
      <c r="N101" s="165"/>
      <c r="O101" s="165"/>
      <c r="P101" s="165"/>
      <c r="Q101" s="165"/>
      <c r="R101" s="165"/>
      <c r="S101" s="165"/>
      <c r="T101" s="165"/>
      <c r="U101" s="165"/>
      <c r="V101" s="165"/>
      <c r="W101" s="165"/>
      <c r="X101" s="236"/>
      <c r="Y101" s="832" t="s">
        <v>55</v>
      </c>
      <c r="Z101" s="734"/>
      <c r="AA101" s="735"/>
      <c r="AB101" s="567" t="s">
        <v>625</v>
      </c>
      <c r="AC101" s="567"/>
      <c r="AD101" s="567"/>
      <c r="AE101" s="368">
        <v>225</v>
      </c>
      <c r="AF101" s="369"/>
      <c r="AG101" s="369"/>
      <c r="AH101" s="370"/>
      <c r="AI101" s="368">
        <v>100</v>
      </c>
      <c r="AJ101" s="369"/>
      <c r="AK101" s="369"/>
      <c r="AL101" s="370"/>
      <c r="AM101" s="368">
        <v>100</v>
      </c>
      <c r="AN101" s="369"/>
      <c r="AO101" s="369"/>
      <c r="AP101" s="370"/>
      <c r="AQ101" s="368" t="s">
        <v>624</v>
      </c>
      <c r="AR101" s="369"/>
      <c r="AS101" s="369"/>
      <c r="AT101" s="370"/>
      <c r="AU101" s="368" t="s">
        <v>624</v>
      </c>
      <c r="AV101" s="369"/>
      <c r="AW101" s="369"/>
      <c r="AX101" s="370"/>
    </row>
    <row r="102" spans="1:60" ht="57" customHeight="1" x14ac:dyDescent="0.15">
      <c r="A102" s="510"/>
      <c r="B102" s="511"/>
      <c r="C102" s="511"/>
      <c r="D102" s="511"/>
      <c r="E102" s="511"/>
      <c r="F102" s="512"/>
      <c r="G102" s="168"/>
      <c r="H102" s="168"/>
      <c r="I102" s="168"/>
      <c r="J102" s="168"/>
      <c r="K102" s="168"/>
      <c r="L102" s="168"/>
      <c r="M102" s="168"/>
      <c r="N102" s="168"/>
      <c r="O102" s="168"/>
      <c r="P102" s="168"/>
      <c r="Q102" s="168"/>
      <c r="R102" s="168"/>
      <c r="S102" s="168"/>
      <c r="T102" s="168"/>
      <c r="U102" s="168"/>
      <c r="V102" s="168"/>
      <c r="W102" s="168"/>
      <c r="X102" s="241"/>
      <c r="Y102" s="490" t="s">
        <v>56</v>
      </c>
      <c r="Z102" s="343"/>
      <c r="AA102" s="344"/>
      <c r="AB102" s="567" t="s">
        <v>626</v>
      </c>
      <c r="AC102" s="567"/>
      <c r="AD102" s="567"/>
      <c r="AE102" s="362">
        <v>100</v>
      </c>
      <c r="AF102" s="362"/>
      <c r="AG102" s="362"/>
      <c r="AH102" s="362"/>
      <c r="AI102" s="362">
        <v>100</v>
      </c>
      <c r="AJ102" s="362"/>
      <c r="AK102" s="362"/>
      <c r="AL102" s="362"/>
      <c r="AM102" s="362">
        <v>100</v>
      </c>
      <c r="AN102" s="362"/>
      <c r="AO102" s="362"/>
      <c r="AP102" s="362"/>
      <c r="AQ102" s="833">
        <v>100</v>
      </c>
      <c r="AR102" s="834"/>
      <c r="AS102" s="834"/>
      <c r="AT102" s="835"/>
      <c r="AU102" s="833">
        <v>100</v>
      </c>
      <c r="AV102" s="834"/>
      <c r="AW102" s="834"/>
      <c r="AX102" s="835"/>
    </row>
    <row r="103" spans="1:60" ht="31.5" hidden="1" customHeight="1" x14ac:dyDescent="0.15">
      <c r="A103" s="504" t="s">
        <v>351</v>
      </c>
      <c r="B103" s="505"/>
      <c r="C103" s="505"/>
      <c r="D103" s="505"/>
      <c r="E103" s="505"/>
      <c r="F103" s="506"/>
      <c r="G103" s="749" t="s">
        <v>60</v>
      </c>
      <c r="H103" s="749"/>
      <c r="I103" s="749"/>
      <c r="J103" s="749"/>
      <c r="K103" s="749"/>
      <c r="L103" s="749"/>
      <c r="M103" s="749"/>
      <c r="N103" s="749"/>
      <c r="O103" s="749"/>
      <c r="P103" s="749"/>
      <c r="Q103" s="749"/>
      <c r="R103" s="749"/>
      <c r="S103" s="749"/>
      <c r="T103" s="749"/>
      <c r="U103" s="749"/>
      <c r="V103" s="749"/>
      <c r="W103" s="749"/>
      <c r="X103" s="750"/>
      <c r="Y103" s="484"/>
      <c r="Z103" s="485"/>
      <c r="AA103" s="486"/>
      <c r="AB103" s="307" t="s">
        <v>11</v>
      </c>
      <c r="AC103" s="302"/>
      <c r="AD103" s="303"/>
      <c r="AE103" s="307" t="s">
        <v>393</v>
      </c>
      <c r="AF103" s="302"/>
      <c r="AG103" s="302"/>
      <c r="AH103" s="303"/>
      <c r="AI103" s="307" t="s">
        <v>391</v>
      </c>
      <c r="AJ103" s="302"/>
      <c r="AK103" s="302"/>
      <c r="AL103" s="303"/>
      <c r="AM103" s="307" t="s">
        <v>420</v>
      </c>
      <c r="AN103" s="302"/>
      <c r="AO103" s="302"/>
      <c r="AP103" s="303"/>
      <c r="AQ103" s="364" t="s">
        <v>433</v>
      </c>
      <c r="AR103" s="365"/>
      <c r="AS103" s="365"/>
      <c r="AT103" s="366"/>
      <c r="AU103" s="364" t="s">
        <v>434</v>
      </c>
      <c r="AV103" s="365"/>
      <c r="AW103" s="365"/>
      <c r="AX103" s="367"/>
    </row>
    <row r="104" spans="1:60" ht="81" hidden="1" customHeight="1" x14ac:dyDescent="0.15">
      <c r="A104" s="507"/>
      <c r="B104" s="508"/>
      <c r="C104" s="508"/>
      <c r="D104" s="508"/>
      <c r="E104" s="508"/>
      <c r="F104" s="509"/>
      <c r="G104" s="165"/>
      <c r="H104" s="165"/>
      <c r="I104" s="165"/>
      <c r="J104" s="165"/>
      <c r="K104" s="165"/>
      <c r="L104" s="165"/>
      <c r="M104" s="165"/>
      <c r="N104" s="165"/>
      <c r="O104" s="165"/>
      <c r="P104" s="165"/>
      <c r="Q104" s="165"/>
      <c r="R104" s="165"/>
      <c r="S104" s="165"/>
      <c r="T104" s="165"/>
      <c r="U104" s="165"/>
      <c r="V104" s="165"/>
      <c r="W104" s="165"/>
      <c r="X104" s="236"/>
      <c r="Y104" s="493" t="s">
        <v>55</v>
      </c>
      <c r="Z104" s="494"/>
      <c r="AA104" s="495"/>
      <c r="AB104" s="487" t="s">
        <v>627</v>
      </c>
      <c r="AC104" s="488"/>
      <c r="AD104" s="489"/>
      <c r="AE104" s="368" t="s">
        <v>628</v>
      </c>
      <c r="AF104" s="369"/>
      <c r="AG104" s="369"/>
      <c r="AH104" s="370"/>
      <c r="AI104" s="368" t="s">
        <v>624</v>
      </c>
      <c r="AJ104" s="369"/>
      <c r="AK104" s="369"/>
      <c r="AL104" s="370"/>
      <c r="AM104" s="368" t="s">
        <v>629</v>
      </c>
      <c r="AN104" s="369"/>
      <c r="AO104" s="369"/>
      <c r="AP104" s="370"/>
      <c r="AQ104" s="368" t="s">
        <v>630</v>
      </c>
      <c r="AR104" s="369"/>
      <c r="AS104" s="369"/>
      <c r="AT104" s="370"/>
      <c r="AU104" s="368" t="s">
        <v>624</v>
      </c>
      <c r="AV104" s="369"/>
      <c r="AW104" s="369"/>
      <c r="AX104" s="370"/>
    </row>
    <row r="105" spans="1:60" ht="71.25" hidden="1" customHeight="1" x14ac:dyDescent="0.15">
      <c r="A105" s="510"/>
      <c r="B105" s="511"/>
      <c r="C105" s="511"/>
      <c r="D105" s="511"/>
      <c r="E105" s="511"/>
      <c r="F105" s="512"/>
      <c r="G105" s="168"/>
      <c r="H105" s="168"/>
      <c r="I105" s="168"/>
      <c r="J105" s="168"/>
      <c r="K105" s="168"/>
      <c r="L105" s="168"/>
      <c r="M105" s="168"/>
      <c r="N105" s="168"/>
      <c r="O105" s="168"/>
      <c r="P105" s="168"/>
      <c r="Q105" s="168"/>
      <c r="R105" s="168"/>
      <c r="S105" s="168"/>
      <c r="T105" s="168"/>
      <c r="U105" s="168"/>
      <c r="V105" s="168"/>
      <c r="W105" s="168"/>
      <c r="X105" s="241"/>
      <c r="Y105" s="490" t="s">
        <v>56</v>
      </c>
      <c r="Z105" s="491"/>
      <c r="AA105" s="492"/>
      <c r="AB105" s="410" t="s">
        <v>631</v>
      </c>
      <c r="AC105" s="411"/>
      <c r="AD105" s="412"/>
      <c r="AE105" s="362" t="s">
        <v>628</v>
      </c>
      <c r="AF105" s="362"/>
      <c r="AG105" s="362"/>
      <c r="AH105" s="362"/>
      <c r="AI105" s="362" t="s">
        <v>632</v>
      </c>
      <c r="AJ105" s="362"/>
      <c r="AK105" s="362"/>
      <c r="AL105" s="362"/>
      <c r="AM105" s="362" t="s">
        <v>633</v>
      </c>
      <c r="AN105" s="362"/>
      <c r="AO105" s="362"/>
      <c r="AP105" s="362"/>
      <c r="AQ105" s="368" t="s">
        <v>634</v>
      </c>
      <c r="AR105" s="369"/>
      <c r="AS105" s="369"/>
      <c r="AT105" s="370"/>
      <c r="AU105" s="833" t="s">
        <v>634</v>
      </c>
      <c r="AV105" s="834"/>
      <c r="AW105" s="834"/>
      <c r="AX105" s="835"/>
    </row>
    <row r="106" spans="1:60" ht="31.5" hidden="1" customHeight="1" x14ac:dyDescent="0.15">
      <c r="A106" s="504" t="s">
        <v>351</v>
      </c>
      <c r="B106" s="505"/>
      <c r="C106" s="505"/>
      <c r="D106" s="505"/>
      <c r="E106" s="505"/>
      <c r="F106" s="506"/>
      <c r="G106" s="749" t="s">
        <v>60</v>
      </c>
      <c r="H106" s="749"/>
      <c r="I106" s="749"/>
      <c r="J106" s="749"/>
      <c r="K106" s="749"/>
      <c r="L106" s="749"/>
      <c r="M106" s="749"/>
      <c r="N106" s="749"/>
      <c r="O106" s="749"/>
      <c r="P106" s="749"/>
      <c r="Q106" s="749"/>
      <c r="R106" s="749"/>
      <c r="S106" s="749"/>
      <c r="T106" s="749"/>
      <c r="U106" s="749"/>
      <c r="V106" s="749"/>
      <c r="W106" s="749"/>
      <c r="X106" s="750"/>
      <c r="Y106" s="484"/>
      <c r="Z106" s="485"/>
      <c r="AA106" s="486"/>
      <c r="AB106" s="307" t="s">
        <v>11</v>
      </c>
      <c r="AC106" s="302"/>
      <c r="AD106" s="303"/>
      <c r="AE106" s="307" t="s">
        <v>393</v>
      </c>
      <c r="AF106" s="302"/>
      <c r="AG106" s="302"/>
      <c r="AH106" s="303"/>
      <c r="AI106" s="307" t="s">
        <v>391</v>
      </c>
      <c r="AJ106" s="302"/>
      <c r="AK106" s="302"/>
      <c r="AL106" s="303"/>
      <c r="AM106" s="307" t="s">
        <v>420</v>
      </c>
      <c r="AN106" s="302"/>
      <c r="AO106" s="302"/>
      <c r="AP106" s="303"/>
      <c r="AQ106" s="364" t="s">
        <v>433</v>
      </c>
      <c r="AR106" s="365"/>
      <c r="AS106" s="365"/>
      <c r="AT106" s="366"/>
      <c r="AU106" s="364" t="s">
        <v>434</v>
      </c>
      <c r="AV106" s="365"/>
      <c r="AW106" s="365"/>
      <c r="AX106" s="367"/>
    </row>
    <row r="107" spans="1:60" ht="23.25" hidden="1" customHeight="1" x14ac:dyDescent="0.15">
      <c r="A107" s="507"/>
      <c r="B107" s="508"/>
      <c r="C107" s="508"/>
      <c r="D107" s="508"/>
      <c r="E107" s="508"/>
      <c r="F107" s="509"/>
      <c r="G107" s="165"/>
      <c r="H107" s="165"/>
      <c r="I107" s="165"/>
      <c r="J107" s="165"/>
      <c r="K107" s="165"/>
      <c r="L107" s="165"/>
      <c r="M107" s="165"/>
      <c r="N107" s="165"/>
      <c r="O107" s="165"/>
      <c r="P107" s="165"/>
      <c r="Q107" s="165"/>
      <c r="R107" s="165"/>
      <c r="S107" s="165"/>
      <c r="T107" s="165"/>
      <c r="U107" s="165"/>
      <c r="V107" s="165"/>
      <c r="W107" s="165"/>
      <c r="X107" s="236"/>
      <c r="Y107" s="493" t="s">
        <v>55</v>
      </c>
      <c r="Z107" s="494"/>
      <c r="AA107" s="495"/>
      <c r="AB107" s="487"/>
      <c r="AC107" s="488"/>
      <c r="AD107" s="48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10"/>
      <c r="B108" s="511"/>
      <c r="C108" s="511"/>
      <c r="D108" s="511"/>
      <c r="E108" s="511"/>
      <c r="F108" s="512"/>
      <c r="G108" s="168"/>
      <c r="H108" s="168"/>
      <c r="I108" s="168"/>
      <c r="J108" s="168"/>
      <c r="K108" s="168"/>
      <c r="L108" s="168"/>
      <c r="M108" s="168"/>
      <c r="N108" s="168"/>
      <c r="O108" s="168"/>
      <c r="P108" s="168"/>
      <c r="Q108" s="168"/>
      <c r="R108" s="168"/>
      <c r="S108" s="168"/>
      <c r="T108" s="168"/>
      <c r="U108" s="168"/>
      <c r="V108" s="168"/>
      <c r="W108" s="168"/>
      <c r="X108" s="241"/>
      <c r="Y108" s="490" t="s">
        <v>56</v>
      </c>
      <c r="Z108" s="491"/>
      <c r="AA108" s="492"/>
      <c r="AB108" s="410"/>
      <c r="AC108" s="411"/>
      <c r="AD108" s="412"/>
      <c r="AE108" s="362"/>
      <c r="AF108" s="362"/>
      <c r="AG108" s="362"/>
      <c r="AH108" s="362"/>
      <c r="AI108" s="362"/>
      <c r="AJ108" s="362"/>
      <c r="AK108" s="362"/>
      <c r="AL108" s="362"/>
      <c r="AM108" s="362"/>
      <c r="AN108" s="362"/>
      <c r="AO108" s="362"/>
      <c r="AP108" s="362"/>
      <c r="AQ108" s="368"/>
      <c r="AR108" s="369"/>
      <c r="AS108" s="369"/>
      <c r="AT108" s="370"/>
      <c r="AU108" s="833"/>
      <c r="AV108" s="834"/>
      <c r="AW108" s="834"/>
      <c r="AX108" s="835"/>
    </row>
    <row r="109" spans="1:60" ht="31.5" hidden="1" customHeight="1" x14ac:dyDescent="0.15">
      <c r="A109" s="504" t="s">
        <v>351</v>
      </c>
      <c r="B109" s="505"/>
      <c r="C109" s="505"/>
      <c r="D109" s="505"/>
      <c r="E109" s="505"/>
      <c r="F109" s="506"/>
      <c r="G109" s="749" t="s">
        <v>60</v>
      </c>
      <c r="H109" s="749"/>
      <c r="I109" s="749"/>
      <c r="J109" s="749"/>
      <c r="K109" s="749"/>
      <c r="L109" s="749"/>
      <c r="M109" s="749"/>
      <c r="N109" s="749"/>
      <c r="O109" s="749"/>
      <c r="P109" s="749"/>
      <c r="Q109" s="749"/>
      <c r="R109" s="749"/>
      <c r="S109" s="749"/>
      <c r="T109" s="749"/>
      <c r="U109" s="749"/>
      <c r="V109" s="749"/>
      <c r="W109" s="749"/>
      <c r="X109" s="750"/>
      <c r="Y109" s="484"/>
      <c r="Z109" s="485"/>
      <c r="AA109" s="486"/>
      <c r="AB109" s="307" t="s">
        <v>11</v>
      </c>
      <c r="AC109" s="302"/>
      <c r="AD109" s="303"/>
      <c r="AE109" s="307" t="s">
        <v>393</v>
      </c>
      <c r="AF109" s="302"/>
      <c r="AG109" s="302"/>
      <c r="AH109" s="303"/>
      <c r="AI109" s="307" t="s">
        <v>391</v>
      </c>
      <c r="AJ109" s="302"/>
      <c r="AK109" s="302"/>
      <c r="AL109" s="303"/>
      <c r="AM109" s="307" t="s">
        <v>420</v>
      </c>
      <c r="AN109" s="302"/>
      <c r="AO109" s="302"/>
      <c r="AP109" s="303"/>
      <c r="AQ109" s="364" t="s">
        <v>433</v>
      </c>
      <c r="AR109" s="365"/>
      <c r="AS109" s="365"/>
      <c r="AT109" s="366"/>
      <c r="AU109" s="364" t="s">
        <v>434</v>
      </c>
      <c r="AV109" s="365"/>
      <c r="AW109" s="365"/>
      <c r="AX109" s="367"/>
    </row>
    <row r="110" spans="1:60" ht="23.25" hidden="1" customHeight="1" x14ac:dyDescent="0.15">
      <c r="A110" s="507"/>
      <c r="B110" s="508"/>
      <c r="C110" s="508"/>
      <c r="D110" s="508"/>
      <c r="E110" s="508"/>
      <c r="F110" s="509"/>
      <c r="G110" s="165"/>
      <c r="H110" s="165"/>
      <c r="I110" s="165"/>
      <c r="J110" s="165"/>
      <c r="K110" s="165"/>
      <c r="L110" s="165"/>
      <c r="M110" s="165"/>
      <c r="N110" s="165"/>
      <c r="O110" s="165"/>
      <c r="P110" s="165"/>
      <c r="Q110" s="165"/>
      <c r="R110" s="165"/>
      <c r="S110" s="165"/>
      <c r="T110" s="165"/>
      <c r="U110" s="165"/>
      <c r="V110" s="165"/>
      <c r="W110" s="165"/>
      <c r="X110" s="236"/>
      <c r="Y110" s="493" t="s">
        <v>55</v>
      </c>
      <c r="Z110" s="494"/>
      <c r="AA110" s="495"/>
      <c r="AB110" s="487"/>
      <c r="AC110" s="488"/>
      <c r="AD110" s="48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10"/>
      <c r="B111" s="511"/>
      <c r="C111" s="511"/>
      <c r="D111" s="511"/>
      <c r="E111" s="511"/>
      <c r="F111" s="512"/>
      <c r="G111" s="168"/>
      <c r="H111" s="168"/>
      <c r="I111" s="168"/>
      <c r="J111" s="168"/>
      <c r="K111" s="168"/>
      <c r="L111" s="168"/>
      <c r="M111" s="168"/>
      <c r="N111" s="168"/>
      <c r="O111" s="168"/>
      <c r="P111" s="168"/>
      <c r="Q111" s="168"/>
      <c r="R111" s="168"/>
      <c r="S111" s="168"/>
      <c r="T111" s="168"/>
      <c r="U111" s="168"/>
      <c r="V111" s="168"/>
      <c r="W111" s="168"/>
      <c r="X111" s="241"/>
      <c r="Y111" s="490" t="s">
        <v>56</v>
      </c>
      <c r="Z111" s="491"/>
      <c r="AA111" s="492"/>
      <c r="AB111" s="410"/>
      <c r="AC111" s="411"/>
      <c r="AD111" s="412"/>
      <c r="AE111" s="362"/>
      <c r="AF111" s="362"/>
      <c r="AG111" s="362"/>
      <c r="AH111" s="362"/>
      <c r="AI111" s="362"/>
      <c r="AJ111" s="362"/>
      <c r="AK111" s="362"/>
      <c r="AL111" s="362"/>
      <c r="AM111" s="362"/>
      <c r="AN111" s="362"/>
      <c r="AO111" s="362"/>
      <c r="AP111" s="362"/>
      <c r="AQ111" s="368"/>
      <c r="AR111" s="369"/>
      <c r="AS111" s="369"/>
      <c r="AT111" s="370"/>
      <c r="AU111" s="833"/>
      <c r="AV111" s="834"/>
      <c r="AW111" s="834"/>
      <c r="AX111" s="835"/>
    </row>
    <row r="112" spans="1:60" ht="1.5" hidden="1" customHeight="1" x14ac:dyDescent="0.15">
      <c r="A112" s="504" t="s">
        <v>351</v>
      </c>
      <c r="B112" s="505"/>
      <c r="C112" s="505"/>
      <c r="D112" s="505"/>
      <c r="E112" s="505"/>
      <c r="F112" s="506"/>
      <c r="G112" s="749" t="s">
        <v>60</v>
      </c>
      <c r="H112" s="749"/>
      <c r="I112" s="749"/>
      <c r="J112" s="749"/>
      <c r="K112" s="749"/>
      <c r="L112" s="749"/>
      <c r="M112" s="749"/>
      <c r="N112" s="749"/>
      <c r="O112" s="749"/>
      <c r="P112" s="749"/>
      <c r="Q112" s="749"/>
      <c r="R112" s="749"/>
      <c r="S112" s="749"/>
      <c r="T112" s="749"/>
      <c r="U112" s="749"/>
      <c r="V112" s="749"/>
      <c r="W112" s="749"/>
      <c r="X112" s="750"/>
      <c r="Y112" s="484"/>
      <c r="Z112" s="485"/>
      <c r="AA112" s="486"/>
      <c r="AB112" s="307" t="s">
        <v>11</v>
      </c>
      <c r="AC112" s="302"/>
      <c r="AD112" s="303"/>
      <c r="AE112" s="307" t="s">
        <v>393</v>
      </c>
      <c r="AF112" s="302"/>
      <c r="AG112" s="302"/>
      <c r="AH112" s="303"/>
      <c r="AI112" s="307" t="s">
        <v>391</v>
      </c>
      <c r="AJ112" s="302"/>
      <c r="AK112" s="302"/>
      <c r="AL112" s="303"/>
      <c r="AM112" s="307" t="s">
        <v>420</v>
      </c>
      <c r="AN112" s="302"/>
      <c r="AO112" s="302"/>
      <c r="AP112" s="303"/>
      <c r="AQ112" s="364" t="s">
        <v>433</v>
      </c>
      <c r="AR112" s="365"/>
      <c r="AS112" s="365"/>
      <c r="AT112" s="366"/>
      <c r="AU112" s="364" t="s">
        <v>434</v>
      </c>
      <c r="AV112" s="365"/>
      <c r="AW112" s="365"/>
      <c r="AX112" s="367"/>
    </row>
    <row r="113" spans="1:50" ht="23.25" hidden="1" customHeight="1" x14ac:dyDescent="0.15">
      <c r="A113" s="507"/>
      <c r="B113" s="508"/>
      <c r="C113" s="508"/>
      <c r="D113" s="508"/>
      <c r="E113" s="508"/>
      <c r="F113" s="509"/>
      <c r="G113" s="165"/>
      <c r="H113" s="165"/>
      <c r="I113" s="165"/>
      <c r="J113" s="165"/>
      <c r="K113" s="165"/>
      <c r="L113" s="165"/>
      <c r="M113" s="165"/>
      <c r="N113" s="165"/>
      <c r="O113" s="165"/>
      <c r="P113" s="165"/>
      <c r="Q113" s="165"/>
      <c r="R113" s="165"/>
      <c r="S113" s="165"/>
      <c r="T113" s="165"/>
      <c r="U113" s="165"/>
      <c r="V113" s="165"/>
      <c r="W113" s="165"/>
      <c r="X113" s="236"/>
      <c r="Y113" s="493" t="s">
        <v>55</v>
      </c>
      <c r="Z113" s="494"/>
      <c r="AA113" s="495"/>
      <c r="AB113" s="487"/>
      <c r="AC113" s="488"/>
      <c r="AD113" s="48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10"/>
      <c r="B114" s="511"/>
      <c r="C114" s="511"/>
      <c r="D114" s="511"/>
      <c r="E114" s="511"/>
      <c r="F114" s="512"/>
      <c r="G114" s="168"/>
      <c r="H114" s="168"/>
      <c r="I114" s="168"/>
      <c r="J114" s="168"/>
      <c r="K114" s="168"/>
      <c r="L114" s="168"/>
      <c r="M114" s="168"/>
      <c r="N114" s="168"/>
      <c r="O114" s="168"/>
      <c r="P114" s="168"/>
      <c r="Q114" s="168"/>
      <c r="R114" s="168"/>
      <c r="S114" s="168"/>
      <c r="T114" s="168"/>
      <c r="U114" s="168"/>
      <c r="V114" s="168"/>
      <c r="W114" s="168"/>
      <c r="X114" s="241"/>
      <c r="Y114" s="490" t="s">
        <v>56</v>
      </c>
      <c r="Z114" s="491"/>
      <c r="AA114" s="49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9"/>
      <c r="Z115" s="500"/>
      <c r="AA115" s="501"/>
      <c r="AB115" s="307" t="s">
        <v>11</v>
      </c>
      <c r="AC115" s="302"/>
      <c r="AD115" s="303"/>
      <c r="AE115" s="307" t="s">
        <v>393</v>
      </c>
      <c r="AF115" s="302"/>
      <c r="AG115" s="302"/>
      <c r="AH115" s="303"/>
      <c r="AI115" s="307" t="s">
        <v>391</v>
      </c>
      <c r="AJ115" s="302"/>
      <c r="AK115" s="302"/>
      <c r="AL115" s="303"/>
      <c r="AM115" s="307" t="s">
        <v>420</v>
      </c>
      <c r="AN115" s="302"/>
      <c r="AO115" s="302"/>
      <c r="AP115" s="303"/>
      <c r="AQ115" s="339" t="s">
        <v>435</v>
      </c>
      <c r="AR115" s="340"/>
      <c r="AS115" s="340"/>
      <c r="AT115" s="340"/>
      <c r="AU115" s="340"/>
      <c r="AV115" s="340"/>
      <c r="AW115" s="340"/>
      <c r="AX115" s="341"/>
    </row>
    <row r="116" spans="1:50" ht="23.25" customHeight="1" x14ac:dyDescent="0.15">
      <c r="A116" s="296"/>
      <c r="B116" s="297"/>
      <c r="C116" s="297"/>
      <c r="D116" s="297"/>
      <c r="E116" s="297"/>
      <c r="F116" s="298"/>
      <c r="G116" s="355" t="s">
        <v>636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624</v>
      </c>
      <c r="AC116" s="305"/>
      <c r="AD116" s="306"/>
      <c r="AE116" s="362" t="s">
        <v>623</v>
      </c>
      <c r="AF116" s="362"/>
      <c r="AG116" s="362"/>
      <c r="AH116" s="362"/>
      <c r="AI116" s="362" t="s">
        <v>629</v>
      </c>
      <c r="AJ116" s="362"/>
      <c r="AK116" s="362"/>
      <c r="AL116" s="362"/>
      <c r="AM116" s="362" t="s">
        <v>623</v>
      </c>
      <c r="AN116" s="362"/>
      <c r="AO116" s="362"/>
      <c r="AP116" s="362"/>
      <c r="AQ116" s="368" t="s">
        <v>637</v>
      </c>
      <c r="AR116" s="369"/>
      <c r="AS116" s="369"/>
      <c r="AT116" s="369"/>
      <c r="AU116" s="369"/>
      <c r="AV116" s="369"/>
      <c r="AW116" s="369"/>
      <c r="AX116" s="371"/>
    </row>
    <row r="117" spans="1:50" ht="147"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638</v>
      </c>
      <c r="AC117" s="346"/>
      <c r="AD117" s="347"/>
      <c r="AE117" s="310" t="s">
        <v>630</v>
      </c>
      <c r="AF117" s="310"/>
      <c r="AG117" s="310"/>
      <c r="AH117" s="310"/>
      <c r="AI117" s="310" t="s">
        <v>639</v>
      </c>
      <c r="AJ117" s="310"/>
      <c r="AK117" s="310"/>
      <c r="AL117" s="310"/>
      <c r="AM117" s="310" t="s">
        <v>637</v>
      </c>
      <c r="AN117" s="310"/>
      <c r="AO117" s="310"/>
      <c r="AP117" s="310"/>
      <c r="AQ117" s="310" t="s">
        <v>637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9"/>
      <c r="Z118" s="500"/>
      <c r="AA118" s="501"/>
      <c r="AB118" s="307" t="s">
        <v>11</v>
      </c>
      <c r="AC118" s="302"/>
      <c r="AD118" s="303"/>
      <c r="AE118" s="307" t="s">
        <v>393</v>
      </c>
      <c r="AF118" s="302"/>
      <c r="AG118" s="302"/>
      <c r="AH118" s="303"/>
      <c r="AI118" s="307" t="s">
        <v>391</v>
      </c>
      <c r="AJ118" s="302"/>
      <c r="AK118" s="302"/>
      <c r="AL118" s="303"/>
      <c r="AM118" s="307" t="s">
        <v>420</v>
      </c>
      <c r="AN118" s="302"/>
      <c r="AO118" s="302"/>
      <c r="AP118" s="303"/>
      <c r="AQ118" s="339" t="s">
        <v>435</v>
      </c>
      <c r="AR118" s="340"/>
      <c r="AS118" s="340"/>
      <c r="AT118" s="340"/>
      <c r="AU118" s="340"/>
      <c r="AV118" s="340"/>
      <c r="AW118" s="340"/>
      <c r="AX118" s="341"/>
    </row>
    <row r="119" spans="1:50" ht="23.25" hidden="1" customHeight="1" x14ac:dyDescent="0.15">
      <c r="A119" s="296"/>
      <c r="B119" s="297"/>
      <c r="C119" s="297"/>
      <c r="D119" s="297"/>
      <c r="E119" s="297"/>
      <c r="F119" s="298"/>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358</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9"/>
      <c r="Z121" s="500"/>
      <c r="AA121" s="501"/>
      <c r="AB121" s="307" t="s">
        <v>11</v>
      </c>
      <c r="AC121" s="302"/>
      <c r="AD121" s="303"/>
      <c r="AE121" s="307" t="s">
        <v>393</v>
      </c>
      <c r="AF121" s="302"/>
      <c r="AG121" s="302"/>
      <c r="AH121" s="303"/>
      <c r="AI121" s="307" t="s">
        <v>391</v>
      </c>
      <c r="AJ121" s="302"/>
      <c r="AK121" s="302"/>
      <c r="AL121" s="303"/>
      <c r="AM121" s="307" t="s">
        <v>420</v>
      </c>
      <c r="AN121" s="302"/>
      <c r="AO121" s="302"/>
      <c r="AP121" s="303"/>
      <c r="AQ121" s="339" t="s">
        <v>435</v>
      </c>
      <c r="AR121" s="340"/>
      <c r="AS121" s="340"/>
      <c r="AT121" s="340"/>
      <c r="AU121" s="340"/>
      <c r="AV121" s="340"/>
      <c r="AW121" s="340"/>
      <c r="AX121" s="341"/>
    </row>
    <row r="122" spans="1:50" ht="23.25" hidden="1" customHeight="1" x14ac:dyDescent="0.15">
      <c r="A122" s="296"/>
      <c r="B122" s="297"/>
      <c r="C122" s="297"/>
      <c r="D122" s="297"/>
      <c r="E122" s="297"/>
      <c r="F122" s="298"/>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361</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9"/>
      <c r="Z124" s="500"/>
      <c r="AA124" s="501"/>
      <c r="AB124" s="307" t="s">
        <v>11</v>
      </c>
      <c r="AC124" s="302"/>
      <c r="AD124" s="303"/>
      <c r="AE124" s="307" t="s">
        <v>393</v>
      </c>
      <c r="AF124" s="302"/>
      <c r="AG124" s="302"/>
      <c r="AH124" s="303"/>
      <c r="AI124" s="307" t="s">
        <v>391</v>
      </c>
      <c r="AJ124" s="302"/>
      <c r="AK124" s="302"/>
      <c r="AL124" s="303"/>
      <c r="AM124" s="307" t="s">
        <v>420</v>
      </c>
      <c r="AN124" s="302"/>
      <c r="AO124" s="302"/>
      <c r="AP124" s="303"/>
      <c r="AQ124" s="339" t="s">
        <v>435</v>
      </c>
      <c r="AR124" s="340"/>
      <c r="AS124" s="340"/>
      <c r="AT124" s="340"/>
      <c r="AU124" s="340"/>
      <c r="AV124" s="340"/>
      <c r="AW124" s="340"/>
      <c r="AX124" s="341"/>
    </row>
    <row r="125" spans="1:50" ht="23.25" hidden="1" customHeight="1" x14ac:dyDescent="0.15">
      <c r="A125" s="296"/>
      <c r="B125" s="297"/>
      <c r="C125" s="297"/>
      <c r="D125" s="297"/>
      <c r="E125" s="297"/>
      <c r="F125" s="298"/>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358</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393</v>
      </c>
      <c r="AF127" s="302"/>
      <c r="AG127" s="302"/>
      <c r="AH127" s="303"/>
      <c r="AI127" s="307" t="s">
        <v>391</v>
      </c>
      <c r="AJ127" s="302"/>
      <c r="AK127" s="302"/>
      <c r="AL127" s="303"/>
      <c r="AM127" s="307" t="s">
        <v>420</v>
      </c>
      <c r="AN127" s="302"/>
      <c r="AO127" s="302"/>
      <c r="AP127" s="303"/>
      <c r="AQ127" s="339" t="s">
        <v>435</v>
      </c>
      <c r="AR127" s="340"/>
      <c r="AS127" s="340"/>
      <c r="AT127" s="340"/>
      <c r="AU127" s="340"/>
      <c r="AV127" s="340"/>
      <c r="AW127" s="340"/>
      <c r="AX127" s="341"/>
    </row>
    <row r="128" spans="1:50" ht="23.25" hidden="1" customHeight="1" x14ac:dyDescent="0.15">
      <c r="A128" s="296"/>
      <c r="B128" s="297"/>
      <c r="C128" s="297"/>
      <c r="D128" s="297"/>
      <c r="E128" s="297"/>
      <c r="F128" s="298"/>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358</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5.1" customHeight="1" x14ac:dyDescent="0.15">
      <c r="A130" s="1015" t="s">
        <v>408</v>
      </c>
      <c r="B130" s="1013"/>
      <c r="C130" s="1012" t="s">
        <v>239</v>
      </c>
      <c r="D130" s="1013"/>
      <c r="E130" s="312" t="s">
        <v>268</v>
      </c>
      <c r="F130" s="313"/>
      <c r="G130" s="314" t="s">
        <v>582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5.1" customHeight="1" x14ac:dyDescent="0.15">
      <c r="A131" s="1016"/>
      <c r="B131" s="256"/>
      <c r="C131" s="255"/>
      <c r="D131" s="256"/>
      <c r="E131" s="242" t="s">
        <v>267</v>
      </c>
      <c r="F131" s="243"/>
      <c r="G131" s="240" t="s">
        <v>583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1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566</v>
      </c>
      <c r="AR133" s="275"/>
      <c r="AS133" s="141" t="s">
        <v>236</v>
      </c>
      <c r="AT133" s="176"/>
      <c r="AU133" s="140" t="s">
        <v>577</v>
      </c>
      <c r="AV133" s="140"/>
      <c r="AW133" s="141" t="s">
        <v>181</v>
      </c>
      <c r="AX133" s="142"/>
    </row>
    <row r="134" spans="1:50" ht="30" customHeight="1" x14ac:dyDescent="0.15">
      <c r="A134" s="1016"/>
      <c r="B134" s="256"/>
      <c r="C134" s="255"/>
      <c r="D134" s="256"/>
      <c r="E134" s="255"/>
      <c r="F134" s="318"/>
      <c r="G134" s="235" t="s">
        <v>565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566</v>
      </c>
      <c r="AC134" s="228"/>
      <c r="AD134" s="228"/>
      <c r="AE134" s="270" t="s">
        <v>566</v>
      </c>
      <c r="AF134" s="120"/>
      <c r="AG134" s="120"/>
      <c r="AH134" s="120"/>
      <c r="AI134" s="270" t="s">
        <v>584</v>
      </c>
      <c r="AJ134" s="120"/>
      <c r="AK134" s="120"/>
      <c r="AL134" s="120"/>
      <c r="AM134" s="270" t="s">
        <v>565</v>
      </c>
      <c r="AN134" s="120"/>
      <c r="AO134" s="120"/>
      <c r="AP134" s="120"/>
      <c r="AQ134" s="270" t="s">
        <v>566</v>
      </c>
      <c r="AR134" s="120"/>
      <c r="AS134" s="120"/>
      <c r="AT134" s="120"/>
      <c r="AU134" s="270" t="s">
        <v>585</v>
      </c>
      <c r="AV134" s="120"/>
      <c r="AW134" s="120"/>
      <c r="AX134" s="219"/>
    </row>
    <row r="135" spans="1:50" ht="30" customHeight="1" x14ac:dyDescent="0.15">
      <c r="A135" s="101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565</v>
      </c>
      <c r="AC135" s="137"/>
      <c r="AD135" s="137"/>
      <c r="AE135" s="270" t="s">
        <v>577</v>
      </c>
      <c r="AF135" s="120"/>
      <c r="AG135" s="120"/>
      <c r="AH135" s="120"/>
      <c r="AI135" s="270" t="s">
        <v>566</v>
      </c>
      <c r="AJ135" s="120"/>
      <c r="AK135" s="120"/>
      <c r="AL135" s="120"/>
      <c r="AM135" s="270" t="s">
        <v>566</v>
      </c>
      <c r="AN135" s="120"/>
      <c r="AO135" s="120"/>
      <c r="AP135" s="120"/>
      <c r="AQ135" s="270" t="s">
        <v>566</v>
      </c>
      <c r="AR135" s="120"/>
      <c r="AS135" s="120"/>
      <c r="AT135" s="120"/>
      <c r="AU135" s="270" t="s">
        <v>566</v>
      </c>
      <c r="AV135" s="120"/>
      <c r="AW135" s="120"/>
      <c r="AX135" s="219"/>
    </row>
    <row r="136" spans="1:50" ht="18.75" hidden="1" customHeight="1" x14ac:dyDescent="0.15">
      <c r="A136" s="101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1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1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0.75" customHeight="1" x14ac:dyDescent="0.15">
      <c r="A142" s="101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1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0.75" hidden="1" customHeight="1" x14ac:dyDescent="0.15">
      <c r="A148" s="101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1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0.75" hidden="1" customHeight="1" x14ac:dyDescent="0.15">
      <c r="A151" s="101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6"/>
      <c r="B152" s="256"/>
      <c r="C152" s="255"/>
      <c r="D152" s="256"/>
      <c r="E152" s="255"/>
      <c r="F152" s="318"/>
      <c r="G152" s="276"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1"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3"/>
    </row>
    <row r="153" spans="1:50" ht="22.5" customHeight="1" x14ac:dyDescent="0.15">
      <c r="A153" s="101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6"/>
      <c r="B154" s="256"/>
      <c r="C154" s="255"/>
      <c r="D154" s="256"/>
      <c r="E154" s="255"/>
      <c r="F154" s="318"/>
      <c r="G154" s="235" t="s">
        <v>585</v>
      </c>
      <c r="H154" s="165"/>
      <c r="I154" s="165"/>
      <c r="J154" s="165"/>
      <c r="K154" s="165"/>
      <c r="L154" s="165"/>
      <c r="M154" s="165"/>
      <c r="N154" s="165"/>
      <c r="O154" s="165"/>
      <c r="P154" s="236"/>
      <c r="Q154" s="164" t="s">
        <v>566</v>
      </c>
      <c r="R154" s="165"/>
      <c r="S154" s="165"/>
      <c r="T154" s="165"/>
      <c r="U154" s="165"/>
      <c r="V154" s="165"/>
      <c r="W154" s="165"/>
      <c r="X154" s="165"/>
      <c r="Y154" s="165"/>
      <c r="Z154" s="165"/>
      <c r="AA154" s="945"/>
      <c r="AB154" s="259" t="s">
        <v>586</v>
      </c>
      <c r="AC154" s="260"/>
      <c r="AD154" s="260"/>
      <c r="AE154" s="265" t="s">
        <v>587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6"/>
      <c r="B155" s="256"/>
      <c r="C155" s="255"/>
      <c r="D155" s="256"/>
      <c r="E155" s="255"/>
      <c r="F155" s="318"/>
      <c r="G155" s="237"/>
      <c r="H155" s="238"/>
      <c r="I155" s="238"/>
      <c r="J155" s="238"/>
      <c r="K155" s="238"/>
      <c r="L155" s="238"/>
      <c r="M155" s="238"/>
      <c r="N155" s="238"/>
      <c r="O155" s="238"/>
      <c r="P155" s="239"/>
      <c r="Q155" s="447"/>
      <c r="R155" s="238"/>
      <c r="S155" s="238"/>
      <c r="T155" s="238"/>
      <c r="U155" s="238"/>
      <c r="V155" s="238"/>
      <c r="W155" s="238"/>
      <c r="X155" s="238"/>
      <c r="Y155" s="238"/>
      <c r="Z155" s="238"/>
      <c r="AA155" s="94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6"/>
      <c r="B156" s="256"/>
      <c r="C156" s="255"/>
      <c r="D156" s="256"/>
      <c r="E156" s="255"/>
      <c r="F156" s="318"/>
      <c r="G156" s="237"/>
      <c r="H156" s="238"/>
      <c r="I156" s="238"/>
      <c r="J156" s="238"/>
      <c r="K156" s="238"/>
      <c r="L156" s="238"/>
      <c r="M156" s="238"/>
      <c r="N156" s="238"/>
      <c r="O156" s="238"/>
      <c r="P156" s="239"/>
      <c r="Q156" s="447"/>
      <c r="R156" s="238"/>
      <c r="S156" s="238"/>
      <c r="T156" s="238"/>
      <c r="U156" s="238"/>
      <c r="V156" s="238"/>
      <c r="W156" s="238"/>
      <c r="X156" s="238"/>
      <c r="Y156" s="238"/>
      <c r="Z156" s="238"/>
      <c r="AA156" s="94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6"/>
      <c r="B157" s="256"/>
      <c r="C157" s="255"/>
      <c r="D157" s="256"/>
      <c r="E157" s="255"/>
      <c r="F157" s="318"/>
      <c r="G157" s="237"/>
      <c r="H157" s="238"/>
      <c r="I157" s="238"/>
      <c r="J157" s="238"/>
      <c r="K157" s="238"/>
      <c r="L157" s="238"/>
      <c r="M157" s="238"/>
      <c r="N157" s="238"/>
      <c r="O157" s="238"/>
      <c r="P157" s="239"/>
      <c r="Q157" s="447"/>
      <c r="R157" s="238"/>
      <c r="S157" s="238"/>
      <c r="T157" s="238"/>
      <c r="U157" s="238"/>
      <c r="V157" s="238"/>
      <c r="W157" s="238"/>
      <c r="X157" s="238"/>
      <c r="Y157" s="238"/>
      <c r="Z157" s="238"/>
      <c r="AA157" s="946"/>
      <c r="AB157" s="261"/>
      <c r="AC157" s="262"/>
      <c r="AD157" s="262"/>
      <c r="AE157" s="164" t="s">
        <v>588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0.75" customHeight="1" x14ac:dyDescent="0.15">
      <c r="A159" s="1016"/>
      <c r="B159" s="256"/>
      <c r="C159" s="255"/>
      <c r="D159" s="256"/>
      <c r="E159" s="255"/>
      <c r="F159" s="318"/>
      <c r="G159" s="276"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1" t="s">
        <v>336</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6"/>
      <c r="B162" s="256"/>
      <c r="C162" s="255"/>
      <c r="D162" s="256"/>
      <c r="E162" s="255"/>
      <c r="F162" s="318"/>
      <c r="G162" s="237"/>
      <c r="H162" s="238"/>
      <c r="I162" s="238"/>
      <c r="J162" s="238"/>
      <c r="K162" s="238"/>
      <c r="L162" s="238"/>
      <c r="M162" s="238"/>
      <c r="N162" s="238"/>
      <c r="O162" s="238"/>
      <c r="P162" s="239"/>
      <c r="Q162" s="447"/>
      <c r="R162" s="238"/>
      <c r="S162" s="238"/>
      <c r="T162" s="238"/>
      <c r="U162" s="238"/>
      <c r="V162" s="238"/>
      <c r="W162" s="238"/>
      <c r="X162" s="238"/>
      <c r="Y162" s="238"/>
      <c r="Z162" s="238"/>
      <c r="AA162" s="94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6"/>
      <c r="B163" s="256"/>
      <c r="C163" s="255"/>
      <c r="D163" s="256"/>
      <c r="E163" s="255"/>
      <c r="F163" s="318"/>
      <c r="G163" s="237"/>
      <c r="H163" s="238"/>
      <c r="I163" s="238"/>
      <c r="J163" s="238"/>
      <c r="K163" s="238"/>
      <c r="L163" s="238"/>
      <c r="M163" s="238"/>
      <c r="N163" s="238"/>
      <c r="O163" s="238"/>
      <c r="P163" s="239"/>
      <c r="Q163" s="447"/>
      <c r="R163" s="238"/>
      <c r="S163" s="238"/>
      <c r="T163" s="238"/>
      <c r="U163" s="238"/>
      <c r="V163" s="238"/>
      <c r="W163" s="238"/>
      <c r="X163" s="238"/>
      <c r="Y163" s="238"/>
      <c r="Z163" s="238"/>
      <c r="AA163" s="94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6"/>
      <c r="B164" s="256"/>
      <c r="C164" s="255"/>
      <c r="D164" s="256"/>
      <c r="E164" s="255"/>
      <c r="F164" s="318"/>
      <c r="G164" s="237"/>
      <c r="H164" s="238"/>
      <c r="I164" s="238"/>
      <c r="J164" s="238"/>
      <c r="K164" s="238"/>
      <c r="L164" s="238"/>
      <c r="M164" s="238"/>
      <c r="N164" s="238"/>
      <c r="O164" s="238"/>
      <c r="P164" s="239"/>
      <c r="Q164" s="447"/>
      <c r="R164" s="238"/>
      <c r="S164" s="238"/>
      <c r="T164" s="238"/>
      <c r="U164" s="238"/>
      <c r="V164" s="238"/>
      <c r="W164" s="238"/>
      <c r="X164" s="238"/>
      <c r="Y164" s="238"/>
      <c r="Z164" s="238"/>
      <c r="AA164" s="94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6"/>
      <c r="B166" s="256"/>
      <c r="C166" s="255"/>
      <c r="D166" s="256"/>
      <c r="E166" s="255"/>
      <c r="F166" s="318"/>
      <c r="G166" s="276"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1" t="s">
        <v>336</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6"/>
      <c r="B169" s="256"/>
      <c r="C169" s="255"/>
      <c r="D169" s="256"/>
      <c r="E169" s="255"/>
      <c r="F169" s="318"/>
      <c r="G169" s="237"/>
      <c r="H169" s="238"/>
      <c r="I169" s="238"/>
      <c r="J169" s="238"/>
      <c r="K169" s="238"/>
      <c r="L169" s="238"/>
      <c r="M169" s="238"/>
      <c r="N169" s="238"/>
      <c r="O169" s="238"/>
      <c r="P169" s="239"/>
      <c r="Q169" s="447"/>
      <c r="R169" s="238"/>
      <c r="S169" s="238"/>
      <c r="T169" s="238"/>
      <c r="U169" s="238"/>
      <c r="V169" s="238"/>
      <c r="W169" s="238"/>
      <c r="X169" s="238"/>
      <c r="Y169" s="238"/>
      <c r="Z169" s="238"/>
      <c r="AA169" s="94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6"/>
      <c r="B170" s="256"/>
      <c r="C170" s="255"/>
      <c r="D170" s="256"/>
      <c r="E170" s="255"/>
      <c r="F170" s="318"/>
      <c r="G170" s="237"/>
      <c r="H170" s="238"/>
      <c r="I170" s="238"/>
      <c r="J170" s="238"/>
      <c r="K170" s="238"/>
      <c r="L170" s="238"/>
      <c r="M170" s="238"/>
      <c r="N170" s="238"/>
      <c r="O170" s="238"/>
      <c r="P170" s="239"/>
      <c r="Q170" s="447"/>
      <c r="R170" s="238"/>
      <c r="S170" s="238"/>
      <c r="T170" s="238"/>
      <c r="U170" s="238"/>
      <c r="V170" s="238"/>
      <c r="W170" s="238"/>
      <c r="X170" s="238"/>
      <c r="Y170" s="238"/>
      <c r="Z170" s="238"/>
      <c r="AA170" s="94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6"/>
      <c r="B171" s="256"/>
      <c r="C171" s="255"/>
      <c r="D171" s="256"/>
      <c r="E171" s="255"/>
      <c r="F171" s="318"/>
      <c r="G171" s="237"/>
      <c r="H171" s="238"/>
      <c r="I171" s="238"/>
      <c r="J171" s="238"/>
      <c r="K171" s="238"/>
      <c r="L171" s="238"/>
      <c r="M171" s="238"/>
      <c r="N171" s="238"/>
      <c r="O171" s="238"/>
      <c r="P171" s="239"/>
      <c r="Q171" s="447"/>
      <c r="R171" s="238"/>
      <c r="S171" s="238"/>
      <c r="T171" s="238"/>
      <c r="U171" s="238"/>
      <c r="V171" s="238"/>
      <c r="W171" s="238"/>
      <c r="X171" s="238"/>
      <c r="Y171" s="238"/>
      <c r="Z171" s="238"/>
      <c r="AA171" s="94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1.5" hidden="1" customHeight="1" x14ac:dyDescent="0.15">
      <c r="A173" s="1016"/>
      <c r="B173" s="256"/>
      <c r="C173" s="255"/>
      <c r="D173" s="256"/>
      <c r="E173" s="255"/>
      <c r="F173" s="318"/>
      <c r="G173" s="276"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1" t="s">
        <v>336</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6"/>
      <c r="B176" s="256"/>
      <c r="C176" s="255"/>
      <c r="D176" s="256"/>
      <c r="E176" s="255"/>
      <c r="F176" s="318"/>
      <c r="G176" s="237"/>
      <c r="H176" s="238"/>
      <c r="I176" s="238"/>
      <c r="J176" s="238"/>
      <c r="K176" s="238"/>
      <c r="L176" s="238"/>
      <c r="M176" s="238"/>
      <c r="N176" s="238"/>
      <c r="O176" s="238"/>
      <c r="P176" s="239"/>
      <c r="Q176" s="447"/>
      <c r="R176" s="238"/>
      <c r="S176" s="238"/>
      <c r="T176" s="238"/>
      <c r="U176" s="238"/>
      <c r="V176" s="238"/>
      <c r="W176" s="238"/>
      <c r="X176" s="238"/>
      <c r="Y176" s="238"/>
      <c r="Z176" s="238"/>
      <c r="AA176" s="94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6"/>
      <c r="B177" s="256"/>
      <c r="C177" s="255"/>
      <c r="D177" s="256"/>
      <c r="E177" s="255"/>
      <c r="F177" s="318"/>
      <c r="G177" s="237"/>
      <c r="H177" s="238"/>
      <c r="I177" s="238"/>
      <c r="J177" s="238"/>
      <c r="K177" s="238"/>
      <c r="L177" s="238"/>
      <c r="M177" s="238"/>
      <c r="N177" s="238"/>
      <c r="O177" s="238"/>
      <c r="P177" s="239"/>
      <c r="Q177" s="447"/>
      <c r="R177" s="238"/>
      <c r="S177" s="238"/>
      <c r="T177" s="238"/>
      <c r="U177" s="238"/>
      <c r="V177" s="238"/>
      <c r="W177" s="238"/>
      <c r="X177" s="238"/>
      <c r="Y177" s="238"/>
      <c r="Z177" s="238"/>
      <c r="AA177" s="94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6"/>
      <c r="B178" s="256"/>
      <c r="C178" s="255"/>
      <c r="D178" s="256"/>
      <c r="E178" s="255"/>
      <c r="F178" s="318"/>
      <c r="G178" s="237"/>
      <c r="H178" s="238"/>
      <c r="I178" s="238"/>
      <c r="J178" s="238"/>
      <c r="K178" s="238"/>
      <c r="L178" s="238"/>
      <c r="M178" s="238"/>
      <c r="N178" s="238"/>
      <c r="O178" s="238"/>
      <c r="P178" s="239"/>
      <c r="Q178" s="447"/>
      <c r="R178" s="238"/>
      <c r="S178" s="238"/>
      <c r="T178" s="238"/>
      <c r="U178" s="238"/>
      <c r="V178" s="238"/>
      <c r="W178" s="238"/>
      <c r="X178" s="238"/>
      <c r="Y178" s="238"/>
      <c r="Z178" s="238"/>
      <c r="AA178" s="94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6"/>
      <c r="B180" s="256"/>
      <c r="C180" s="255"/>
      <c r="D180" s="256"/>
      <c r="E180" s="255"/>
      <c r="F180" s="318"/>
      <c r="G180" s="276"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1" t="s">
        <v>336</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6"/>
      <c r="B183" s="256"/>
      <c r="C183" s="255"/>
      <c r="D183" s="256"/>
      <c r="E183" s="255"/>
      <c r="F183" s="318"/>
      <c r="G183" s="237"/>
      <c r="H183" s="238"/>
      <c r="I183" s="238"/>
      <c r="J183" s="238"/>
      <c r="K183" s="238"/>
      <c r="L183" s="238"/>
      <c r="M183" s="238"/>
      <c r="N183" s="238"/>
      <c r="O183" s="238"/>
      <c r="P183" s="239"/>
      <c r="Q183" s="447"/>
      <c r="R183" s="238"/>
      <c r="S183" s="238"/>
      <c r="T183" s="238"/>
      <c r="U183" s="238"/>
      <c r="V183" s="238"/>
      <c r="W183" s="238"/>
      <c r="X183" s="238"/>
      <c r="Y183" s="238"/>
      <c r="Z183" s="238"/>
      <c r="AA183" s="94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6"/>
      <c r="B184" s="256"/>
      <c r="C184" s="255"/>
      <c r="D184" s="256"/>
      <c r="E184" s="255"/>
      <c r="F184" s="318"/>
      <c r="G184" s="237"/>
      <c r="H184" s="238"/>
      <c r="I184" s="238"/>
      <c r="J184" s="238"/>
      <c r="K184" s="238"/>
      <c r="L184" s="238"/>
      <c r="M184" s="238"/>
      <c r="N184" s="238"/>
      <c r="O184" s="238"/>
      <c r="P184" s="239"/>
      <c r="Q184" s="447"/>
      <c r="R184" s="238"/>
      <c r="S184" s="238"/>
      <c r="T184" s="238"/>
      <c r="U184" s="238"/>
      <c r="V184" s="238"/>
      <c r="W184" s="238"/>
      <c r="X184" s="238"/>
      <c r="Y184" s="238"/>
      <c r="Z184" s="238"/>
      <c r="AA184" s="94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6"/>
      <c r="B185" s="256"/>
      <c r="C185" s="255"/>
      <c r="D185" s="256"/>
      <c r="E185" s="255"/>
      <c r="F185" s="318"/>
      <c r="G185" s="237"/>
      <c r="H185" s="238"/>
      <c r="I185" s="238"/>
      <c r="J185" s="238"/>
      <c r="K185" s="238"/>
      <c r="L185" s="238"/>
      <c r="M185" s="238"/>
      <c r="N185" s="238"/>
      <c r="O185" s="238"/>
      <c r="P185" s="239"/>
      <c r="Q185" s="447"/>
      <c r="R185" s="238"/>
      <c r="S185" s="238"/>
      <c r="T185" s="238"/>
      <c r="U185" s="238"/>
      <c r="V185" s="238"/>
      <c r="W185" s="238"/>
      <c r="X185" s="238"/>
      <c r="Y185" s="238"/>
      <c r="Z185" s="238"/>
      <c r="AA185" s="94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6"/>
      <c r="B188" s="256"/>
      <c r="C188" s="255"/>
      <c r="D188" s="256"/>
      <c r="E188" s="164"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2.5" customHeight="1" x14ac:dyDescent="0.15">
      <c r="A189" s="1016"/>
      <c r="B189" s="256"/>
      <c r="C189" s="255"/>
      <c r="D189" s="256"/>
      <c r="E189" s="44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8"/>
    </row>
    <row r="190" spans="1:50" ht="45" hidden="1" customHeight="1" x14ac:dyDescent="0.15">
      <c r="A190" s="101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1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1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1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1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1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6"/>
      <c r="B212" s="256"/>
      <c r="C212" s="255"/>
      <c r="D212" s="256"/>
      <c r="E212" s="255"/>
      <c r="F212" s="318"/>
      <c r="G212" s="276"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1"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3"/>
    </row>
    <row r="213" spans="1:50" ht="22.5" hidden="1" customHeight="1" x14ac:dyDescent="0.15">
      <c r="A213" s="101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6"/>
      <c r="B214" s="256"/>
      <c r="C214" s="255"/>
      <c r="D214" s="256"/>
      <c r="E214" s="255"/>
      <c r="F214" s="318"/>
      <c r="G214" s="235"/>
      <c r="H214" s="165"/>
      <c r="I214" s="165"/>
      <c r="J214" s="165"/>
      <c r="K214" s="165"/>
      <c r="L214" s="165"/>
      <c r="M214" s="165"/>
      <c r="N214" s="165"/>
      <c r="O214" s="165"/>
      <c r="P214" s="236"/>
      <c r="Q214" s="1003"/>
      <c r="R214" s="1004"/>
      <c r="S214" s="1004"/>
      <c r="T214" s="1004"/>
      <c r="U214" s="1004"/>
      <c r="V214" s="1004"/>
      <c r="W214" s="1004"/>
      <c r="X214" s="1004"/>
      <c r="Y214" s="1004"/>
      <c r="Z214" s="1004"/>
      <c r="AA214" s="100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6"/>
      <c r="B215" s="256"/>
      <c r="C215" s="255"/>
      <c r="D215" s="256"/>
      <c r="E215" s="255"/>
      <c r="F215" s="318"/>
      <c r="G215" s="237"/>
      <c r="H215" s="238"/>
      <c r="I215" s="238"/>
      <c r="J215" s="238"/>
      <c r="K215" s="238"/>
      <c r="L215" s="238"/>
      <c r="M215" s="238"/>
      <c r="N215" s="238"/>
      <c r="O215" s="238"/>
      <c r="P215" s="239"/>
      <c r="Q215" s="1006"/>
      <c r="R215" s="1007"/>
      <c r="S215" s="1007"/>
      <c r="T215" s="1007"/>
      <c r="U215" s="1007"/>
      <c r="V215" s="1007"/>
      <c r="W215" s="1007"/>
      <c r="X215" s="1007"/>
      <c r="Y215" s="1007"/>
      <c r="Z215" s="1007"/>
      <c r="AA215" s="100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6"/>
      <c r="B216" s="256"/>
      <c r="C216" s="255"/>
      <c r="D216" s="256"/>
      <c r="E216" s="255"/>
      <c r="F216" s="318"/>
      <c r="G216" s="237"/>
      <c r="H216" s="238"/>
      <c r="I216" s="238"/>
      <c r="J216" s="238"/>
      <c r="K216" s="238"/>
      <c r="L216" s="238"/>
      <c r="M216" s="238"/>
      <c r="N216" s="238"/>
      <c r="O216" s="238"/>
      <c r="P216" s="239"/>
      <c r="Q216" s="1006"/>
      <c r="R216" s="1007"/>
      <c r="S216" s="1007"/>
      <c r="T216" s="1007"/>
      <c r="U216" s="1007"/>
      <c r="V216" s="1007"/>
      <c r="W216" s="1007"/>
      <c r="X216" s="1007"/>
      <c r="Y216" s="1007"/>
      <c r="Z216" s="1007"/>
      <c r="AA216" s="100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6"/>
      <c r="B217" s="256"/>
      <c r="C217" s="255"/>
      <c r="D217" s="256"/>
      <c r="E217" s="255"/>
      <c r="F217" s="318"/>
      <c r="G217" s="237"/>
      <c r="H217" s="238"/>
      <c r="I217" s="238"/>
      <c r="J217" s="238"/>
      <c r="K217" s="238"/>
      <c r="L217" s="238"/>
      <c r="M217" s="238"/>
      <c r="N217" s="238"/>
      <c r="O217" s="238"/>
      <c r="P217" s="239"/>
      <c r="Q217" s="1006"/>
      <c r="R217" s="1007"/>
      <c r="S217" s="1007"/>
      <c r="T217" s="1007"/>
      <c r="U217" s="1007"/>
      <c r="V217" s="1007"/>
      <c r="W217" s="1007"/>
      <c r="X217" s="1007"/>
      <c r="Y217" s="1007"/>
      <c r="Z217" s="1007"/>
      <c r="AA217" s="100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6"/>
      <c r="B218" s="256"/>
      <c r="C218" s="255"/>
      <c r="D218" s="256"/>
      <c r="E218" s="255"/>
      <c r="F218" s="318"/>
      <c r="G218" s="240"/>
      <c r="H218" s="168"/>
      <c r="I218" s="168"/>
      <c r="J218" s="168"/>
      <c r="K218" s="168"/>
      <c r="L218" s="168"/>
      <c r="M218" s="168"/>
      <c r="N218" s="168"/>
      <c r="O218" s="168"/>
      <c r="P218" s="241"/>
      <c r="Q218" s="1009"/>
      <c r="R218" s="1010"/>
      <c r="S218" s="1010"/>
      <c r="T218" s="1010"/>
      <c r="U218" s="1010"/>
      <c r="V218" s="1010"/>
      <c r="W218" s="1010"/>
      <c r="X218" s="1010"/>
      <c r="Y218" s="1010"/>
      <c r="Z218" s="1010"/>
      <c r="AA218" s="101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6"/>
      <c r="B219" s="256"/>
      <c r="C219" s="255"/>
      <c r="D219" s="256"/>
      <c r="E219" s="255"/>
      <c r="F219" s="318"/>
      <c r="G219" s="276"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1" t="s">
        <v>336</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6"/>
      <c r="B221" s="256"/>
      <c r="C221" s="255"/>
      <c r="D221" s="256"/>
      <c r="E221" s="255"/>
      <c r="F221" s="318"/>
      <c r="G221" s="235"/>
      <c r="H221" s="165"/>
      <c r="I221" s="165"/>
      <c r="J221" s="165"/>
      <c r="K221" s="165"/>
      <c r="L221" s="165"/>
      <c r="M221" s="165"/>
      <c r="N221" s="165"/>
      <c r="O221" s="165"/>
      <c r="P221" s="236"/>
      <c r="Q221" s="1003"/>
      <c r="R221" s="1004"/>
      <c r="S221" s="1004"/>
      <c r="T221" s="1004"/>
      <c r="U221" s="1004"/>
      <c r="V221" s="1004"/>
      <c r="W221" s="1004"/>
      <c r="X221" s="1004"/>
      <c r="Y221" s="1004"/>
      <c r="Z221" s="1004"/>
      <c r="AA221" s="100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0.75" hidden="1" customHeight="1" x14ac:dyDescent="0.15">
      <c r="A222" s="1016"/>
      <c r="B222" s="256"/>
      <c r="C222" s="255"/>
      <c r="D222" s="256"/>
      <c r="E222" s="255"/>
      <c r="F222" s="318"/>
      <c r="G222" s="237"/>
      <c r="H222" s="238"/>
      <c r="I222" s="238"/>
      <c r="J222" s="238"/>
      <c r="K222" s="238"/>
      <c r="L222" s="238"/>
      <c r="M222" s="238"/>
      <c r="N222" s="238"/>
      <c r="O222" s="238"/>
      <c r="P222" s="239"/>
      <c r="Q222" s="1006"/>
      <c r="R222" s="1007"/>
      <c r="S222" s="1007"/>
      <c r="T222" s="1007"/>
      <c r="U222" s="1007"/>
      <c r="V222" s="1007"/>
      <c r="W222" s="1007"/>
      <c r="X222" s="1007"/>
      <c r="Y222" s="1007"/>
      <c r="Z222" s="1007"/>
      <c r="AA222" s="100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6"/>
      <c r="B223" s="256"/>
      <c r="C223" s="255"/>
      <c r="D223" s="256"/>
      <c r="E223" s="255"/>
      <c r="F223" s="318"/>
      <c r="G223" s="237"/>
      <c r="H223" s="238"/>
      <c r="I223" s="238"/>
      <c r="J223" s="238"/>
      <c r="K223" s="238"/>
      <c r="L223" s="238"/>
      <c r="M223" s="238"/>
      <c r="N223" s="238"/>
      <c r="O223" s="238"/>
      <c r="P223" s="239"/>
      <c r="Q223" s="1006"/>
      <c r="R223" s="1007"/>
      <c r="S223" s="1007"/>
      <c r="T223" s="1007"/>
      <c r="U223" s="1007"/>
      <c r="V223" s="1007"/>
      <c r="W223" s="1007"/>
      <c r="X223" s="1007"/>
      <c r="Y223" s="1007"/>
      <c r="Z223" s="1007"/>
      <c r="AA223" s="100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6"/>
      <c r="B224" s="256"/>
      <c r="C224" s="255"/>
      <c r="D224" s="256"/>
      <c r="E224" s="255"/>
      <c r="F224" s="318"/>
      <c r="G224" s="237"/>
      <c r="H224" s="238"/>
      <c r="I224" s="238"/>
      <c r="J224" s="238"/>
      <c r="K224" s="238"/>
      <c r="L224" s="238"/>
      <c r="M224" s="238"/>
      <c r="N224" s="238"/>
      <c r="O224" s="238"/>
      <c r="P224" s="239"/>
      <c r="Q224" s="1006"/>
      <c r="R224" s="1007"/>
      <c r="S224" s="1007"/>
      <c r="T224" s="1007"/>
      <c r="U224" s="1007"/>
      <c r="V224" s="1007"/>
      <c r="W224" s="1007"/>
      <c r="X224" s="1007"/>
      <c r="Y224" s="1007"/>
      <c r="Z224" s="1007"/>
      <c r="AA224" s="100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6"/>
      <c r="B225" s="256"/>
      <c r="C225" s="255"/>
      <c r="D225" s="256"/>
      <c r="E225" s="255"/>
      <c r="F225" s="318"/>
      <c r="G225" s="240"/>
      <c r="H225" s="168"/>
      <c r="I225" s="168"/>
      <c r="J225" s="168"/>
      <c r="K225" s="168"/>
      <c r="L225" s="168"/>
      <c r="M225" s="168"/>
      <c r="N225" s="168"/>
      <c r="O225" s="168"/>
      <c r="P225" s="241"/>
      <c r="Q225" s="1009"/>
      <c r="R225" s="1010"/>
      <c r="S225" s="1010"/>
      <c r="T225" s="1010"/>
      <c r="U225" s="1010"/>
      <c r="V225" s="1010"/>
      <c r="W225" s="1010"/>
      <c r="X225" s="1010"/>
      <c r="Y225" s="1010"/>
      <c r="Z225" s="1010"/>
      <c r="AA225" s="101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6"/>
      <c r="B226" s="256"/>
      <c r="C226" s="255"/>
      <c r="D226" s="256"/>
      <c r="E226" s="255"/>
      <c r="F226" s="318"/>
      <c r="G226" s="276"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1" t="s">
        <v>336</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6"/>
      <c r="B228" s="256"/>
      <c r="C228" s="255"/>
      <c r="D228" s="256"/>
      <c r="E228" s="255"/>
      <c r="F228" s="318"/>
      <c r="G228" s="235"/>
      <c r="H228" s="165"/>
      <c r="I228" s="165"/>
      <c r="J228" s="165"/>
      <c r="K228" s="165"/>
      <c r="L228" s="165"/>
      <c r="M228" s="165"/>
      <c r="N228" s="165"/>
      <c r="O228" s="165"/>
      <c r="P228" s="236"/>
      <c r="Q228" s="1003"/>
      <c r="R228" s="1004"/>
      <c r="S228" s="1004"/>
      <c r="T228" s="1004"/>
      <c r="U228" s="1004"/>
      <c r="V228" s="1004"/>
      <c r="W228" s="1004"/>
      <c r="X228" s="1004"/>
      <c r="Y228" s="1004"/>
      <c r="Z228" s="1004"/>
      <c r="AA228" s="100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6"/>
      <c r="B229" s="256"/>
      <c r="C229" s="255"/>
      <c r="D229" s="256"/>
      <c r="E229" s="255"/>
      <c r="F229" s="318"/>
      <c r="G229" s="237"/>
      <c r="H229" s="238"/>
      <c r="I229" s="238"/>
      <c r="J229" s="238"/>
      <c r="K229" s="238"/>
      <c r="L229" s="238"/>
      <c r="M229" s="238"/>
      <c r="N229" s="238"/>
      <c r="O229" s="238"/>
      <c r="P229" s="239"/>
      <c r="Q229" s="1006"/>
      <c r="R229" s="1007"/>
      <c r="S229" s="1007"/>
      <c r="T229" s="1007"/>
      <c r="U229" s="1007"/>
      <c r="V229" s="1007"/>
      <c r="W229" s="1007"/>
      <c r="X229" s="1007"/>
      <c r="Y229" s="1007"/>
      <c r="Z229" s="1007"/>
      <c r="AA229" s="100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6"/>
      <c r="B230" s="256"/>
      <c r="C230" s="255"/>
      <c r="D230" s="256"/>
      <c r="E230" s="255"/>
      <c r="F230" s="318"/>
      <c r="G230" s="237"/>
      <c r="H230" s="238"/>
      <c r="I230" s="238"/>
      <c r="J230" s="238"/>
      <c r="K230" s="238"/>
      <c r="L230" s="238"/>
      <c r="M230" s="238"/>
      <c r="N230" s="238"/>
      <c r="O230" s="238"/>
      <c r="P230" s="239"/>
      <c r="Q230" s="1006"/>
      <c r="R230" s="1007"/>
      <c r="S230" s="1007"/>
      <c r="T230" s="1007"/>
      <c r="U230" s="1007"/>
      <c r="V230" s="1007"/>
      <c r="W230" s="1007"/>
      <c r="X230" s="1007"/>
      <c r="Y230" s="1007"/>
      <c r="Z230" s="1007"/>
      <c r="AA230" s="100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6"/>
      <c r="B231" s="256"/>
      <c r="C231" s="255"/>
      <c r="D231" s="256"/>
      <c r="E231" s="255"/>
      <c r="F231" s="318"/>
      <c r="G231" s="237"/>
      <c r="H231" s="238"/>
      <c r="I231" s="238"/>
      <c r="J231" s="238"/>
      <c r="K231" s="238"/>
      <c r="L231" s="238"/>
      <c r="M231" s="238"/>
      <c r="N231" s="238"/>
      <c r="O231" s="238"/>
      <c r="P231" s="239"/>
      <c r="Q231" s="1006"/>
      <c r="R231" s="1007"/>
      <c r="S231" s="1007"/>
      <c r="T231" s="1007"/>
      <c r="U231" s="1007"/>
      <c r="V231" s="1007"/>
      <c r="W231" s="1007"/>
      <c r="X231" s="1007"/>
      <c r="Y231" s="1007"/>
      <c r="Z231" s="1007"/>
      <c r="AA231" s="100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6"/>
      <c r="B232" s="256"/>
      <c r="C232" s="255"/>
      <c r="D232" s="256"/>
      <c r="E232" s="255"/>
      <c r="F232" s="318"/>
      <c r="G232" s="240"/>
      <c r="H232" s="168"/>
      <c r="I232" s="168"/>
      <c r="J232" s="168"/>
      <c r="K232" s="168"/>
      <c r="L232" s="168"/>
      <c r="M232" s="168"/>
      <c r="N232" s="168"/>
      <c r="O232" s="168"/>
      <c r="P232" s="241"/>
      <c r="Q232" s="1009"/>
      <c r="R232" s="1010"/>
      <c r="S232" s="1010"/>
      <c r="T232" s="1010"/>
      <c r="U232" s="1010"/>
      <c r="V232" s="1010"/>
      <c r="W232" s="1010"/>
      <c r="X232" s="1010"/>
      <c r="Y232" s="1010"/>
      <c r="Z232" s="1010"/>
      <c r="AA232" s="101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6"/>
      <c r="B233" s="256"/>
      <c r="C233" s="255"/>
      <c r="D233" s="256"/>
      <c r="E233" s="255"/>
      <c r="F233" s="318"/>
      <c r="G233" s="276"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1" t="s">
        <v>336</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6"/>
      <c r="B235" s="256"/>
      <c r="C235" s="255"/>
      <c r="D235" s="256"/>
      <c r="E235" s="255"/>
      <c r="F235" s="318"/>
      <c r="G235" s="235"/>
      <c r="H235" s="165"/>
      <c r="I235" s="165"/>
      <c r="J235" s="165"/>
      <c r="K235" s="165"/>
      <c r="L235" s="165"/>
      <c r="M235" s="165"/>
      <c r="N235" s="165"/>
      <c r="O235" s="165"/>
      <c r="P235" s="236"/>
      <c r="Q235" s="1003"/>
      <c r="R235" s="1004"/>
      <c r="S235" s="1004"/>
      <c r="T235" s="1004"/>
      <c r="U235" s="1004"/>
      <c r="V235" s="1004"/>
      <c r="W235" s="1004"/>
      <c r="X235" s="1004"/>
      <c r="Y235" s="1004"/>
      <c r="Z235" s="1004"/>
      <c r="AA235" s="100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6"/>
      <c r="B236" s="256"/>
      <c r="C236" s="255"/>
      <c r="D236" s="256"/>
      <c r="E236" s="255"/>
      <c r="F236" s="318"/>
      <c r="G236" s="237"/>
      <c r="H236" s="238"/>
      <c r="I236" s="238"/>
      <c r="J236" s="238"/>
      <c r="K236" s="238"/>
      <c r="L236" s="238"/>
      <c r="M236" s="238"/>
      <c r="N236" s="238"/>
      <c r="O236" s="238"/>
      <c r="P236" s="239"/>
      <c r="Q236" s="1006"/>
      <c r="R236" s="1007"/>
      <c r="S236" s="1007"/>
      <c r="T236" s="1007"/>
      <c r="U236" s="1007"/>
      <c r="V236" s="1007"/>
      <c r="W236" s="1007"/>
      <c r="X236" s="1007"/>
      <c r="Y236" s="1007"/>
      <c r="Z236" s="1007"/>
      <c r="AA236" s="100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6"/>
      <c r="B237" s="256"/>
      <c r="C237" s="255"/>
      <c r="D237" s="256"/>
      <c r="E237" s="255"/>
      <c r="F237" s="318"/>
      <c r="G237" s="237"/>
      <c r="H237" s="238"/>
      <c r="I237" s="238"/>
      <c r="J237" s="238"/>
      <c r="K237" s="238"/>
      <c r="L237" s="238"/>
      <c r="M237" s="238"/>
      <c r="N237" s="238"/>
      <c r="O237" s="238"/>
      <c r="P237" s="239"/>
      <c r="Q237" s="1006"/>
      <c r="R237" s="1007"/>
      <c r="S237" s="1007"/>
      <c r="T237" s="1007"/>
      <c r="U237" s="1007"/>
      <c r="V237" s="1007"/>
      <c r="W237" s="1007"/>
      <c r="X237" s="1007"/>
      <c r="Y237" s="1007"/>
      <c r="Z237" s="1007"/>
      <c r="AA237" s="100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6"/>
      <c r="B238" s="256"/>
      <c r="C238" s="255"/>
      <c r="D238" s="256"/>
      <c r="E238" s="255"/>
      <c r="F238" s="318"/>
      <c r="G238" s="237"/>
      <c r="H238" s="238"/>
      <c r="I238" s="238"/>
      <c r="J238" s="238"/>
      <c r="K238" s="238"/>
      <c r="L238" s="238"/>
      <c r="M238" s="238"/>
      <c r="N238" s="238"/>
      <c r="O238" s="238"/>
      <c r="P238" s="239"/>
      <c r="Q238" s="1006"/>
      <c r="R238" s="1007"/>
      <c r="S238" s="1007"/>
      <c r="T238" s="1007"/>
      <c r="U238" s="1007"/>
      <c r="V238" s="1007"/>
      <c r="W238" s="1007"/>
      <c r="X238" s="1007"/>
      <c r="Y238" s="1007"/>
      <c r="Z238" s="1007"/>
      <c r="AA238" s="100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6"/>
      <c r="B239" s="256"/>
      <c r="C239" s="255"/>
      <c r="D239" s="256"/>
      <c r="E239" s="255"/>
      <c r="F239" s="318"/>
      <c r="G239" s="240"/>
      <c r="H239" s="168"/>
      <c r="I239" s="168"/>
      <c r="J239" s="168"/>
      <c r="K239" s="168"/>
      <c r="L239" s="168"/>
      <c r="M239" s="168"/>
      <c r="N239" s="168"/>
      <c r="O239" s="168"/>
      <c r="P239" s="241"/>
      <c r="Q239" s="1009"/>
      <c r="R239" s="1010"/>
      <c r="S239" s="1010"/>
      <c r="T239" s="1010"/>
      <c r="U239" s="1010"/>
      <c r="V239" s="1010"/>
      <c r="W239" s="1010"/>
      <c r="X239" s="1010"/>
      <c r="Y239" s="1010"/>
      <c r="Z239" s="1010"/>
      <c r="AA239" s="101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6"/>
      <c r="B240" s="256"/>
      <c r="C240" s="255"/>
      <c r="D240" s="256"/>
      <c r="E240" s="255"/>
      <c r="F240" s="318"/>
      <c r="G240" s="276"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1" t="s">
        <v>336</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6"/>
      <c r="B242" s="256"/>
      <c r="C242" s="255"/>
      <c r="D242" s="256"/>
      <c r="E242" s="255"/>
      <c r="F242" s="318"/>
      <c r="G242" s="235"/>
      <c r="H242" s="165"/>
      <c r="I242" s="165"/>
      <c r="J242" s="165"/>
      <c r="K242" s="165"/>
      <c r="L242" s="165"/>
      <c r="M242" s="165"/>
      <c r="N242" s="165"/>
      <c r="O242" s="165"/>
      <c r="P242" s="236"/>
      <c r="Q242" s="1003"/>
      <c r="R242" s="1004"/>
      <c r="S242" s="1004"/>
      <c r="T242" s="1004"/>
      <c r="U242" s="1004"/>
      <c r="V242" s="1004"/>
      <c r="W242" s="1004"/>
      <c r="X242" s="1004"/>
      <c r="Y242" s="1004"/>
      <c r="Z242" s="1004"/>
      <c r="AA242" s="100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6"/>
      <c r="B243" s="256"/>
      <c r="C243" s="255"/>
      <c r="D243" s="256"/>
      <c r="E243" s="255"/>
      <c r="F243" s="318"/>
      <c r="G243" s="237"/>
      <c r="H243" s="238"/>
      <c r="I243" s="238"/>
      <c r="J243" s="238"/>
      <c r="K243" s="238"/>
      <c r="L243" s="238"/>
      <c r="M243" s="238"/>
      <c r="N243" s="238"/>
      <c r="O243" s="238"/>
      <c r="P243" s="239"/>
      <c r="Q243" s="1006"/>
      <c r="R243" s="1007"/>
      <c r="S243" s="1007"/>
      <c r="T243" s="1007"/>
      <c r="U243" s="1007"/>
      <c r="V243" s="1007"/>
      <c r="W243" s="1007"/>
      <c r="X243" s="1007"/>
      <c r="Y243" s="1007"/>
      <c r="Z243" s="1007"/>
      <c r="AA243" s="100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6"/>
      <c r="B244" s="256"/>
      <c r="C244" s="255"/>
      <c r="D244" s="256"/>
      <c r="E244" s="255"/>
      <c r="F244" s="318"/>
      <c r="G244" s="237"/>
      <c r="H244" s="238"/>
      <c r="I244" s="238"/>
      <c r="J244" s="238"/>
      <c r="K244" s="238"/>
      <c r="L244" s="238"/>
      <c r="M244" s="238"/>
      <c r="N244" s="238"/>
      <c r="O244" s="238"/>
      <c r="P244" s="239"/>
      <c r="Q244" s="1006"/>
      <c r="R244" s="1007"/>
      <c r="S244" s="1007"/>
      <c r="T244" s="1007"/>
      <c r="U244" s="1007"/>
      <c r="V244" s="1007"/>
      <c r="W244" s="1007"/>
      <c r="X244" s="1007"/>
      <c r="Y244" s="1007"/>
      <c r="Z244" s="1007"/>
      <c r="AA244" s="100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6"/>
      <c r="B245" s="256"/>
      <c r="C245" s="255"/>
      <c r="D245" s="256"/>
      <c r="E245" s="255"/>
      <c r="F245" s="318"/>
      <c r="G245" s="237"/>
      <c r="H245" s="238"/>
      <c r="I245" s="238"/>
      <c r="J245" s="238"/>
      <c r="K245" s="238"/>
      <c r="L245" s="238"/>
      <c r="M245" s="238"/>
      <c r="N245" s="238"/>
      <c r="O245" s="238"/>
      <c r="P245" s="239"/>
      <c r="Q245" s="1006"/>
      <c r="R245" s="1007"/>
      <c r="S245" s="1007"/>
      <c r="T245" s="1007"/>
      <c r="U245" s="1007"/>
      <c r="V245" s="1007"/>
      <c r="W245" s="1007"/>
      <c r="X245" s="1007"/>
      <c r="Y245" s="1007"/>
      <c r="Z245" s="1007"/>
      <c r="AA245" s="100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6"/>
      <c r="B246" s="256"/>
      <c r="C246" s="255"/>
      <c r="D246" s="256"/>
      <c r="E246" s="319"/>
      <c r="F246" s="320"/>
      <c r="G246" s="240"/>
      <c r="H246" s="168"/>
      <c r="I246" s="168"/>
      <c r="J246" s="168"/>
      <c r="K246" s="168"/>
      <c r="L246" s="168"/>
      <c r="M246" s="168"/>
      <c r="N246" s="168"/>
      <c r="O246" s="168"/>
      <c r="P246" s="241"/>
      <c r="Q246" s="1009"/>
      <c r="R246" s="1010"/>
      <c r="S246" s="1010"/>
      <c r="T246" s="1010"/>
      <c r="U246" s="1010"/>
      <c r="V246" s="1010"/>
      <c r="W246" s="1010"/>
      <c r="X246" s="1010"/>
      <c r="Y246" s="1010"/>
      <c r="Z246" s="1010"/>
      <c r="AA246" s="101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6"/>
      <c r="B249" s="256"/>
      <c r="C249" s="255"/>
      <c r="D249" s="256"/>
      <c r="E249" s="44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8"/>
    </row>
    <row r="250" spans="1:50" ht="45" hidden="1" customHeight="1" x14ac:dyDescent="0.15">
      <c r="A250" s="101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1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1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2.25" hidden="1" customHeight="1" x14ac:dyDescent="0.15">
      <c r="A258" s="101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1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1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1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6"/>
      <c r="B272" s="256"/>
      <c r="C272" s="255"/>
      <c r="D272" s="256"/>
      <c r="E272" s="255"/>
      <c r="F272" s="318"/>
      <c r="G272" s="276"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1"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3"/>
    </row>
    <row r="273" spans="1:50" ht="22.5" hidden="1" customHeight="1" x14ac:dyDescent="0.15">
      <c r="A273" s="101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6"/>
      <c r="B274" s="256"/>
      <c r="C274" s="255"/>
      <c r="D274" s="256"/>
      <c r="E274" s="255"/>
      <c r="F274" s="318"/>
      <c r="G274" s="235"/>
      <c r="H274" s="165"/>
      <c r="I274" s="165"/>
      <c r="J274" s="165"/>
      <c r="K274" s="165"/>
      <c r="L274" s="165"/>
      <c r="M274" s="165"/>
      <c r="N274" s="165"/>
      <c r="O274" s="165"/>
      <c r="P274" s="236"/>
      <c r="Q274" s="1003"/>
      <c r="R274" s="1004"/>
      <c r="S274" s="1004"/>
      <c r="T274" s="1004"/>
      <c r="U274" s="1004"/>
      <c r="V274" s="1004"/>
      <c r="W274" s="1004"/>
      <c r="X274" s="1004"/>
      <c r="Y274" s="1004"/>
      <c r="Z274" s="1004"/>
      <c r="AA274" s="100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6"/>
      <c r="B275" s="256"/>
      <c r="C275" s="255"/>
      <c r="D275" s="256"/>
      <c r="E275" s="255"/>
      <c r="F275" s="318"/>
      <c r="G275" s="237"/>
      <c r="H275" s="238"/>
      <c r="I275" s="238"/>
      <c r="J275" s="238"/>
      <c r="K275" s="238"/>
      <c r="L275" s="238"/>
      <c r="M275" s="238"/>
      <c r="N275" s="238"/>
      <c r="O275" s="238"/>
      <c r="P275" s="239"/>
      <c r="Q275" s="1006"/>
      <c r="R275" s="1007"/>
      <c r="S275" s="1007"/>
      <c r="T275" s="1007"/>
      <c r="U275" s="1007"/>
      <c r="V275" s="1007"/>
      <c r="W275" s="1007"/>
      <c r="X275" s="1007"/>
      <c r="Y275" s="1007"/>
      <c r="Z275" s="1007"/>
      <c r="AA275" s="100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6"/>
      <c r="B276" s="256"/>
      <c r="C276" s="255"/>
      <c r="D276" s="256"/>
      <c r="E276" s="255"/>
      <c r="F276" s="318"/>
      <c r="G276" s="237"/>
      <c r="H276" s="238"/>
      <c r="I276" s="238"/>
      <c r="J276" s="238"/>
      <c r="K276" s="238"/>
      <c r="L276" s="238"/>
      <c r="M276" s="238"/>
      <c r="N276" s="238"/>
      <c r="O276" s="238"/>
      <c r="P276" s="239"/>
      <c r="Q276" s="1006"/>
      <c r="R276" s="1007"/>
      <c r="S276" s="1007"/>
      <c r="T276" s="1007"/>
      <c r="U276" s="1007"/>
      <c r="V276" s="1007"/>
      <c r="W276" s="1007"/>
      <c r="X276" s="1007"/>
      <c r="Y276" s="1007"/>
      <c r="Z276" s="1007"/>
      <c r="AA276" s="100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6"/>
      <c r="B277" s="256"/>
      <c r="C277" s="255"/>
      <c r="D277" s="256"/>
      <c r="E277" s="255"/>
      <c r="F277" s="318"/>
      <c r="G277" s="237"/>
      <c r="H277" s="238"/>
      <c r="I277" s="238"/>
      <c r="J277" s="238"/>
      <c r="K277" s="238"/>
      <c r="L277" s="238"/>
      <c r="M277" s="238"/>
      <c r="N277" s="238"/>
      <c r="O277" s="238"/>
      <c r="P277" s="239"/>
      <c r="Q277" s="1006"/>
      <c r="R277" s="1007"/>
      <c r="S277" s="1007"/>
      <c r="T277" s="1007"/>
      <c r="U277" s="1007"/>
      <c r="V277" s="1007"/>
      <c r="W277" s="1007"/>
      <c r="X277" s="1007"/>
      <c r="Y277" s="1007"/>
      <c r="Z277" s="1007"/>
      <c r="AA277" s="100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6"/>
      <c r="B278" s="256"/>
      <c r="C278" s="255"/>
      <c r="D278" s="256"/>
      <c r="E278" s="255"/>
      <c r="F278" s="318"/>
      <c r="G278" s="240"/>
      <c r="H278" s="168"/>
      <c r="I278" s="168"/>
      <c r="J278" s="168"/>
      <c r="K278" s="168"/>
      <c r="L278" s="168"/>
      <c r="M278" s="168"/>
      <c r="N278" s="168"/>
      <c r="O278" s="168"/>
      <c r="P278" s="241"/>
      <c r="Q278" s="1009"/>
      <c r="R278" s="1010"/>
      <c r="S278" s="1010"/>
      <c r="T278" s="1010"/>
      <c r="U278" s="1010"/>
      <c r="V278" s="1010"/>
      <c r="W278" s="1010"/>
      <c r="X278" s="1010"/>
      <c r="Y278" s="1010"/>
      <c r="Z278" s="1010"/>
      <c r="AA278" s="101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6"/>
      <c r="B279" s="256"/>
      <c r="C279" s="255"/>
      <c r="D279" s="256"/>
      <c r="E279" s="255"/>
      <c r="F279" s="318"/>
      <c r="G279" s="276"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1" t="s">
        <v>336</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6"/>
      <c r="B281" s="256"/>
      <c r="C281" s="255"/>
      <c r="D281" s="256"/>
      <c r="E281" s="255"/>
      <c r="F281" s="318"/>
      <c r="G281" s="235"/>
      <c r="H281" s="165"/>
      <c r="I281" s="165"/>
      <c r="J281" s="165"/>
      <c r="K281" s="165"/>
      <c r="L281" s="165"/>
      <c r="M281" s="165"/>
      <c r="N281" s="165"/>
      <c r="O281" s="165"/>
      <c r="P281" s="236"/>
      <c r="Q281" s="1003"/>
      <c r="R281" s="1004"/>
      <c r="S281" s="1004"/>
      <c r="T281" s="1004"/>
      <c r="U281" s="1004"/>
      <c r="V281" s="1004"/>
      <c r="W281" s="1004"/>
      <c r="X281" s="1004"/>
      <c r="Y281" s="1004"/>
      <c r="Z281" s="1004"/>
      <c r="AA281" s="100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6"/>
      <c r="B282" s="256"/>
      <c r="C282" s="255"/>
      <c r="D282" s="256"/>
      <c r="E282" s="255"/>
      <c r="F282" s="318"/>
      <c r="G282" s="237"/>
      <c r="H282" s="238"/>
      <c r="I282" s="238"/>
      <c r="J282" s="238"/>
      <c r="K282" s="238"/>
      <c r="L282" s="238"/>
      <c r="M282" s="238"/>
      <c r="N282" s="238"/>
      <c r="O282" s="238"/>
      <c r="P282" s="239"/>
      <c r="Q282" s="1006"/>
      <c r="R282" s="1007"/>
      <c r="S282" s="1007"/>
      <c r="T282" s="1007"/>
      <c r="U282" s="1007"/>
      <c r="V282" s="1007"/>
      <c r="W282" s="1007"/>
      <c r="X282" s="1007"/>
      <c r="Y282" s="1007"/>
      <c r="Z282" s="1007"/>
      <c r="AA282" s="100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6"/>
      <c r="B283" s="256"/>
      <c r="C283" s="255"/>
      <c r="D283" s="256"/>
      <c r="E283" s="255"/>
      <c r="F283" s="318"/>
      <c r="G283" s="237"/>
      <c r="H283" s="238"/>
      <c r="I283" s="238"/>
      <c r="J283" s="238"/>
      <c r="K283" s="238"/>
      <c r="L283" s="238"/>
      <c r="M283" s="238"/>
      <c r="N283" s="238"/>
      <c r="O283" s="238"/>
      <c r="P283" s="239"/>
      <c r="Q283" s="1006"/>
      <c r="R283" s="1007"/>
      <c r="S283" s="1007"/>
      <c r="T283" s="1007"/>
      <c r="U283" s="1007"/>
      <c r="V283" s="1007"/>
      <c r="W283" s="1007"/>
      <c r="X283" s="1007"/>
      <c r="Y283" s="1007"/>
      <c r="Z283" s="1007"/>
      <c r="AA283" s="100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6"/>
      <c r="B284" s="256"/>
      <c r="C284" s="255"/>
      <c r="D284" s="256"/>
      <c r="E284" s="255"/>
      <c r="F284" s="318"/>
      <c r="G284" s="237"/>
      <c r="H284" s="238"/>
      <c r="I284" s="238"/>
      <c r="J284" s="238"/>
      <c r="K284" s="238"/>
      <c r="L284" s="238"/>
      <c r="M284" s="238"/>
      <c r="N284" s="238"/>
      <c r="O284" s="238"/>
      <c r="P284" s="239"/>
      <c r="Q284" s="1006"/>
      <c r="R284" s="1007"/>
      <c r="S284" s="1007"/>
      <c r="T284" s="1007"/>
      <c r="U284" s="1007"/>
      <c r="V284" s="1007"/>
      <c r="W284" s="1007"/>
      <c r="X284" s="1007"/>
      <c r="Y284" s="1007"/>
      <c r="Z284" s="1007"/>
      <c r="AA284" s="100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6"/>
      <c r="B285" s="256"/>
      <c r="C285" s="255"/>
      <c r="D285" s="256"/>
      <c r="E285" s="255"/>
      <c r="F285" s="318"/>
      <c r="G285" s="240"/>
      <c r="H285" s="168"/>
      <c r="I285" s="168"/>
      <c r="J285" s="168"/>
      <c r="K285" s="168"/>
      <c r="L285" s="168"/>
      <c r="M285" s="168"/>
      <c r="N285" s="168"/>
      <c r="O285" s="168"/>
      <c r="P285" s="241"/>
      <c r="Q285" s="1009"/>
      <c r="R285" s="1010"/>
      <c r="S285" s="1010"/>
      <c r="T285" s="1010"/>
      <c r="U285" s="1010"/>
      <c r="V285" s="1010"/>
      <c r="W285" s="1010"/>
      <c r="X285" s="1010"/>
      <c r="Y285" s="1010"/>
      <c r="Z285" s="1010"/>
      <c r="AA285" s="101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6"/>
      <c r="B286" s="256"/>
      <c r="C286" s="255"/>
      <c r="D286" s="256"/>
      <c r="E286" s="255"/>
      <c r="F286" s="318"/>
      <c r="G286" s="276"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1" t="s">
        <v>336</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6"/>
      <c r="B288" s="256"/>
      <c r="C288" s="255"/>
      <c r="D288" s="256"/>
      <c r="E288" s="255"/>
      <c r="F288" s="318"/>
      <c r="G288" s="235"/>
      <c r="H288" s="165"/>
      <c r="I288" s="165"/>
      <c r="J288" s="165"/>
      <c r="K288" s="165"/>
      <c r="L288" s="165"/>
      <c r="M288" s="165"/>
      <c r="N288" s="165"/>
      <c r="O288" s="165"/>
      <c r="P288" s="236"/>
      <c r="Q288" s="1003"/>
      <c r="R288" s="1004"/>
      <c r="S288" s="1004"/>
      <c r="T288" s="1004"/>
      <c r="U288" s="1004"/>
      <c r="V288" s="1004"/>
      <c r="W288" s="1004"/>
      <c r="X288" s="1004"/>
      <c r="Y288" s="1004"/>
      <c r="Z288" s="1004"/>
      <c r="AA288" s="100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6"/>
      <c r="B289" s="256"/>
      <c r="C289" s="255"/>
      <c r="D289" s="256"/>
      <c r="E289" s="255"/>
      <c r="F289" s="318"/>
      <c r="G289" s="237"/>
      <c r="H289" s="238"/>
      <c r="I289" s="238"/>
      <c r="J289" s="238"/>
      <c r="K289" s="238"/>
      <c r="L289" s="238"/>
      <c r="M289" s="238"/>
      <c r="N289" s="238"/>
      <c r="O289" s="238"/>
      <c r="P289" s="239"/>
      <c r="Q289" s="1006"/>
      <c r="R289" s="1007"/>
      <c r="S289" s="1007"/>
      <c r="T289" s="1007"/>
      <c r="U289" s="1007"/>
      <c r="V289" s="1007"/>
      <c r="W289" s="1007"/>
      <c r="X289" s="1007"/>
      <c r="Y289" s="1007"/>
      <c r="Z289" s="1007"/>
      <c r="AA289" s="100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6"/>
      <c r="B290" s="256"/>
      <c r="C290" s="255"/>
      <c r="D290" s="256"/>
      <c r="E290" s="255"/>
      <c r="F290" s="318"/>
      <c r="G290" s="237"/>
      <c r="H290" s="238"/>
      <c r="I290" s="238"/>
      <c r="J290" s="238"/>
      <c r="K290" s="238"/>
      <c r="L290" s="238"/>
      <c r="M290" s="238"/>
      <c r="N290" s="238"/>
      <c r="O290" s="238"/>
      <c r="P290" s="239"/>
      <c r="Q290" s="1006"/>
      <c r="R290" s="1007"/>
      <c r="S290" s="1007"/>
      <c r="T290" s="1007"/>
      <c r="U290" s="1007"/>
      <c r="V290" s="1007"/>
      <c r="W290" s="1007"/>
      <c r="X290" s="1007"/>
      <c r="Y290" s="1007"/>
      <c r="Z290" s="1007"/>
      <c r="AA290" s="100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6"/>
      <c r="B291" s="256"/>
      <c r="C291" s="255"/>
      <c r="D291" s="256"/>
      <c r="E291" s="255"/>
      <c r="F291" s="318"/>
      <c r="G291" s="237"/>
      <c r="H291" s="238"/>
      <c r="I291" s="238"/>
      <c r="J291" s="238"/>
      <c r="K291" s="238"/>
      <c r="L291" s="238"/>
      <c r="M291" s="238"/>
      <c r="N291" s="238"/>
      <c r="O291" s="238"/>
      <c r="P291" s="239"/>
      <c r="Q291" s="1006"/>
      <c r="R291" s="1007"/>
      <c r="S291" s="1007"/>
      <c r="T291" s="1007"/>
      <c r="U291" s="1007"/>
      <c r="V291" s="1007"/>
      <c r="W291" s="1007"/>
      <c r="X291" s="1007"/>
      <c r="Y291" s="1007"/>
      <c r="Z291" s="1007"/>
      <c r="AA291" s="100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6"/>
      <c r="B292" s="256"/>
      <c r="C292" s="255"/>
      <c r="D292" s="256"/>
      <c r="E292" s="255"/>
      <c r="F292" s="318"/>
      <c r="G292" s="240"/>
      <c r="H292" s="168"/>
      <c r="I292" s="168"/>
      <c r="J292" s="168"/>
      <c r="K292" s="168"/>
      <c r="L292" s="168"/>
      <c r="M292" s="168"/>
      <c r="N292" s="168"/>
      <c r="O292" s="168"/>
      <c r="P292" s="241"/>
      <c r="Q292" s="1009"/>
      <c r="R292" s="1010"/>
      <c r="S292" s="1010"/>
      <c r="T292" s="1010"/>
      <c r="U292" s="1010"/>
      <c r="V292" s="1010"/>
      <c r="W292" s="1010"/>
      <c r="X292" s="1010"/>
      <c r="Y292" s="1010"/>
      <c r="Z292" s="1010"/>
      <c r="AA292" s="101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6"/>
      <c r="B293" s="256"/>
      <c r="C293" s="255"/>
      <c r="D293" s="256"/>
      <c r="E293" s="255"/>
      <c r="F293" s="318"/>
      <c r="G293" s="276"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1" t="s">
        <v>336</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6"/>
      <c r="B295" s="256"/>
      <c r="C295" s="255"/>
      <c r="D295" s="256"/>
      <c r="E295" s="255"/>
      <c r="F295" s="318"/>
      <c r="G295" s="235"/>
      <c r="H295" s="165"/>
      <c r="I295" s="165"/>
      <c r="J295" s="165"/>
      <c r="K295" s="165"/>
      <c r="L295" s="165"/>
      <c r="M295" s="165"/>
      <c r="N295" s="165"/>
      <c r="O295" s="165"/>
      <c r="P295" s="236"/>
      <c r="Q295" s="1003"/>
      <c r="R295" s="1004"/>
      <c r="S295" s="1004"/>
      <c r="T295" s="1004"/>
      <c r="U295" s="1004"/>
      <c r="V295" s="1004"/>
      <c r="W295" s="1004"/>
      <c r="X295" s="1004"/>
      <c r="Y295" s="1004"/>
      <c r="Z295" s="1004"/>
      <c r="AA295" s="100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6"/>
      <c r="B296" s="256"/>
      <c r="C296" s="255"/>
      <c r="D296" s="256"/>
      <c r="E296" s="255"/>
      <c r="F296" s="318"/>
      <c r="G296" s="237"/>
      <c r="H296" s="238"/>
      <c r="I296" s="238"/>
      <c r="J296" s="238"/>
      <c r="K296" s="238"/>
      <c r="L296" s="238"/>
      <c r="M296" s="238"/>
      <c r="N296" s="238"/>
      <c r="O296" s="238"/>
      <c r="P296" s="239"/>
      <c r="Q296" s="1006"/>
      <c r="R296" s="1007"/>
      <c r="S296" s="1007"/>
      <c r="T296" s="1007"/>
      <c r="U296" s="1007"/>
      <c r="V296" s="1007"/>
      <c r="W296" s="1007"/>
      <c r="X296" s="1007"/>
      <c r="Y296" s="1007"/>
      <c r="Z296" s="1007"/>
      <c r="AA296" s="100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6"/>
      <c r="B297" s="256"/>
      <c r="C297" s="255"/>
      <c r="D297" s="256"/>
      <c r="E297" s="255"/>
      <c r="F297" s="318"/>
      <c r="G297" s="237"/>
      <c r="H297" s="238"/>
      <c r="I297" s="238"/>
      <c r="J297" s="238"/>
      <c r="K297" s="238"/>
      <c r="L297" s="238"/>
      <c r="M297" s="238"/>
      <c r="N297" s="238"/>
      <c r="O297" s="238"/>
      <c r="P297" s="239"/>
      <c r="Q297" s="1006"/>
      <c r="R297" s="1007"/>
      <c r="S297" s="1007"/>
      <c r="T297" s="1007"/>
      <c r="U297" s="1007"/>
      <c r="V297" s="1007"/>
      <c r="W297" s="1007"/>
      <c r="X297" s="1007"/>
      <c r="Y297" s="1007"/>
      <c r="Z297" s="1007"/>
      <c r="AA297" s="100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6"/>
      <c r="B298" s="256"/>
      <c r="C298" s="255"/>
      <c r="D298" s="256"/>
      <c r="E298" s="255"/>
      <c r="F298" s="318"/>
      <c r="G298" s="237"/>
      <c r="H298" s="238"/>
      <c r="I298" s="238"/>
      <c r="J298" s="238"/>
      <c r="K298" s="238"/>
      <c r="L298" s="238"/>
      <c r="M298" s="238"/>
      <c r="N298" s="238"/>
      <c r="O298" s="238"/>
      <c r="P298" s="239"/>
      <c r="Q298" s="1006"/>
      <c r="R298" s="1007"/>
      <c r="S298" s="1007"/>
      <c r="T298" s="1007"/>
      <c r="U298" s="1007"/>
      <c r="V298" s="1007"/>
      <c r="W298" s="1007"/>
      <c r="X298" s="1007"/>
      <c r="Y298" s="1007"/>
      <c r="Z298" s="1007"/>
      <c r="AA298" s="100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6"/>
      <c r="B299" s="256"/>
      <c r="C299" s="255"/>
      <c r="D299" s="256"/>
      <c r="E299" s="255"/>
      <c r="F299" s="318"/>
      <c r="G299" s="240"/>
      <c r="H299" s="168"/>
      <c r="I299" s="168"/>
      <c r="J299" s="168"/>
      <c r="K299" s="168"/>
      <c r="L299" s="168"/>
      <c r="M299" s="168"/>
      <c r="N299" s="168"/>
      <c r="O299" s="168"/>
      <c r="P299" s="241"/>
      <c r="Q299" s="1009"/>
      <c r="R299" s="1010"/>
      <c r="S299" s="1010"/>
      <c r="T299" s="1010"/>
      <c r="U299" s="1010"/>
      <c r="V299" s="1010"/>
      <c r="W299" s="1010"/>
      <c r="X299" s="1010"/>
      <c r="Y299" s="1010"/>
      <c r="Z299" s="1010"/>
      <c r="AA299" s="101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6"/>
      <c r="B300" s="256"/>
      <c r="C300" s="255"/>
      <c r="D300" s="256"/>
      <c r="E300" s="255"/>
      <c r="F300" s="318"/>
      <c r="G300" s="276"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1" t="s">
        <v>336</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6"/>
      <c r="B302" s="256"/>
      <c r="C302" s="255"/>
      <c r="D302" s="256"/>
      <c r="E302" s="255"/>
      <c r="F302" s="318"/>
      <c r="G302" s="235"/>
      <c r="H302" s="165"/>
      <c r="I302" s="165"/>
      <c r="J302" s="165"/>
      <c r="K302" s="165"/>
      <c r="L302" s="165"/>
      <c r="M302" s="165"/>
      <c r="N302" s="165"/>
      <c r="O302" s="165"/>
      <c r="P302" s="236"/>
      <c r="Q302" s="1003"/>
      <c r="R302" s="1004"/>
      <c r="S302" s="1004"/>
      <c r="T302" s="1004"/>
      <c r="U302" s="1004"/>
      <c r="V302" s="1004"/>
      <c r="W302" s="1004"/>
      <c r="X302" s="1004"/>
      <c r="Y302" s="1004"/>
      <c r="Z302" s="1004"/>
      <c r="AA302" s="100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6"/>
      <c r="B303" s="256"/>
      <c r="C303" s="255"/>
      <c r="D303" s="256"/>
      <c r="E303" s="255"/>
      <c r="F303" s="318"/>
      <c r="G303" s="237"/>
      <c r="H303" s="238"/>
      <c r="I303" s="238"/>
      <c r="J303" s="238"/>
      <c r="K303" s="238"/>
      <c r="L303" s="238"/>
      <c r="M303" s="238"/>
      <c r="N303" s="238"/>
      <c r="O303" s="238"/>
      <c r="P303" s="239"/>
      <c r="Q303" s="1006"/>
      <c r="R303" s="1007"/>
      <c r="S303" s="1007"/>
      <c r="T303" s="1007"/>
      <c r="U303" s="1007"/>
      <c r="V303" s="1007"/>
      <c r="W303" s="1007"/>
      <c r="X303" s="1007"/>
      <c r="Y303" s="1007"/>
      <c r="Z303" s="1007"/>
      <c r="AA303" s="100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6"/>
      <c r="B304" s="256"/>
      <c r="C304" s="255"/>
      <c r="D304" s="256"/>
      <c r="E304" s="255"/>
      <c r="F304" s="318"/>
      <c r="G304" s="237"/>
      <c r="H304" s="238"/>
      <c r="I304" s="238"/>
      <c r="J304" s="238"/>
      <c r="K304" s="238"/>
      <c r="L304" s="238"/>
      <c r="M304" s="238"/>
      <c r="N304" s="238"/>
      <c r="O304" s="238"/>
      <c r="P304" s="239"/>
      <c r="Q304" s="1006"/>
      <c r="R304" s="1007"/>
      <c r="S304" s="1007"/>
      <c r="T304" s="1007"/>
      <c r="U304" s="1007"/>
      <c r="V304" s="1007"/>
      <c r="W304" s="1007"/>
      <c r="X304" s="1007"/>
      <c r="Y304" s="1007"/>
      <c r="Z304" s="1007"/>
      <c r="AA304" s="100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6"/>
      <c r="B305" s="256"/>
      <c r="C305" s="255"/>
      <c r="D305" s="256"/>
      <c r="E305" s="255"/>
      <c r="F305" s="318"/>
      <c r="G305" s="237"/>
      <c r="H305" s="238"/>
      <c r="I305" s="238"/>
      <c r="J305" s="238"/>
      <c r="K305" s="238"/>
      <c r="L305" s="238"/>
      <c r="M305" s="238"/>
      <c r="N305" s="238"/>
      <c r="O305" s="238"/>
      <c r="P305" s="239"/>
      <c r="Q305" s="1006"/>
      <c r="R305" s="1007"/>
      <c r="S305" s="1007"/>
      <c r="T305" s="1007"/>
      <c r="U305" s="1007"/>
      <c r="V305" s="1007"/>
      <c r="W305" s="1007"/>
      <c r="X305" s="1007"/>
      <c r="Y305" s="1007"/>
      <c r="Z305" s="1007"/>
      <c r="AA305" s="100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6"/>
      <c r="B306" s="256"/>
      <c r="C306" s="255"/>
      <c r="D306" s="256"/>
      <c r="E306" s="319"/>
      <c r="F306" s="320"/>
      <c r="G306" s="240"/>
      <c r="H306" s="168"/>
      <c r="I306" s="168"/>
      <c r="J306" s="168"/>
      <c r="K306" s="168"/>
      <c r="L306" s="168"/>
      <c r="M306" s="168"/>
      <c r="N306" s="168"/>
      <c r="O306" s="168"/>
      <c r="P306" s="241"/>
      <c r="Q306" s="1009"/>
      <c r="R306" s="1010"/>
      <c r="S306" s="1010"/>
      <c r="T306" s="1010"/>
      <c r="U306" s="1010"/>
      <c r="V306" s="1010"/>
      <c r="W306" s="1010"/>
      <c r="X306" s="1010"/>
      <c r="Y306" s="1010"/>
      <c r="Z306" s="1010"/>
      <c r="AA306" s="101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8.25" hidden="1" customHeight="1" x14ac:dyDescent="0.15">
      <c r="A310" s="101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1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1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1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1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1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6"/>
      <c r="B332" s="256"/>
      <c r="C332" s="255"/>
      <c r="D332" s="256"/>
      <c r="E332" s="255"/>
      <c r="F332" s="318"/>
      <c r="G332" s="276"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1"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3"/>
    </row>
    <row r="333" spans="1:50" ht="22.5" hidden="1" customHeight="1" x14ac:dyDescent="0.15">
      <c r="A333" s="101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6"/>
      <c r="B334" s="256"/>
      <c r="C334" s="255"/>
      <c r="D334" s="256"/>
      <c r="E334" s="255"/>
      <c r="F334" s="318"/>
      <c r="G334" s="235"/>
      <c r="H334" s="165"/>
      <c r="I334" s="165"/>
      <c r="J334" s="165"/>
      <c r="K334" s="165"/>
      <c r="L334" s="165"/>
      <c r="M334" s="165"/>
      <c r="N334" s="165"/>
      <c r="O334" s="165"/>
      <c r="P334" s="236"/>
      <c r="Q334" s="1003"/>
      <c r="R334" s="1004"/>
      <c r="S334" s="1004"/>
      <c r="T334" s="1004"/>
      <c r="U334" s="1004"/>
      <c r="V334" s="1004"/>
      <c r="W334" s="1004"/>
      <c r="X334" s="1004"/>
      <c r="Y334" s="1004"/>
      <c r="Z334" s="1004"/>
      <c r="AA334" s="100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6"/>
      <c r="B335" s="256"/>
      <c r="C335" s="255"/>
      <c r="D335" s="256"/>
      <c r="E335" s="255"/>
      <c r="F335" s="318"/>
      <c r="G335" s="237"/>
      <c r="H335" s="238"/>
      <c r="I335" s="238"/>
      <c r="J335" s="238"/>
      <c r="K335" s="238"/>
      <c r="L335" s="238"/>
      <c r="M335" s="238"/>
      <c r="N335" s="238"/>
      <c r="O335" s="238"/>
      <c r="P335" s="239"/>
      <c r="Q335" s="1006"/>
      <c r="R335" s="1007"/>
      <c r="S335" s="1007"/>
      <c r="T335" s="1007"/>
      <c r="U335" s="1007"/>
      <c r="V335" s="1007"/>
      <c r="W335" s="1007"/>
      <c r="X335" s="1007"/>
      <c r="Y335" s="1007"/>
      <c r="Z335" s="1007"/>
      <c r="AA335" s="100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6"/>
      <c r="B336" s="256"/>
      <c r="C336" s="255"/>
      <c r="D336" s="256"/>
      <c r="E336" s="255"/>
      <c r="F336" s="318"/>
      <c r="G336" s="237"/>
      <c r="H336" s="238"/>
      <c r="I336" s="238"/>
      <c r="J336" s="238"/>
      <c r="K336" s="238"/>
      <c r="L336" s="238"/>
      <c r="M336" s="238"/>
      <c r="N336" s="238"/>
      <c r="O336" s="238"/>
      <c r="P336" s="239"/>
      <c r="Q336" s="1006"/>
      <c r="R336" s="1007"/>
      <c r="S336" s="1007"/>
      <c r="T336" s="1007"/>
      <c r="U336" s="1007"/>
      <c r="V336" s="1007"/>
      <c r="W336" s="1007"/>
      <c r="X336" s="1007"/>
      <c r="Y336" s="1007"/>
      <c r="Z336" s="1007"/>
      <c r="AA336" s="100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6"/>
      <c r="B337" s="256"/>
      <c r="C337" s="255"/>
      <c r="D337" s="256"/>
      <c r="E337" s="255"/>
      <c r="F337" s="318"/>
      <c r="G337" s="237"/>
      <c r="H337" s="238"/>
      <c r="I337" s="238"/>
      <c r="J337" s="238"/>
      <c r="K337" s="238"/>
      <c r="L337" s="238"/>
      <c r="M337" s="238"/>
      <c r="N337" s="238"/>
      <c r="O337" s="238"/>
      <c r="P337" s="239"/>
      <c r="Q337" s="1006"/>
      <c r="R337" s="1007"/>
      <c r="S337" s="1007"/>
      <c r="T337" s="1007"/>
      <c r="U337" s="1007"/>
      <c r="V337" s="1007"/>
      <c r="W337" s="1007"/>
      <c r="X337" s="1007"/>
      <c r="Y337" s="1007"/>
      <c r="Z337" s="1007"/>
      <c r="AA337" s="100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6"/>
      <c r="B338" s="256"/>
      <c r="C338" s="255"/>
      <c r="D338" s="256"/>
      <c r="E338" s="255"/>
      <c r="F338" s="318"/>
      <c r="G338" s="240"/>
      <c r="H338" s="168"/>
      <c r="I338" s="168"/>
      <c r="J338" s="168"/>
      <c r="K338" s="168"/>
      <c r="L338" s="168"/>
      <c r="M338" s="168"/>
      <c r="N338" s="168"/>
      <c r="O338" s="168"/>
      <c r="P338" s="241"/>
      <c r="Q338" s="1009"/>
      <c r="R338" s="1010"/>
      <c r="S338" s="1010"/>
      <c r="T338" s="1010"/>
      <c r="U338" s="1010"/>
      <c r="V338" s="1010"/>
      <c r="W338" s="1010"/>
      <c r="X338" s="1010"/>
      <c r="Y338" s="1010"/>
      <c r="Z338" s="1010"/>
      <c r="AA338" s="101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6"/>
      <c r="B339" s="256"/>
      <c r="C339" s="255"/>
      <c r="D339" s="256"/>
      <c r="E339" s="255"/>
      <c r="F339" s="318"/>
      <c r="G339" s="276"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1" t="s">
        <v>336</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1.5" hidden="1" customHeight="1" x14ac:dyDescent="0.15">
      <c r="A340" s="101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6"/>
      <c r="B341" s="256"/>
      <c r="C341" s="255"/>
      <c r="D341" s="256"/>
      <c r="E341" s="255"/>
      <c r="F341" s="318"/>
      <c r="G341" s="235"/>
      <c r="H341" s="165"/>
      <c r="I341" s="165"/>
      <c r="J341" s="165"/>
      <c r="K341" s="165"/>
      <c r="L341" s="165"/>
      <c r="M341" s="165"/>
      <c r="N341" s="165"/>
      <c r="O341" s="165"/>
      <c r="P341" s="236"/>
      <c r="Q341" s="1003"/>
      <c r="R341" s="1004"/>
      <c r="S341" s="1004"/>
      <c r="T341" s="1004"/>
      <c r="U341" s="1004"/>
      <c r="V341" s="1004"/>
      <c r="W341" s="1004"/>
      <c r="X341" s="1004"/>
      <c r="Y341" s="1004"/>
      <c r="Z341" s="1004"/>
      <c r="AA341" s="100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6"/>
      <c r="B342" s="256"/>
      <c r="C342" s="255"/>
      <c r="D342" s="256"/>
      <c r="E342" s="255"/>
      <c r="F342" s="318"/>
      <c r="G342" s="237"/>
      <c r="H342" s="238"/>
      <c r="I342" s="238"/>
      <c r="J342" s="238"/>
      <c r="K342" s="238"/>
      <c r="L342" s="238"/>
      <c r="M342" s="238"/>
      <c r="N342" s="238"/>
      <c r="O342" s="238"/>
      <c r="P342" s="239"/>
      <c r="Q342" s="1006"/>
      <c r="R342" s="1007"/>
      <c r="S342" s="1007"/>
      <c r="T342" s="1007"/>
      <c r="U342" s="1007"/>
      <c r="V342" s="1007"/>
      <c r="W342" s="1007"/>
      <c r="X342" s="1007"/>
      <c r="Y342" s="1007"/>
      <c r="Z342" s="1007"/>
      <c r="AA342" s="100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6"/>
      <c r="B343" s="256"/>
      <c r="C343" s="255"/>
      <c r="D343" s="256"/>
      <c r="E343" s="255"/>
      <c r="F343" s="318"/>
      <c r="G343" s="237"/>
      <c r="H343" s="238"/>
      <c r="I343" s="238"/>
      <c r="J343" s="238"/>
      <c r="K343" s="238"/>
      <c r="L343" s="238"/>
      <c r="M343" s="238"/>
      <c r="N343" s="238"/>
      <c r="O343" s="238"/>
      <c r="P343" s="239"/>
      <c r="Q343" s="1006"/>
      <c r="R343" s="1007"/>
      <c r="S343" s="1007"/>
      <c r="T343" s="1007"/>
      <c r="U343" s="1007"/>
      <c r="V343" s="1007"/>
      <c r="W343" s="1007"/>
      <c r="X343" s="1007"/>
      <c r="Y343" s="1007"/>
      <c r="Z343" s="1007"/>
      <c r="AA343" s="100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6"/>
      <c r="B344" s="256"/>
      <c r="C344" s="255"/>
      <c r="D344" s="256"/>
      <c r="E344" s="255"/>
      <c r="F344" s="318"/>
      <c r="G344" s="237"/>
      <c r="H344" s="238"/>
      <c r="I344" s="238"/>
      <c r="J344" s="238"/>
      <c r="K344" s="238"/>
      <c r="L344" s="238"/>
      <c r="M344" s="238"/>
      <c r="N344" s="238"/>
      <c r="O344" s="238"/>
      <c r="P344" s="239"/>
      <c r="Q344" s="1006"/>
      <c r="R344" s="1007"/>
      <c r="S344" s="1007"/>
      <c r="T344" s="1007"/>
      <c r="U344" s="1007"/>
      <c r="V344" s="1007"/>
      <c r="W344" s="1007"/>
      <c r="X344" s="1007"/>
      <c r="Y344" s="1007"/>
      <c r="Z344" s="1007"/>
      <c r="AA344" s="100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6"/>
      <c r="B345" s="256"/>
      <c r="C345" s="255"/>
      <c r="D345" s="256"/>
      <c r="E345" s="255"/>
      <c r="F345" s="318"/>
      <c r="G345" s="240"/>
      <c r="H345" s="168"/>
      <c r="I345" s="168"/>
      <c r="J345" s="168"/>
      <c r="K345" s="168"/>
      <c r="L345" s="168"/>
      <c r="M345" s="168"/>
      <c r="N345" s="168"/>
      <c r="O345" s="168"/>
      <c r="P345" s="241"/>
      <c r="Q345" s="1009"/>
      <c r="R345" s="1010"/>
      <c r="S345" s="1010"/>
      <c r="T345" s="1010"/>
      <c r="U345" s="1010"/>
      <c r="V345" s="1010"/>
      <c r="W345" s="1010"/>
      <c r="X345" s="1010"/>
      <c r="Y345" s="1010"/>
      <c r="Z345" s="1010"/>
      <c r="AA345" s="101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6"/>
      <c r="B346" s="256"/>
      <c r="C346" s="255"/>
      <c r="D346" s="256"/>
      <c r="E346" s="255"/>
      <c r="F346" s="318"/>
      <c r="G346" s="276"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1" t="s">
        <v>336</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6"/>
      <c r="B348" s="256"/>
      <c r="C348" s="255"/>
      <c r="D348" s="256"/>
      <c r="E348" s="255"/>
      <c r="F348" s="318"/>
      <c r="G348" s="235"/>
      <c r="H348" s="165"/>
      <c r="I348" s="165"/>
      <c r="J348" s="165"/>
      <c r="K348" s="165"/>
      <c r="L348" s="165"/>
      <c r="M348" s="165"/>
      <c r="N348" s="165"/>
      <c r="O348" s="165"/>
      <c r="P348" s="236"/>
      <c r="Q348" s="1003"/>
      <c r="R348" s="1004"/>
      <c r="S348" s="1004"/>
      <c r="T348" s="1004"/>
      <c r="U348" s="1004"/>
      <c r="V348" s="1004"/>
      <c r="W348" s="1004"/>
      <c r="X348" s="1004"/>
      <c r="Y348" s="1004"/>
      <c r="Z348" s="1004"/>
      <c r="AA348" s="100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6"/>
      <c r="B349" s="256"/>
      <c r="C349" s="255"/>
      <c r="D349" s="256"/>
      <c r="E349" s="255"/>
      <c r="F349" s="318"/>
      <c r="G349" s="237"/>
      <c r="H349" s="238"/>
      <c r="I349" s="238"/>
      <c r="J349" s="238"/>
      <c r="K349" s="238"/>
      <c r="L349" s="238"/>
      <c r="M349" s="238"/>
      <c r="N349" s="238"/>
      <c r="O349" s="238"/>
      <c r="P349" s="239"/>
      <c r="Q349" s="1006"/>
      <c r="R349" s="1007"/>
      <c r="S349" s="1007"/>
      <c r="T349" s="1007"/>
      <c r="U349" s="1007"/>
      <c r="V349" s="1007"/>
      <c r="W349" s="1007"/>
      <c r="X349" s="1007"/>
      <c r="Y349" s="1007"/>
      <c r="Z349" s="1007"/>
      <c r="AA349" s="100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6"/>
      <c r="B350" s="256"/>
      <c r="C350" s="255"/>
      <c r="D350" s="256"/>
      <c r="E350" s="255"/>
      <c r="F350" s="318"/>
      <c r="G350" s="237"/>
      <c r="H350" s="238"/>
      <c r="I350" s="238"/>
      <c r="J350" s="238"/>
      <c r="K350" s="238"/>
      <c r="L350" s="238"/>
      <c r="M350" s="238"/>
      <c r="N350" s="238"/>
      <c r="O350" s="238"/>
      <c r="P350" s="239"/>
      <c r="Q350" s="1006"/>
      <c r="R350" s="1007"/>
      <c r="S350" s="1007"/>
      <c r="T350" s="1007"/>
      <c r="U350" s="1007"/>
      <c r="V350" s="1007"/>
      <c r="W350" s="1007"/>
      <c r="X350" s="1007"/>
      <c r="Y350" s="1007"/>
      <c r="Z350" s="1007"/>
      <c r="AA350" s="100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6"/>
      <c r="B351" s="256"/>
      <c r="C351" s="255"/>
      <c r="D351" s="256"/>
      <c r="E351" s="255"/>
      <c r="F351" s="318"/>
      <c r="G351" s="237"/>
      <c r="H351" s="238"/>
      <c r="I351" s="238"/>
      <c r="J351" s="238"/>
      <c r="K351" s="238"/>
      <c r="L351" s="238"/>
      <c r="M351" s="238"/>
      <c r="N351" s="238"/>
      <c r="O351" s="238"/>
      <c r="P351" s="239"/>
      <c r="Q351" s="1006"/>
      <c r="R351" s="1007"/>
      <c r="S351" s="1007"/>
      <c r="T351" s="1007"/>
      <c r="U351" s="1007"/>
      <c r="V351" s="1007"/>
      <c r="W351" s="1007"/>
      <c r="X351" s="1007"/>
      <c r="Y351" s="1007"/>
      <c r="Z351" s="1007"/>
      <c r="AA351" s="100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6"/>
      <c r="B352" s="256"/>
      <c r="C352" s="255"/>
      <c r="D352" s="256"/>
      <c r="E352" s="255"/>
      <c r="F352" s="318"/>
      <c r="G352" s="240"/>
      <c r="H352" s="168"/>
      <c r="I352" s="168"/>
      <c r="J352" s="168"/>
      <c r="K352" s="168"/>
      <c r="L352" s="168"/>
      <c r="M352" s="168"/>
      <c r="N352" s="168"/>
      <c r="O352" s="168"/>
      <c r="P352" s="241"/>
      <c r="Q352" s="1009"/>
      <c r="R352" s="1010"/>
      <c r="S352" s="1010"/>
      <c r="T352" s="1010"/>
      <c r="U352" s="1010"/>
      <c r="V352" s="1010"/>
      <c r="W352" s="1010"/>
      <c r="X352" s="1010"/>
      <c r="Y352" s="1010"/>
      <c r="Z352" s="1010"/>
      <c r="AA352" s="101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6"/>
      <c r="B353" s="256"/>
      <c r="C353" s="255"/>
      <c r="D353" s="256"/>
      <c r="E353" s="255"/>
      <c r="F353" s="318"/>
      <c r="G353" s="276"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1" t="s">
        <v>336</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6"/>
      <c r="B355" s="256"/>
      <c r="C355" s="255"/>
      <c r="D355" s="256"/>
      <c r="E355" s="255"/>
      <c r="F355" s="318"/>
      <c r="G355" s="235"/>
      <c r="H355" s="165"/>
      <c r="I355" s="165"/>
      <c r="J355" s="165"/>
      <c r="K355" s="165"/>
      <c r="L355" s="165"/>
      <c r="M355" s="165"/>
      <c r="N355" s="165"/>
      <c r="O355" s="165"/>
      <c r="P355" s="236"/>
      <c r="Q355" s="1003"/>
      <c r="R355" s="1004"/>
      <c r="S355" s="1004"/>
      <c r="T355" s="1004"/>
      <c r="U355" s="1004"/>
      <c r="V355" s="1004"/>
      <c r="W355" s="1004"/>
      <c r="X355" s="1004"/>
      <c r="Y355" s="1004"/>
      <c r="Z355" s="1004"/>
      <c r="AA355" s="100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6"/>
      <c r="B356" s="256"/>
      <c r="C356" s="255"/>
      <c r="D356" s="256"/>
      <c r="E356" s="255"/>
      <c r="F356" s="318"/>
      <c r="G356" s="237"/>
      <c r="H356" s="238"/>
      <c r="I356" s="238"/>
      <c r="J356" s="238"/>
      <c r="K356" s="238"/>
      <c r="L356" s="238"/>
      <c r="M356" s="238"/>
      <c r="N356" s="238"/>
      <c r="O356" s="238"/>
      <c r="P356" s="239"/>
      <c r="Q356" s="1006"/>
      <c r="R356" s="1007"/>
      <c r="S356" s="1007"/>
      <c r="T356" s="1007"/>
      <c r="U356" s="1007"/>
      <c r="V356" s="1007"/>
      <c r="W356" s="1007"/>
      <c r="X356" s="1007"/>
      <c r="Y356" s="1007"/>
      <c r="Z356" s="1007"/>
      <c r="AA356" s="100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6"/>
      <c r="B357" s="256"/>
      <c r="C357" s="255"/>
      <c r="D357" s="256"/>
      <c r="E357" s="255"/>
      <c r="F357" s="318"/>
      <c r="G357" s="237"/>
      <c r="H357" s="238"/>
      <c r="I357" s="238"/>
      <c r="J357" s="238"/>
      <c r="K357" s="238"/>
      <c r="L357" s="238"/>
      <c r="M357" s="238"/>
      <c r="N357" s="238"/>
      <c r="O357" s="238"/>
      <c r="P357" s="239"/>
      <c r="Q357" s="1006"/>
      <c r="R357" s="1007"/>
      <c r="S357" s="1007"/>
      <c r="T357" s="1007"/>
      <c r="U357" s="1007"/>
      <c r="V357" s="1007"/>
      <c r="W357" s="1007"/>
      <c r="X357" s="1007"/>
      <c r="Y357" s="1007"/>
      <c r="Z357" s="1007"/>
      <c r="AA357" s="100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6"/>
      <c r="B358" s="256"/>
      <c r="C358" s="255"/>
      <c r="D358" s="256"/>
      <c r="E358" s="255"/>
      <c r="F358" s="318"/>
      <c r="G358" s="237"/>
      <c r="H358" s="238"/>
      <c r="I358" s="238"/>
      <c r="J358" s="238"/>
      <c r="K358" s="238"/>
      <c r="L358" s="238"/>
      <c r="M358" s="238"/>
      <c r="N358" s="238"/>
      <c r="O358" s="238"/>
      <c r="P358" s="239"/>
      <c r="Q358" s="1006"/>
      <c r="R358" s="1007"/>
      <c r="S358" s="1007"/>
      <c r="T358" s="1007"/>
      <c r="U358" s="1007"/>
      <c r="V358" s="1007"/>
      <c r="W358" s="1007"/>
      <c r="X358" s="1007"/>
      <c r="Y358" s="1007"/>
      <c r="Z358" s="1007"/>
      <c r="AA358" s="100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6"/>
      <c r="B359" s="256"/>
      <c r="C359" s="255"/>
      <c r="D359" s="256"/>
      <c r="E359" s="255"/>
      <c r="F359" s="318"/>
      <c r="G359" s="240"/>
      <c r="H359" s="168"/>
      <c r="I359" s="168"/>
      <c r="J359" s="168"/>
      <c r="K359" s="168"/>
      <c r="L359" s="168"/>
      <c r="M359" s="168"/>
      <c r="N359" s="168"/>
      <c r="O359" s="168"/>
      <c r="P359" s="241"/>
      <c r="Q359" s="1009"/>
      <c r="R359" s="1010"/>
      <c r="S359" s="1010"/>
      <c r="T359" s="1010"/>
      <c r="U359" s="1010"/>
      <c r="V359" s="1010"/>
      <c r="W359" s="1010"/>
      <c r="X359" s="1010"/>
      <c r="Y359" s="1010"/>
      <c r="Z359" s="1010"/>
      <c r="AA359" s="101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6"/>
      <c r="B360" s="256"/>
      <c r="C360" s="255"/>
      <c r="D360" s="256"/>
      <c r="E360" s="255"/>
      <c r="F360" s="318"/>
      <c r="G360" s="276"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1" t="s">
        <v>336</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6"/>
      <c r="B362" s="256"/>
      <c r="C362" s="255"/>
      <c r="D362" s="256"/>
      <c r="E362" s="255"/>
      <c r="F362" s="318"/>
      <c r="G362" s="235"/>
      <c r="H362" s="165"/>
      <c r="I362" s="165"/>
      <c r="J362" s="165"/>
      <c r="K362" s="165"/>
      <c r="L362" s="165"/>
      <c r="M362" s="165"/>
      <c r="N362" s="165"/>
      <c r="O362" s="165"/>
      <c r="P362" s="236"/>
      <c r="Q362" s="1003"/>
      <c r="R362" s="1004"/>
      <c r="S362" s="1004"/>
      <c r="T362" s="1004"/>
      <c r="U362" s="1004"/>
      <c r="V362" s="1004"/>
      <c r="W362" s="1004"/>
      <c r="X362" s="1004"/>
      <c r="Y362" s="1004"/>
      <c r="Z362" s="1004"/>
      <c r="AA362" s="100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6"/>
      <c r="B363" s="256"/>
      <c r="C363" s="255"/>
      <c r="D363" s="256"/>
      <c r="E363" s="255"/>
      <c r="F363" s="318"/>
      <c r="G363" s="237"/>
      <c r="H363" s="238"/>
      <c r="I363" s="238"/>
      <c r="J363" s="238"/>
      <c r="K363" s="238"/>
      <c r="L363" s="238"/>
      <c r="M363" s="238"/>
      <c r="N363" s="238"/>
      <c r="O363" s="238"/>
      <c r="P363" s="239"/>
      <c r="Q363" s="1006"/>
      <c r="R363" s="1007"/>
      <c r="S363" s="1007"/>
      <c r="T363" s="1007"/>
      <c r="U363" s="1007"/>
      <c r="V363" s="1007"/>
      <c r="W363" s="1007"/>
      <c r="X363" s="1007"/>
      <c r="Y363" s="1007"/>
      <c r="Z363" s="1007"/>
      <c r="AA363" s="100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6"/>
      <c r="B364" s="256"/>
      <c r="C364" s="255"/>
      <c r="D364" s="256"/>
      <c r="E364" s="255"/>
      <c r="F364" s="318"/>
      <c r="G364" s="237"/>
      <c r="H364" s="238"/>
      <c r="I364" s="238"/>
      <c r="J364" s="238"/>
      <c r="K364" s="238"/>
      <c r="L364" s="238"/>
      <c r="M364" s="238"/>
      <c r="N364" s="238"/>
      <c r="O364" s="238"/>
      <c r="P364" s="239"/>
      <c r="Q364" s="1006"/>
      <c r="R364" s="1007"/>
      <c r="S364" s="1007"/>
      <c r="T364" s="1007"/>
      <c r="U364" s="1007"/>
      <c r="V364" s="1007"/>
      <c r="W364" s="1007"/>
      <c r="X364" s="1007"/>
      <c r="Y364" s="1007"/>
      <c r="Z364" s="1007"/>
      <c r="AA364" s="100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6"/>
      <c r="B365" s="256"/>
      <c r="C365" s="255"/>
      <c r="D365" s="256"/>
      <c r="E365" s="255"/>
      <c r="F365" s="318"/>
      <c r="G365" s="237"/>
      <c r="H365" s="238"/>
      <c r="I365" s="238"/>
      <c r="J365" s="238"/>
      <c r="K365" s="238"/>
      <c r="L365" s="238"/>
      <c r="M365" s="238"/>
      <c r="N365" s="238"/>
      <c r="O365" s="238"/>
      <c r="P365" s="239"/>
      <c r="Q365" s="1006"/>
      <c r="R365" s="1007"/>
      <c r="S365" s="1007"/>
      <c r="T365" s="1007"/>
      <c r="U365" s="1007"/>
      <c r="V365" s="1007"/>
      <c r="W365" s="1007"/>
      <c r="X365" s="1007"/>
      <c r="Y365" s="1007"/>
      <c r="Z365" s="1007"/>
      <c r="AA365" s="100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6"/>
      <c r="B366" s="256"/>
      <c r="C366" s="255"/>
      <c r="D366" s="256"/>
      <c r="E366" s="319"/>
      <c r="F366" s="320"/>
      <c r="G366" s="240"/>
      <c r="H366" s="168"/>
      <c r="I366" s="168"/>
      <c r="J366" s="168"/>
      <c r="K366" s="168"/>
      <c r="L366" s="168"/>
      <c r="M366" s="168"/>
      <c r="N366" s="168"/>
      <c r="O366" s="168"/>
      <c r="P366" s="241"/>
      <c r="Q366" s="1009"/>
      <c r="R366" s="1010"/>
      <c r="S366" s="1010"/>
      <c r="T366" s="1010"/>
      <c r="U366" s="1010"/>
      <c r="V366" s="1010"/>
      <c r="W366" s="1010"/>
      <c r="X366" s="1010"/>
      <c r="Y366" s="1010"/>
      <c r="Z366" s="1010"/>
      <c r="AA366" s="101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6"/>
      <c r="B369" s="256"/>
      <c r="C369" s="255"/>
      <c r="D369" s="256"/>
      <c r="E369" s="44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8"/>
    </row>
    <row r="370" spans="1:50" ht="45" hidden="1" customHeight="1" x14ac:dyDescent="0.15">
      <c r="A370" s="101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1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5" hidden="1" customHeight="1" x14ac:dyDescent="0.15">
      <c r="A376" s="101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1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1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1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1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0.75" hidden="1" customHeight="1" x14ac:dyDescent="0.15">
      <c r="A392" s="1016"/>
      <c r="B392" s="256"/>
      <c r="C392" s="255"/>
      <c r="D392" s="256"/>
      <c r="E392" s="255"/>
      <c r="F392" s="318"/>
      <c r="G392" s="276"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1"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3"/>
    </row>
    <row r="393" spans="1:50" ht="22.5" hidden="1" customHeight="1" x14ac:dyDescent="0.15">
      <c r="A393" s="101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6"/>
      <c r="B394" s="256"/>
      <c r="C394" s="255"/>
      <c r="D394" s="256"/>
      <c r="E394" s="255"/>
      <c r="F394" s="318"/>
      <c r="G394" s="235"/>
      <c r="H394" s="165"/>
      <c r="I394" s="165"/>
      <c r="J394" s="165"/>
      <c r="K394" s="165"/>
      <c r="L394" s="165"/>
      <c r="M394" s="165"/>
      <c r="N394" s="165"/>
      <c r="O394" s="165"/>
      <c r="P394" s="236"/>
      <c r="Q394" s="1003"/>
      <c r="R394" s="1004"/>
      <c r="S394" s="1004"/>
      <c r="T394" s="1004"/>
      <c r="U394" s="1004"/>
      <c r="V394" s="1004"/>
      <c r="W394" s="1004"/>
      <c r="X394" s="1004"/>
      <c r="Y394" s="1004"/>
      <c r="Z394" s="1004"/>
      <c r="AA394" s="100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6"/>
      <c r="B395" s="256"/>
      <c r="C395" s="255"/>
      <c r="D395" s="256"/>
      <c r="E395" s="255"/>
      <c r="F395" s="318"/>
      <c r="G395" s="237"/>
      <c r="H395" s="238"/>
      <c r="I395" s="238"/>
      <c r="J395" s="238"/>
      <c r="K395" s="238"/>
      <c r="L395" s="238"/>
      <c r="M395" s="238"/>
      <c r="N395" s="238"/>
      <c r="O395" s="238"/>
      <c r="P395" s="239"/>
      <c r="Q395" s="1006"/>
      <c r="R395" s="1007"/>
      <c r="S395" s="1007"/>
      <c r="T395" s="1007"/>
      <c r="U395" s="1007"/>
      <c r="V395" s="1007"/>
      <c r="W395" s="1007"/>
      <c r="X395" s="1007"/>
      <c r="Y395" s="1007"/>
      <c r="Z395" s="1007"/>
      <c r="AA395" s="100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6"/>
      <c r="B396" s="256"/>
      <c r="C396" s="255"/>
      <c r="D396" s="256"/>
      <c r="E396" s="255"/>
      <c r="F396" s="318"/>
      <c r="G396" s="237"/>
      <c r="H396" s="238"/>
      <c r="I396" s="238"/>
      <c r="J396" s="238"/>
      <c r="K396" s="238"/>
      <c r="L396" s="238"/>
      <c r="M396" s="238"/>
      <c r="N396" s="238"/>
      <c r="O396" s="238"/>
      <c r="P396" s="239"/>
      <c r="Q396" s="1006"/>
      <c r="R396" s="1007"/>
      <c r="S396" s="1007"/>
      <c r="T396" s="1007"/>
      <c r="U396" s="1007"/>
      <c r="V396" s="1007"/>
      <c r="W396" s="1007"/>
      <c r="X396" s="1007"/>
      <c r="Y396" s="1007"/>
      <c r="Z396" s="1007"/>
      <c r="AA396" s="100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6"/>
      <c r="B397" s="256"/>
      <c r="C397" s="255"/>
      <c r="D397" s="256"/>
      <c r="E397" s="255"/>
      <c r="F397" s="318"/>
      <c r="G397" s="237"/>
      <c r="H397" s="238"/>
      <c r="I397" s="238"/>
      <c r="J397" s="238"/>
      <c r="K397" s="238"/>
      <c r="L397" s="238"/>
      <c r="M397" s="238"/>
      <c r="N397" s="238"/>
      <c r="O397" s="238"/>
      <c r="P397" s="239"/>
      <c r="Q397" s="1006"/>
      <c r="R397" s="1007"/>
      <c r="S397" s="1007"/>
      <c r="T397" s="1007"/>
      <c r="U397" s="1007"/>
      <c r="V397" s="1007"/>
      <c r="W397" s="1007"/>
      <c r="X397" s="1007"/>
      <c r="Y397" s="1007"/>
      <c r="Z397" s="1007"/>
      <c r="AA397" s="100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6"/>
      <c r="B398" s="256"/>
      <c r="C398" s="255"/>
      <c r="D398" s="256"/>
      <c r="E398" s="255"/>
      <c r="F398" s="318"/>
      <c r="G398" s="240"/>
      <c r="H398" s="168"/>
      <c r="I398" s="168"/>
      <c r="J398" s="168"/>
      <c r="K398" s="168"/>
      <c r="L398" s="168"/>
      <c r="M398" s="168"/>
      <c r="N398" s="168"/>
      <c r="O398" s="168"/>
      <c r="P398" s="241"/>
      <c r="Q398" s="1009"/>
      <c r="R398" s="1010"/>
      <c r="S398" s="1010"/>
      <c r="T398" s="1010"/>
      <c r="U398" s="1010"/>
      <c r="V398" s="1010"/>
      <c r="W398" s="1010"/>
      <c r="X398" s="1010"/>
      <c r="Y398" s="1010"/>
      <c r="Z398" s="1010"/>
      <c r="AA398" s="101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6"/>
      <c r="B399" s="256"/>
      <c r="C399" s="255"/>
      <c r="D399" s="256"/>
      <c r="E399" s="255"/>
      <c r="F399" s="318"/>
      <c r="G399" s="276"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1" t="s">
        <v>336</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6"/>
      <c r="B401" s="256"/>
      <c r="C401" s="255"/>
      <c r="D401" s="256"/>
      <c r="E401" s="255"/>
      <c r="F401" s="318"/>
      <c r="G401" s="235"/>
      <c r="H401" s="165"/>
      <c r="I401" s="165"/>
      <c r="J401" s="165"/>
      <c r="K401" s="165"/>
      <c r="L401" s="165"/>
      <c r="M401" s="165"/>
      <c r="N401" s="165"/>
      <c r="O401" s="165"/>
      <c r="P401" s="236"/>
      <c r="Q401" s="1003"/>
      <c r="R401" s="1004"/>
      <c r="S401" s="1004"/>
      <c r="T401" s="1004"/>
      <c r="U401" s="1004"/>
      <c r="V401" s="1004"/>
      <c r="W401" s="1004"/>
      <c r="X401" s="1004"/>
      <c r="Y401" s="1004"/>
      <c r="Z401" s="1004"/>
      <c r="AA401" s="100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6"/>
      <c r="B402" s="256"/>
      <c r="C402" s="255"/>
      <c r="D402" s="256"/>
      <c r="E402" s="255"/>
      <c r="F402" s="318"/>
      <c r="G402" s="237"/>
      <c r="H402" s="238"/>
      <c r="I402" s="238"/>
      <c r="J402" s="238"/>
      <c r="K402" s="238"/>
      <c r="L402" s="238"/>
      <c r="M402" s="238"/>
      <c r="N402" s="238"/>
      <c r="O402" s="238"/>
      <c r="P402" s="239"/>
      <c r="Q402" s="1006"/>
      <c r="R402" s="1007"/>
      <c r="S402" s="1007"/>
      <c r="T402" s="1007"/>
      <c r="U402" s="1007"/>
      <c r="V402" s="1007"/>
      <c r="W402" s="1007"/>
      <c r="X402" s="1007"/>
      <c r="Y402" s="1007"/>
      <c r="Z402" s="1007"/>
      <c r="AA402" s="100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6"/>
      <c r="B403" s="256"/>
      <c r="C403" s="255"/>
      <c r="D403" s="256"/>
      <c r="E403" s="255"/>
      <c r="F403" s="318"/>
      <c r="G403" s="237"/>
      <c r="H403" s="238"/>
      <c r="I403" s="238"/>
      <c r="J403" s="238"/>
      <c r="K403" s="238"/>
      <c r="L403" s="238"/>
      <c r="M403" s="238"/>
      <c r="N403" s="238"/>
      <c r="O403" s="238"/>
      <c r="P403" s="239"/>
      <c r="Q403" s="1006"/>
      <c r="R403" s="1007"/>
      <c r="S403" s="1007"/>
      <c r="T403" s="1007"/>
      <c r="U403" s="1007"/>
      <c r="V403" s="1007"/>
      <c r="W403" s="1007"/>
      <c r="X403" s="1007"/>
      <c r="Y403" s="1007"/>
      <c r="Z403" s="1007"/>
      <c r="AA403" s="100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6"/>
      <c r="B404" s="256"/>
      <c r="C404" s="255"/>
      <c r="D404" s="256"/>
      <c r="E404" s="255"/>
      <c r="F404" s="318"/>
      <c r="G404" s="237"/>
      <c r="H404" s="238"/>
      <c r="I404" s="238"/>
      <c r="J404" s="238"/>
      <c r="K404" s="238"/>
      <c r="L404" s="238"/>
      <c r="M404" s="238"/>
      <c r="N404" s="238"/>
      <c r="O404" s="238"/>
      <c r="P404" s="239"/>
      <c r="Q404" s="1006"/>
      <c r="R404" s="1007"/>
      <c r="S404" s="1007"/>
      <c r="T404" s="1007"/>
      <c r="U404" s="1007"/>
      <c r="V404" s="1007"/>
      <c r="W404" s="1007"/>
      <c r="X404" s="1007"/>
      <c r="Y404" s="1007"/>
      <c r="Z404" s="1007"/>
      <c r="AA404" s="100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6"/>
      <c r="B405" s="256"/>
      <c r="C405" s="255"/>
      <c r="D405" s="256"/>
      <c r="E405" s="255"/>
      <c r="F405" s="318"/>
      <c r="G405" s="240"/>
      <c r="H405" s="168"/>
      <c r="I405" s="168"/>
      <c r="J405" s="168"/>
      <c r="K405" s="168"/>
      <c r="L405" s="168"/>
      <c r="M405" s="168"/>
      <c r="N405" s="168"/>
      <c r="O405" s="168"/>
      <c r="P405" s="241"/>
      <c r="Q405" s="1009"/>
      <c r="R405" s="1010"/>
      <c r="S405" s="1010"/>
      <c r="T405" s="1010"/>
      <c r="U405" s="1010"/>
      <c r="V405" s="1010"/>
      <c r="W405" s="1010"/>
      <c r="X405" s="1010"/>
      <c r="Y405" s="1010"/>
      <c r="Z405" s="1010"/>
      <c r="AA405" s="101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6"/>
      <c r="B406" s="256"/>
      <c r="C406" s="255"/>
      <c r="D406" s="256"/>
      <c r="E406" s="255"/>
      <c r="F406" s="318"/>
      <c r="G406" s="276"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1" t="s">
        <v>336</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6"/>
      <c r="B408" s="256"/>
      <c r="C408" s="255"/>
      <c r="D408" s="256"/>
      <c r="E408" s="255"/>
      <c r="F408" s="318"/>
      <c r="G408" s="235"/>
      <c r="H408" s="165"/>
      <c r="I408" s="165"/>
      <c r="J408" s="165"/>
      <c r="K408" s="165"/>
      <c r="L408" s="165"/>
      <c r="M408" s="165"/>
      <c r="N408" s="165"/>
      <c r="O408" s="165"/>
      <c r="P408" s="236"/>
      <c r="Q408" s="1003"/>
      <c r="R408" s="1004"/>
      <c r="S408" s="1004"/>
      <c r="T408" s="1004"/>
      <c r="U408" s="1004"/>
      <c r="V408" s="1004"/>
      <c r="W408" s="1004"/>
      <c r="X408" s="1004"/>
      <c r="Y408" s="1004"/>
      <c r="Z408" s="1004"/>
      <c r="AA408" s="100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6"/>
      <c r="B409" s="256"/>
      <c r="C409" s="255"/>
      <c r="D409" s="256"/>
      <c r="E409" s="255"/>
      <c r="F409" s="318"/>
      <c r="G409" s="237"/>
      <c r="H409" s="238"/>
      <c r="I409" s="238"/>
      <c r="J409" s="238"/>
      <c r="K409" s="238"/>
      <c r="L409" s="238"/>
      <c r="M409" s="238"/>
      <c r="N409" s="238"/>
      <c r="O409" s="238"/>
      <c r="P409" s="239"/>
      <c r="Q409" s="1006"/>
      <c r="R409" s="1007"/>
      <c r="S409" s="1007"/>
      <c r="T409" s="1007"/>
      <c r="U409" s="1007"/>
      <c r="V409" s="1007"/>
      <c r="W409" s="1007"/>
      <c r="X409" s="1007"/>
      <c r="Y409" s="1007"/>
      <c r="Z409" s="1007"/>
      <c r="AA409" s="100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6"/>
      <c r="B410" s="256"/>
      <c r="C410" s="255"/>
      <c r="D410" s="256"/>
      <c r="E410" s="255"/>
      <c r="F410" s="318"/>
      <c r="G410" s="237"/>
      <c r="H410" s="238"/>
      <c r="I410" s="238"/>
      <c r="J410" s="238"/>
      <c r="K410" s="238"/>
      <c r="L410" s="238"/>
      <c r="M410" s="238"/>
      <c r="N410" s="238"/>
      <c r="O410" s="238"/>
      <c r="P410" s="239"/>
      <c r="Q410" s="1006"/>
      <c r="R410" s="1007"/>
      <c r="S410" s="1007"/>
      <c r="T410" s="1007"/>
      <c r="U410" s="1007"/>
      <c r="V410" s="1007"/>
      <c r="W410" s="1007"/>
      <c r="X410" s="1007"/>
      <c r="Y410" s="1007"/>
      <c r="Z410" s="1007"/>
      <c r="AA410" s="100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6"/>
      <c r="B411" s="256"/>
      <c r="C411" s="255"/>
      <c r="D411" s="256"/>
      <c r="E411" s="255"/>
      <c r="F411" s="318"/>
      <c r="G411" s="237"/>
      <c r="H411" s="238"/>
      <c r="I411" s="238"/>
      <c r="J411" s="238"/>
      <c r="K411" s="238"/>
      <c r="L411" s="238"/>
      <c r="M411" s="238"/>
      <c r="N411" s="238"/>
      <c r="O411" s="238"/>
      <c r="P411" s="239"/>
      <c r="Q411" s="1006"/>
      <c r="R411" s="1007"/>
      <c r="S411" s="1007"/>
      <c r="T411" s="1007"/>
      <c r="U411" s="1007"/>
      <c r="V411" s="1007"/>
      <c r="W411" s="1007"/>
      <c r="X411" s="1007"/>
      <c r="Y411" s="1007"/>
      <c r="Z411" s="1007"/>
      <c r="AA411" s="100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1.5" hidden="1" customHeight="1" x14ac:dyDescent="0.15">
      <c r="A412" s="1016"/>
      <c r="B412" s="256"/>
      <c r="C412" s="255"/>
      <c r="D412" s="256"/>
      <c r="E412" s="255"/>
      <c r="F412" s="318"/>
      <c r="G412" s="240"/>
      <c r="H412" s="168"/>
      <c r="I412" s="168"/>
      <c r="J412" s="168"/>
      <c r="K412" s="168"/>
      <c r="L412" s="168"/>
      <c r="M412" s="168"/>
      <c r="N412" s="168"/>
      <c r="O412" s="168"/>
      <c r="P412" s="241"/>
      <c r="Q412" s="1009"/>
      <c r="R412" s="1010"/>
      <c r="S412" s="1010"/>
      <c r="T412" s="1010"/>
      <c r="U412" s="1010"/>
      <c r="V412" s="1010"/>
      <c r="W412" s="1010"/>
      <c r="X412" s="1010"/>
      <c r="Y412" s="1010"/>
      <c r="Z412" s="1010"/>
      <c r="AA412" s="101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6"/>
      <c r="B413" s="256"/>
      <c r="C413" s="255"/>
      <c r="D413" s="256"/>
      <c r="E413" s="255"/>
      <c r="F413" s="318"/>
      <c r="G413" s="276"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1" t="s">
        <v>336</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6"/>
      <c r="B415" s="256"/>
      <c r="C415" s="255"/>
      <c r="D415" s="256"/>
      <c r="E415" s="255"/>
      <c r="F415" s="318"/>
      <c r="G415" s="235"/>
      <c r="H415" s="165"/>
      <c r="I415" s="165"/>
      <c r="J415" s="165"/>
      <c r="K415" s="165"/>
      <c r="L415" s="165"/>
      <c r="M415" s="165"/>
      <c r="N415" s="165"/>
      <c r="O415" s="165"/>
      <c r="P415" s="236"/>
      <c r="Q415" s="1003"/>
      <c r="R415" s="1004"/>
      <c r="S415" s="1004"/>
      <c r="T415" s="1004"/>
      <c r="U415" s="1004"/>
      <c r="V415" s="1004"/>
      <c r="W415" s="1004"/>
      <c r="X415" s="1004"/>
      <c r="Y415" s="1004"/>
      <c r="Z415" s="1004"/>
      <c r="AA415" s="100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6"/>
      <c r="B416" s="256"/>
      <c r="C416" s="255"/>
      <c r="D416" s="256"/>
      <c r="E416" s="255"/>
      <c r="F416" s="318"/>
      <c r="G416" s="237"/>
      <c r="H416" s="238"/>
      <c r="I416" s="238"/>
      <c r="J416" s="238"/>
      <c r="K416" s="238"/>
      <c r="L416" s="238"/>
      <c r="M416" s="238"/>
      <c r="N416" s="238"/>
      <c r="O416" s="238"/>
      <c r="P416" s="239"/>
      <c r="Q416" s="1006"/>
      <c r="R416" s="1007"/>
      <c r="S416" s="1007"/>
      <c r="T416" s="1007"/>
      <c r="U416" s="1007"/>
      <c r="V416" s="1007"/>
      <c r="W416" s="1007"/>
      <c r="X416" s="1007"/>
      <c r="Y416" s="1007"/>
      <c r="Z416" s="1007"/>
      <c r="AA416" s="100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6"/>
      <c r="B417" s="256"/>
      <c r="C417" s="255"/>
      <c r="D417" s="256"/>
      <c r="E417" s="255"/>
      <c r="F417" s="318"/>
      <c r="G417" s="237"/>
      <c r="H417" s="238"/>
      <c r="I417" s="238"/>
      <c r="J417" s="238"/>
      <c r="K417" s="238"/>
      <c r="L417" s="238"/>
      <c r="M417" s="238"/>
      <c r="N417" s="238"/>
      <c r="O417" s="238"/>
      <c r="P417" s="239"/>
      <c r="Q417" s="1006"/>
      <c r="R417" s="1007"/>
      <c r="S417" s="1007"/>
      <c r="T417" s="1007"/>
      <c r="U417" s="1007"/>
      <c r="V417" s="1007"/>
      <c r="W417" s="1007"/>
      <c r="X417" s="1007"/>
      <c r="Y417" s="1007"/>
      <c r="Z417" s="1007"/>
      <c r="AA417" s="100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6"/>
      <c r="B418" s="256"/>
      <c r="C418" s="255"/>
      <c r="D418" s="256"/>
      <c r="E418" s="255"/>
      <c r="F418" s="318"/>
      <c r="G418" s="237"/>
      <c r="H418" s="238"/>
      <c r="I418" s="238"/>
      <c r="J418" s="238"/>
      <c r="K418" s="238"/>
      <c r="L418" s="238"/>
      <c r="M418" s="238"/>
      <c r="N418" s="238"/>
      <c r="O418" s="238"/>
      <c r="P418" s="239"/>
      <c r="Q418" s="1006"/>
      <c r="R418" s="1007"/>
      <c r="S418" s="1007"/>
      <c r="T418" s="1007"/>
      <c r="U418" s="1007"/>
      <c r="V418" s="1007"/>
      <c r="W418" s="1007"/>
      <c r="X418" s="1007"/>
      <c r="Y418" s="1007"/>
      <c r="Z418" s="1007"/>
      <c r="AA418" s="100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6"/>
      <c r="B419" s="256"/>
      <c r="C419" s="255"/>
      <c r="D419" s="256"/>
      <c r="E419" s="255"/>
      <c r="F419" s="318"/>
      <c r="G419" s="240"/>
      <c r="H419" s="168"/>
      <c r="I419" s="168"/>
      <c r="J419" s="168"/>
      <c r="K419" s="168"/>
      <c r="L419" s="168"/>
      <c r="M419" s="168"/>
      <c r="N419" s="168"/>
      <c r="O419" s="168"/>
      <c r="P419" s="241"/>
      <c r="Q419" s="1009"/>
      <c r="R419" s="1010"/>
      <c r="S419" s="1010"/>
      <c r="T419" s="1010"/>
      <c r="U419" s="1010"/>
      <c r="V419" s="1010"/>
      <c r="W419" s="1010"/>
      <c r="X419" s="1010"/>
      <c r="Y419" s="1010"/>
      <c r="Z419" s="1010"/>
      <c r="AA419" s="101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6"/>
      <c r="B420" s="256"/>
      <c r="C420" s="255"/>
      <c r="D420" s="256"/>
      <c r="E420" s="255"/>
      <c r="F420" s="318"/>
      <c r="G420" s="276"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1" t="s">
        <v>336</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6"/>
      <c r="B422" s="256"/>
      <c r="C422" s="255"/>
      <c r="D422" s="256"/>
      <c r="E422" s="255"/>
      <c r="F422" s="318"/>
      <c r="G422" s="235"/>
      <c r="H422" s="165"/>
      <c r="I422" s="165"/>
      <c r="J422" s="165"/>
      <c r="K422" s="165"/>
      <c r="L422" s="165"/>
      <c r="M422" s="165"/>
      <c r="N422" s="165"/>
      <c r="O422" s="165"/>
      <c r="P422" s="236"/>
      <c r="Q422" s="1003"/>
      <c r="R422" s="1004"/>
      <c r="S422" s="1004"/>
      <c r="T422" s="1004"/>
      <c r="U422" s="1004"/>
      <c r="V422" s="1004"/>
      <c r="W422" s="1004"/>
      <c r="X422" s="1004"/>
      <c r="Y422" s="1004"/>
      <c r="Z422" s="1004"/>
      <c r="AA422" s="100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6"/>
      <c r="B423" s="256"/>
      <c r="C423" s="255"/>
      <c r="D423" s="256"/>
      <c r="E423" s="255"/>
      <c r="F423" s="318"/>
      <c r="G423" s="237"/>
      <c r="H423" s="238"/>
      <c r="I423" s="238"/>
      <c r="J423" s="238"/>
      <c r="K423" s="238"/>
      <c r="L423" s="238"/>
      <c r="M423" s="238"/>
      <c r="N423" s="238"/>
      <c r="O423" s="238"/>
      <c r="P423" s="239"/>
      <c r="Q423" s="1006"/>
      <c r="R423" s="1007"/>
      <c r="S423" s="1007"/>
      <c r="T423" s="1007"/>
      <c r="U423" s="1007"/>
      <c r="V423" s="1007"/>
      <c r="W423" s="1007"/>
      <c r="X423" s="1007"/>
      <c r="Y423" s="1007"/>
      <c r="Z423" s="1007"/>
      <c r="AA423" s="100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6"/>
      <c r="B424" s="256"/>
      <c r="C424" s="255"/>
      <c r="D424" s="256"/>
      <c r="E424" s="255"/>
      <c r="F424" s="318"/>
      <c r="G424" s="237"/>
      <c r="H424" s="238"/>
      <c r="I424" s="238"/>
      <c r="J424" s="238"/>
      <c r="K424" s="238"/>
      <c r="L424" s="238"/>
      <c r="M424" s="238"/>
      <c r="N424" s="238"/>
      <c r="O424" s="238"/>
      <c r="P424" s="239"/>
      <c r="Q424" s="1006"/>
      <c r="R424" s="1007"/>
      <c r="S424" s="1007"/>
      <c r="T424" s="1007"/>
      <c r="U424" s="1007"/>
      <c r="V424" s="1007"/>
      <c r="W424" s="1007"/>
      <c r="X424" s="1007"/>
      <c r="Y424" s="1007"/>
      <c r="Z424" s="1007"/>
      <c r="AA424" s="100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6"/>
      <c r="B425" s="256"/>
      <c r="C425" s="255"/>
      <c r="D425" s="256"/>
      <c r="E425" s="255"/>
      <c r="F425" s="318"/>
      <c r="G425" s="237"/>
      <c r="H425" s="238"/>
      <c r="I425" s="238"/>
      <c r="J425" s="238"/>
      <c r="K425" s="238"/>
      <c r="L425" s="238"/>
      <c r="M425" s="238"/>
      <c r="N425" s="238"/>
      <c r="O425" s="238"/>
      <c r="P425" s="239"/>
      <c r="Q425" s="1006"/>
      <c r="R425" s="1007"/>
      <c r="S425" s="1007"/>
      <c r="T425" s="1007"/>
      <c r="U425" s="1007"/>
      <c r="V425" s="1007"/>
      <c r="W425" s="1007"/>
      <c r="X425" s="1007"/>
      <c r="Y425" s="1007"/>
      <c r="Z425" s="1007"/>
      <c r="AA425" s="100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6"/>
      <c r="B426" s="256"/>
      <c r="C426" s="255"/>
      <c r="D426" s="256"/>
      <c r="E426" s="319"/>
      <c r="F426" s="320"/>
      <c r="G426" s="240"/>
      <c r="H426" s="168"/>
      <c r="I426" s="168"/>
      <c r="J426" s="168"/>
      <c r="K426" s="168"/>
      <c r="L426" s="168"/>
      <c r="M426" s="168"/>
      <c r="N426" s="168"/>
      <c r="O426" s="168"/>
      <c r="P426" s="241"/>
      <c r="Q426" s="1009"/>
      <c r="R426" s="1010"/>
      <c r="S426" s="1010"/>
      <c r="T426" s="1010"/>
      <c r="U426" s="1010"/>
      <c r="V426" s="1010"/>
      <c r="W426" s="1010"/>
      <c r="X426" s="1010"/>
      <c r="Y426" s="1010"/>
      <c r="Z426" s="1010"/>
      <c r="AA426" s="101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6"/>
      <c r="B429" s="256"/>
      <c r="C429" s="319"/>
      <c r="D429" s="101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6"/>
      <c r="B430" s="256"/>
      <c r="C430" s="253" t="s">
        <v>423</v>
      </c>
      <c r="D430" s="254"/>
      <c r="E430" s="242" t="s">
        <v>401</v>
      </c>
      <c r="F430" s="467"/>
      <c r="G430" s="244" t="s">
        <v>255</v>
      </c>
      <c r="H430" s="162"/>
      <c r="I430" s="162"/>
      <c r="J430" s="245" t="s">
        <v>564</v>
      </c>
      <c r="K430" s="246"/>
      <c r="L430" s="246"/>
      <c r="M430" s="246"/>
      <c r="N430" s="246"/>
      <c r="O430" s="246"/>
      <c r="P430" s="246"/>
      <c r="Q430" s="246"/>
      <c r="R430" s="246"/>
      <c r="S430" s="246"/>
      <c r="T430" s="247"/>
      <c r="U430" s="248" t="s">
        <v>566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1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584</v>
      </c>
      <c r="AF432" s="140"/>
      <c r="AG432" s="141" t="s">
        <v>236</v>
      </c>
      <c r="AH432" s="176"/>
      <c r="AI432" s="186"/>
      <c r="AJ432" s="186"/>
      <c r="AK432" s="186"/>
      <c r="AL432" s="181"/>
      <c r="AM432" s="186"/>
      <c r="AN432" s="186"/>
      <c r="AO432" s="186"/>
      <c r="AP432" s="181"/>
      <c r="AQ432" s="215" t="s">
        <v>590</v>
      </c>
      <c r="AR432" s="140"/>
      <c r="AS432" s="141" t="s">
        <v>236</v>
      </c>
      <c r="AT432" s="176"/>
      <c r="AU432" s="140" t="s">
        <v>566</v>
      </c>
      <c r="AV432" s="140"/>
      <c r="AW432" s="141" t="s">
        <v>181</v>
      </c>
      <c r="AX432" s="142"/>
    </row>
    <row r="433" spans="1:50" ht="23.25" customHeight="1" x14ac:dyDescent="0.15">
      <c r="A433" s="1016"/>
      <c r="B433" s="256"/>
      <c r="C433" s="255"/>
      <c r="D433" s="256"/>
      <c r="E433" s="170"/>
      <c r="F433" s="171"/>
      <c r="G433" s="235" t="s">
        <v>566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566</v>
      </c>
      <c r="AC433" s="137"/>
      <c r="AD433" s="137"/>
      <c r="AE433" s="119" t="s">
        <v>566</v>
      </c>
      <c r="AF433" s="120"/>
      <c r="AG433" s="120"/>
      <c r="AH433" s="120"/>
      <c r="AI433" s="119" t="s">
        <v>591</v>
      </c>
      <c r="AJ433" s="120"/>
      <c r="AK433" s="120"/>
      <c r="AL433" s="120"/>
      <c r="AM433" s="119" t="s">
        <v>566</v>
      </c>
      <c r="AN433" s="120"/>
      <c r="AO433" s="120"/>
      <c r="AP433" s="121"/>
      <c r="AQ433" s="119" t="s">
        <v>566</v>
      </c>
      <c r="AR433" s="120"/>
      <c r="AS433" s="120"/>
      <c r="AT433" s="121"/>
      <c r="AU433" s="120" t="s">
        <v>592</v>
      </c>
      <c r="AV433" s="120"/>
      <c r="AW433" s="120"/>
      <c r="AX433" s="219"/>
    </row>
    <row r="434" spans="1:50" ht="23.25" customHeight="1" x14ac:dyDescent="0.15">
      <c r="A434" s="101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586</v>
      </c>
      <c r="AC434" s="228"/>
      <c r="AD434" s="228"/>
      <c r="AE434" s="119" t="s">
        <v>593</v>
      </c>
      <c r="AF434" s="120"/>
      <c r="AG434" s="120"/>
      <c r="AH434" s="121"/>
      <c r="AI434" s="119" t="s">
        <v>594</v>
      </c>
      <c r="AJ434" s="120"/>
      <c r="AK434" s="120"/>
      <c r="AL434" s="120"/>
      <c r="AM434" s="119" t="s">
        <v>578</v>
      </c>
      <c r="AN434" s="120"/>
      <c r="AO434" s="120"/>
      <c r="AP434" s="121"/>
      <c r="AQ434" s="119" t="s">
        <v>566</v>
      </c>
      <c r="AR434" s="120"/>
      <c r="AS434" s="120"/>
      <c r="AT434" s="121"/>
      <c r="AU434" s="120" t="s">
        <v>578</v>
      </c>
      <c r="AV434" s="120"/>
      <c r="AW434" s="120"/>
      <c r="AX434" s="219"/>
    </row>
    <row r="435" spans="1:50" ht="21.75" customHeight="1" x14ac:dyDescent="0.15">
      <c r="A435" s="101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595</v>
      </c>
      <c r="AF435" s="120"/>
      <c r="AG435" s="120"/>
      <c r="AH435" s="121"/>
      <c r="AI435" s="119" t="s">
        <v>566</v>
      </c>
      <c r="AJ435" s="120"/>
      <c r="AK435" s="120"/>
      <c r="AL435" s="120"/>
      <c r="AM435" s="119" t="s">
        <v>566</v>
      </c>
      <c r="AN435" s="120"/>
      <c r="AO435" s="120"/>
      <c r="AP435" s="121"/>
      <c r="AQ435" s="119" t="s">
        <v>592</v>
      </c>
      <c r="AR435" s="120"/>
      <c r="AS435" s="120"/>
      <c r="AT435" s="121"/>
      <c r="AU435" s="120" t="s">
        <v>591</v>
      </c>
      <c r="AV435" s="120"/>
      <c r="AW435" s="120"/>
      <c r="AX435" s="219"/>
    </row>
    <row r="436" spans="1:50" ht="18.75" hidden="1" customHeight="1" x14ac:dyDescent="0.15">
      <c r="A436" s="101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1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1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1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1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1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566</v>
      </c>
      <c r="AF457" s="140"/>
      <c r="AG457" s="141" t="s">
        <v>236</v>
      </c>
      <c r="AH457" s="176"/>
      <c r="AI457" s="186"/>
      <c r="AJ457" s="186"/>
      <c r="AK457" s="186"/>
      <c r="AL457" s="181"/>
      <c r="AM457" s="186"/>
      <c r="AN457" s="186"/>
      <c r="AO457" s="186"/>
      <c r="AP457" s="181"/>
      <c r="AQ457" s="215" t="s">
        <v>566</v>
      </c>
      <c r="AR457" s="140"/>
      <c r="AS457" s="141" t="s">
        <v>236</v>
      </c>
      <c r="AT457" s="176"/>
      <c r="AU457" s="140" t="s">
        <v>584</v>
      </c>
      <c r="AV457" s="140"/>
      <c r="AW457" s="141" t="s">
        <v>181</v>
      </c>
      <c r="AX457" s="142"/>
    </row>
    <row r="458" spans="1:50" ht="23.25" customHeight="1" x14ac:dyDescent="0.15">
      <c r="A458" s="1016"/>
      <c r="B458" s="256"/>
      <c r="C458" s="255"/>
      <c r="D458" s="256"/>
      <c r="E458" s="170"/>
      <c r="F458" s="171"/>
      <c r="G458" s="235" t="s">
        <v>596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566</v>
      </c>
      <c r="AC458" s="137"/>
      <c r="AD458" s="137"/>
      <c r="AE458" s="119" t="s">
        <v>566</v>
      </c>
      <c r="AF458" s="120"/>
      <c r="AG458" s="120"/>
      <c r="AH458" s="120"/>
      <c r="AI458" s="119" t="s">
        <v>592</v>
      </c>
      <c r="AJ458" s="120"/>
      <c r="AK458" s="120"/>
      <c r="AL458" s="120"/>
      <c r="AM458" s="119" t="s">
        <v>597</v>
      </c>
      <c r="AN458" s="120"/>
      <c r="AO458" s="120"/>
      <c r="AP458" s="121"/>
      <c r="AQ458" s="119" t="s">
        <v>566</v>
      </c>
      <c r="AR458" s="120"/>
      <c r="AS458" s="120"/>
      <c r="AT458" s="121"/>
      <c r="AU458" s="120" t="s">
        <v>591</v>
      </c>
      <c r="AV458" s="120"/>
      <c r="AW458" s="120"/>
      <c r="AX458" s="219"/>
    </row>
    <row r="459" spans="1:50" ht="23.25" customHeight="1" x14ac:dyDescent="0.15">
      <c r="A459" s="101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t="s">
        <v>566</v>
      </c>
      <c r="AF459" s="120"/>
      <c r="AG459" s="120"/>
      <c r="AH459" s="120"/>
      <c r="AI459" s="119" t="s">
        <v>592</v>
      </c>
      <c r="AJ459" s="120"/>
      <c r="AK459" s="120"/>
      <c r="AL459" s="120"/>
      <c r="AM459" s="119" t="s">
        <v>597</v>
      </c>
      <c r="AN459" s="120"/>
      <c r="AO459" s="120"/>
      <c r="AP459" s="121"/>
      <c r="AQ459" s="119" t="s">
        <v>566</v>
      </c>
      <c r="AR459" s="120"/>
      <c r="AS459" s="120"/>
      <c r="AT459" s="121"/>
      <c r="AU459" s="120" t="s">
        <v>591</v>
      </c>
      <c r="AV459" s="120"/>
      <c r="AW459" s="120"/>
      <c r="AX459" s="219"/>
    </row>
    <row r="460" spans="1:50" ht="17.25" customHeight="1" x14ac:dyDescent="0.15">
      <c r="A460" s="101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566</v>
      </c>
      <c r="AF460" s="120"/>
      <c r="AG460" s="120"/>
      <c r="AH460" s="120"/>
      <c r="AI460" s="119" t="s">
        <v>592</v>
      </c>
      <c r="AJ460" s="120"/>
      <c r="AK460" s="120"/>
      <c r="AL460" s="120"/>
      <c r="AM460" s="119" t="s">
        <v>597</v>
      </c>
      <c r="AN460" s="120"/>
      <c r="AO460" s="120"/>
      <c r="AP460" s="121"/>
      <c r="AQ460" s="119" t="s">
        <v>566</v>
      </c>
      <c r="AR460" s="120"/>
      <c r="AS460" s="120"/>
      <c r="AT460" s="121"/>
      <c r="AU460" s="120" t="s">
        <v>591</v>
      </c>
      <c r="AV460" s="120"/>
      <c r="AW460" s="120"/>
      <c r="AX460" s="219"/>
    </row>
    <row r="461" spans="1:50" ht="18.75" hidden="1" customHeight="1" x14ac:dyDescent="0.15">
      <c r="A461" s="101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1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1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1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1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25" customHeight="1" x14ac:dyDescent="0.15">
      <c r="A481" s="1016"/>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7.75" customHeight="1" thickBot="1" x14ac:dyDescent="0.2">
      <c r="A482" s="1016"/>
      <c r="B482" s="256"/>
      <c r="C482" s="255"/>
      <c r="D482" s="256"/>
      <c r="E482" s="164" t="s">
        <v>624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4.5" hidden="1" customHeight="1" x14ac:dyDescent="0.15">
      <c r="A483" s="101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6"/>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1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1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1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1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1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1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1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1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1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1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25" hidden="1" customHeight="1" x14ac:dyDescent="0.15">
      <c r="A535" s="1016"/>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6"/>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1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1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1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1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1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1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1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1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1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1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25" hidden="1" customHeight="1" x14ac:dyDescent="0.15">
      <c r="A589" s="1016"/>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6"/>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1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1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1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1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1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1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1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1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1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1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25" hidden="1" customHeight="1" x14ac:dyDescent="0.15">
      <c r="A643" s="1016"/>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6"/>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1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4" hidden="1" customHeight="1" x14ac:dyDescent="0.15">
      <c r="A649" s="101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1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1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1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1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1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1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1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1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1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6" hidden="1" customHeight="1" thickBot="1" x14ac:dyDescent="0.2">
      <c r="A697" s="1016"/>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thickBot="1" x14ac:dyDescent="0.2">
      <c r="A698" s="101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2"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3"/>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95.25" customHeight="1" x14ac:dyDescent="0.15">
      <c r="A702" s="545" t="s">
        <v>140</v>
      </c>
      <c r="B702" s="546"/>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6" t="s">
        <v>561</v>
      </c>
      <c r="AE702" s="917"/>
      <c r="AF702" s="917"/>
      <c r="AG702" s="904" t="s">
        <v>599</v>
      </c>
      <c r="AH702" s="905"/>
      <c r="AI702" s="905"/>
      <c r="AJ702" s="905"/>
      <c r="AK702" s="905"/>
      <c r="AL702" s="905"/>
      <c r="AM702" s="905"/>
      <c r="AN702" s="905"/>
      <c r="AO702" s="905"/>
      <c r="AP702" s="905"/>
      <c r="AQ702" s="905"/>
      <c r="AR702" s="905"/>
      <c r="AS702" s="905"/>
      <c r="AT702" s="905"/>
      <c r="AU702" s="905"/>
      <c r="AV702" s="905"/>
      <c r="AW702" s="905"/>
      <c r="AX702" s="906"/>
    </row>
    <row r="703" spans="1:50" ht="87.75" customHeight="1" x14ac:dyDescent="0.15">
      <c r="A703" s="547"/>
      <c r="B703" s="548"/>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58" t="s">
        <v>561</v>
      </c>
      <c r="AE703" s="159"/>
      <c r="AF703" s="159"/>
      <c r="AG703" s="683" t="s">
        <v>600</v>
      </c>
      <c r="AH703" s="684"/>
      <c r="AI703" s="684"/>
      <c r="AJ703" s="684"/>
      <c r="AK703" s="684"/>
      <c r="AL703" s="684"/>
      <c r="AM703" s="684"/>
      <c r="AN703" s="684"/>
      <c r="AO703" s="684"/>
      <c r="AP703" s="684"/>
      <c r="AQ703" s="684"/>
      <c r="AR703" s="684"/>
      <c r="AS703" s="684"/>
      <c r="AT703" s="684"/>
      <c r="AU703" s="684"/>
      <c r="AV703" s="684"/>
      <c r="AW703" s="684"/>
      <c r="AX703" s="685"/>
    </row>
    <row r="704" spans="1:50" ht="67.5" customHeight="1" x14ac:dyDescent="0.15">
      <c r="A704" s="549"/>
      <c r="B704" s="550"/>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561</v>
      </c>
      <c r="AE704" s="602"/>
      <c r="AF704" s="602"/>
      <c r="AG704" s="447" t="s">
        <v>601</v>
      </c>
      <c r="AH704" s="238"/>
      <c r="AI704" s="238"/>
      <c r="AJ704" s="238"/>
      <c r="AK704" s="238"/>
      <c r="AL704" s="238"/>
      <c r="AM704" s="238"/>
      <c r="AN704" s="238"/>
      <c r="AO704" s="238"/>
      <c r="AP704" s="238"/>
      <c r="AQ704" s="238"/>
      <c r="AR704" s="238"/>
      <c r="AS704" s="238"/>
      <c r="AT704" s="238"/>
      <c r="AU704" s="238"/>
      <c r="AV704" s="238"/>
      <c r="AW704" s="238"/>
      <c r="AX704" s="448"/>
    </row>
    <row r="705" spans="1:50" ht="27" customHeight="1" x14ac:dyDescent="0.15">
      <c r="A705" s="637" t="s">
        <v>39</v>
      </c>
      <c r="B705" s="788"/>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561</v>
      </c>
      <c r="AE705" s="752"/>
      <c r="AF705" s="752"/>
      <c r="AG705" s="164" t="s">
        <v>641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4"/>
      <c r="B706" s="789"/>
      <c r="C706" s="630"/>
      <c r="D706" s="631"/>
      <c r="E706" s="702" t="s">
        <v>382</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8" t="s">
        <v>598</v>
      </c>
      <c r="AE706" s="159"/>
      <c r="AF706" s="160"/>
      <c r="AG706" s="447"/>
      <c r="AH706" s="238"/>
      <c r="AI706" s="238"/>
      <c r="AJ706" s="238"/>
      <c r="AK706" s="238"/>
      <c r="AL706" s="238"/>
      <c r="AM706" s="238"/>
      <c r="AN706" s="238"/>
      <c r="AO706" s="238"/>
      <c r="AP706" s="238"/>
      <c r="AQ706" s="238"/>
      <c r="AR706" s="238"/>
      <c r="AS706" s="238"/>
      <c r="AT706" s="238"/>
      <c r="AU706" s="238"/>
      <c r="AV706" s="238"/>
      <c r="AW706" s="238"/>
      <c r="AX706" s="448"/>
    </row>
    <row r="707" spans="1:50" ht="26.25" customHeight="1" x14ac:dyDescent="0.15">
      <c r="A707" s="674"/>
      <c r="B707" s="789"/>
      <c r="C707" s="632"/>
      <c r="D707" s="633"/>
      <c r="E707" s="705" t="s">
        <v>319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9" t="s">
        <v>640</v>
      </c>
      <c r="AE707" s="600"/>
      <c r="AF707" s="600"/>
      <c r="AG707" s="447"/>
      <c r="AH707" s="238"/>
      <c r="AI707" s="238"/>
      <c r="AJ707" s="238"/>
      <c r="AK707" s="238"/>
      <c r="AL707" s="238"/>
      <c r="AM707" s="238"/>
      <c r="AN707" s="238"/>
      <c r="AO707" s="238"/>
      <c r="AP707" s="238"/>
      <c r="AQ707" s="238"/>
      <c r="AR707" s="238"/>
      <c r="AS707" s="238"/>
      <c r="AT707" s="238"/>
      <c r="AU707" s="238"/>
      <c r="AV707" s="238"/>
      <c r="AW707" s="238"/>
      <c r="AX707" s="448"/>
    </row>
    <row r="708" spans="1:50" ht="26.25" customHeight="1" x14ac:dyDescent="0.15">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602</v>
      </c>
      <c r="AE708" s="687"/>
      <c r="AF708" s="687"/>
      <c r="AG708" s="542" t="s">
        <v>566</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74"/>
      <c r="B709" s="675"/>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8" t="s">
        <v>602</v>
      </c>
      <c r="AE709" s="159"/>
      <c r="AF709" s="159"/>
      <c r="AG709" s="683" t="s">
        <v>566</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8" t="s">
        <v>602</v>
      </c>
      <c r="AE710" s="159"/>
      <c r="AF710" s="159"/>
      <c r="AG710" s="683" t="s">
        <v>603</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8" t="s">
        <v>561</v>
      </c>
      <c r="AE711" s="159"/>
      <c r="AF711" s="159"/>
      <c r="AG711" s="683" t="s">
        <v>604</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4" t="s">
        <v>346</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602</v>
      </c>
      <c r="AE712" s="602"/>
      <c r="AF712" s="602"/>
      <c r="AG712" s="610" t="s">
        <v>409</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4"/>
      <c r="B713" s="675"/>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683" t="s">
        <v>605</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0" t="s">
        <v>324</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7" t="s">
        <v>561</v>
      </c>
      <c r="AE714" s="608"/>
      <c r="AF714" s="609"/>
      <c r="AG714" s="708" t="s">
        <v>606</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7" t="s">
        <v>40</v>
      </c>
      <c r="B715" s="673"/>
      <c r="C715" s="678" t="s">
        <v>325</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561</v>
      </c>
      <c r="AE715" s="687"/>
      <c r="AF715" s="796"/>
      <c r="AG715" s="542" t="s">
        <v>607</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4"/>
      <c r="B716" s="67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602</v>
      </c>
      <c r="AE716" s="778"/>
      <c r="AF716" s="778"/>
      <c r="AG716" s="683" t="s">
        <v>605</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4" t="s">
        <v>246</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8" t="s">
        <v>561</v>
      </c>
      <c r="AE717" s="159"/>
      <c r="AF717" s="159"/>
      <c r="AG717" s="683" t="s">
        <v>642</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8" t="s">
        <v>561</v>
      </c>
      <c r="AE718" s="159"/>
      <c r="AF718" s="159"/>
      <c r="AG718" s="167" t="s">
        <v>608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7" t="s">
        <v>58</v>
      </c>
      <c r="B719" s="668"/>
      <c r="C719" s="809" t="s">
        <v>144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2"/>
      <c r="AD719" s="686" t="s">
        <v>602</v>
      </c>
      <c r="AE719" s="687"/>
      <c r="AF719" s="687"/>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9"/>
      <c r="B720" s="670"/>
      <c r="C720" s="957" t="s">
        <v>339</v>
      </c>
      <c r="D720" s="955"/>
      <c r="E720" s="955"/>
      <c r="F720" s="958"/>
      <c r="G720" s="954" t="s">
        <v>340</v>
      </c>
      <c r="H720" s="955"/>
      <c r="I720" s="955"/>
      <c r="J720" s="955"/>
      <c r="K720" s="955"/>
      <c r="L720" s="955"/>
      <c r="M720" s="955"/>
      <c r="N720" s="954" t="s">
        <v>343</v>
      </c>
      <c r="O720" s="955"/>
      <c r="P720" s="955"/>
      <c r="Q720" s="955"/>
      <c r="R720" s="955"/>
      <c r="S720" s="955"/>
      <c r="T720" s="955"/>
      <c r="U720" s="955"/>
      <c r="V720" s="955"/>
      <c r="W720" s="955"/>
      <c r="X720" s="955"/>
      <c r="Y720" s="955"/>
      <c r="Z720" s="955"/>
      <c r="AA720" s="955"/>
      <c r="AB720" s="955"/>
      <c r="AC720" s="955"/>
      <c r="AD720" s="955"/>
      <c r="AE720" s="955"/>
      <c r="AF720" s="956"/>
      <c r="AG720" s="447"/>
      <c r="AH720" s="238"/>
      <c r="AI720" s="238"/>
      <c r="AJ720" s="238"/>
      <c r="AK720" s="238"/>
      <c r="AL720" s="238"/>
      <c r="AM720" s="238"/>
      <c r="AN720" s="238"/>
      <c r="AO720" s="238"/>
      <c r="AP720" s="238"/>
      <c r="AQ720" s="238"/>
      <c r="AR720" s="238"/>
      <c r="AS720" s="238"/>
      <c r="AT720" s="238"/>
      <c r="AU720" s="238"/>
      <c r="AV720" s="238"/>
      <c r="AW720" s="238"/>
      <c r="AX720" s="448"/>
    </row>
    <row r="721" spans="1:50" ht="3" customHeight="1" x14ac:dyDescent="0.15">
      <c r="A721" s="669"/>
      <c r="B721" s="670"/>
      <c r="C721" s="939"/>
      <c r="D721" s="940"/>
      <c r="E721" s="940"/>
      <c r="F721" s="941"/>
      <c r="G721" s="959"/>
      <c r="H721" s="960"/>
      <c r="I721" s="82" t="str">
        <f>IF(OR(G721="　", G721=""), "", "-")</f>
        <v/>
      </c>
      <c r="J721" s="938"/>
      <c r="K721" s="938"/>
      <c r="L721" s="82" t="str">
        <f>IF(M721="","","-")</f>
        <v/>
      </c>
      <c r="M721" s="83"/>
      <c r="N721" s="935"/>
      <c r="O721" s="936"/>
      <c r="P721" s="936"/>
      <c r="Q721" s="936"/>
      <c r="R721" s="936"/>
      <c r="S721" s="936"/>
      <c r="T721" s="936"/>
      <c r="U721" s="936"/>
      <c r="V721" s="936"/>
      <c r="W721" s="936"/>
      <c r="X721" s="936"/>
      <c r="Y721" s="936"/>
      <c r="Z721" s="936"/>
      <c r="AA721" s="936"/>
      <c r="AB721" s="936"/>
      <c r="AC721" s="936"/>
      <c r="AD721" s="936"/>
      <c r="AE721" s="936"/>
      <c r="AF721" s="937"/>
      <c r="AG721" s="447"/>
      <c r="AH721" s="238"/>
      <c r="AI721" s="238"/>
      <c r="AJ721" s="238"/>
      <c r="AK721" s="238"/>
      <c r="AL721" s="238"/>
      <c r="AM721" s="238"/>
      <c r="AN721" s="238"/>
      <c r="AO721" s="238"/>
      <c r="AP721" s="238"/>
      <c r="AQ721" s="238"/>
      <c r="AR721" s="238"/>
      <c r="AS721" s="238"/>
      <c r="AT721" s="238"/>
      <c r="AU721" s="238"/>
      <c r="AV721" s="238"/>
      <c r="AW721" s="238"/>
      <c r="AX721" s="448"/>
    </row>
    <row r="722" spans="1:50" ht="24.75" hidden="1" customHeight="1" x14ac:dyDescent="0.15">
      <c r="A722" s="669"/>
      <c r="B722" s="670"/>
      <c r="C722" s="939"/>
      <c r="D722" s="940"/>
      <c r="E722" s="940"/>
      <c r="F722" s="941"/>
      <c r="G722" s="959"/>
      <c r="H722" s="960"/>
      <c r="I722" s="82" t="str">
        <f t="shared" ref="I722:I725" si="4">IF(OR(G722="　", G722=""), "", "-")</f>
        <v/>
      </c>
      <c r="J722" s="938"/>
      <c r="K722" s="938"/>
      <c r="L722" s="82" t="str">
        <f t="shared" ref="L722:L725" si="5">IF(M722="","","-")</f>
        <v/>
      </c>
      <c r="M722" s="83"/>
      <c r="N722" s="935"/>
      <c r="O722" s="936"/>
      <c r="P722" s="936"/>
      <c r="Q722" s="936"/>
      <c r="R722" s="936"/>
      <c r="S722" s="936"/>
      <c r="T722" s="936"/>
      <c r="U722" s="936"/>
      <c r="V722" s="936"/>
      <c r="W722" s="936"/>
      <c r="X722" s="936"/>
      <c r="Y722" s="936"/>
      <c r="Z722" s="936"/>
      <c r="AA722" s="936"/>
      <c r="AB722" s="936"/>
      <c r="AC722" s="936"/>
      <c r="AD722" s="936"/>
      <c r="AE722" s="936"/>
      <c r="AF722" s="937"/>
      <c r="AG722" s="447"/>
      <c r="AH722" s="238"/>
      <c r="AI722" s="238"/>
      <c r="AJ722" s="238"/>
      <c r="AK722" s="238"/>
      <c r="AL722" s="238"/>
      <c r="AM722" s="238"/>
      <c r="AN722" s="238"/>
      <c r="AO722" s="238"/>
      <c r="AP722" s="238"/>
      <c r="AQ722" s="238"/>
      <c r="AR722" s="238"/>
      <c r="AS722" s="238"/>
      <c r="AT722" s="238"/>
      <c r="AU722" s="238"/>
      <c r="AV722" s="238"/>
      <c r="AW722" s="238"/>
      <c r="AX722" s="448"/>
    </row>
    <row r="723" spans="1:50" ht="24.75" hidden="1" customHeight="1" x14ac:dyDescent="0.15">
      <c r="A723" s="669"/>
      <c r="B723" s="670"/>
      <c r="C723" s="939"/>
      <c r="D723" s="940"/>
      <c r="E723" s="940"/>
      <c r="F723" s="941"/>
      <c r="G723" s="959"/>
      <c r="H723" s="960"/>
      <c r="I723" s="82" t="str">
        <f t="shared" si="4"/>
        <v/>
      </c>
      <c r="J723" s="938"/>
      <c r="K723" s="938"/>
      <c r="L723" s="82" t="str">
        <f t="shared" si="5"/>
        <v/>
      </c>
      <c r="M723" s="83"/>
      <c r="N723" s="935"/>
      <c r="O723" s="936"/>
      <c r="P723" s="936"/>
      <c r="Q723" s="936"/>
      <c r="R723" s="936"/>
      <c r="S723" s="936"/>
      <c r="T723" s="936"/>
      <c r="U723" s="936"/>
      <c r="V723" s="936"/>
      <c r="W723" s="936"/>
      <c r="X723" s="936"/>
      <c r="Y723" s="936"/>
      <c r="Z723" s="936"/>
      <c r="AA723" s="936"/>
      <c r="AB723" s="936"/>
      <c r="AC723" s="936"/>
      <c r="AD723" s="936"/>
      <c r="AE723" s="936"/>
      <c r="AF723" s="937"/>
      <c r="AG723" s="447"/>
      <c r="AH723" s="238"/>
      <c r="AI723" s="238"/>
      <c r="AJ723" s="238"/>
      <c r="AK723" s="238"/>
      <c r="AL723" s="238"/>
      <c r="AM723" s="238"/>
      <c r="AN723" s="238"/>
      <c r="AO723" s="238"/>
      <c r="AP723" s="238"/>
      <c r="AQ723" s="238"/>
      <c r="AR723" s="238"/>
      <c r="AS723" s="238"/>
      <c r="AT723" s="238"/>
      <c r="AU723" s="238"/>
      <c r="AV723" s="238"/>
      <c r="AW723" s="238"/>
      <c r="AX723" s="448"/>
    </row>
    <row r="724" spans="1:50" ht="24.75" hidden="1" customHeight="1" x14ac:dyDescent="0.15">
      <c r="A724" s="669"/>
      <c r="B724" s="670"/>
      <c r="C724" s="939"/>
      <c r="D724" s="940"/>
      <c r="E724" s="940"/>
      <c r="F724" s="941"/>
      <c r="G724" s="959"/>
      <c r="H724" s="960"/>
      <c r="I724" s="82" t="str">
        <f t="shared" si="4"/>
        <v/>
      </c>
      <c r="J724" s="938"/>
      <c r="K724" s="938"/>
      <c r="L724" s="82" t="str">
        <f t="shared" si="5"/>
        <v/>
      </c>
      <c r="M724" s="83"/>
      <c r="N724" s="935"/>
      <c r="O724" s="936"/>
      <c r="P724" s="936"/>
      <c r="Q724" s="936"/>
      <c r="R724" s="936"/>
      <c r="S724" s="936"/>
      <c r="T724" s="936"/>
      <c r="U724" s="936"/>
      <c r="V724" s="936"/>
      <c r="W724" s="936"/>
      <c r="X724" s="936"/>
      <c r="Y724" s="936"/>
      <c r="Z724" s="936"/>
      <c r="AA724" s="936"/>
      <c r="AB724" s="936"/>
      <c r="AC724" s="936"/>
      <c r="AD724" s="936"/>
      <c r="AE724" s="936"/>
      <c r="AF724" s="937"/>
      <c r="AG724" s="447"/>
      <c r="AH724" s="238"/>
      <c r="AI724" s="238"/>
      <c r="AJ724" s="238"/>
      <c r="AK724" s="238"/>
      <c r="AL724" s="238"/>
      <c r="AM724" s="238"/>
      <c r="AN724" s="238"/>
      <c r="AO724" s="238"/>
      <c r="AP724" s="238"/>
      <c r="AQ724" s="238"/>
      <c r="AR724" s="238"/>
      <c r="AS724" s="238"/>
      <c r="AT724" s="238"/>
      <c r="AU724" s="238"/>
      <c r="AV724" s="238"/>
      <c r="AW724" s="238"/>
      <c r="AX724" s="448"/>
    </row>
    <row r="725" spans="1:50" ht="24.75" customHeight="1" x14ac:dyDescent="0.15">
      <c r="A725" s="671"/>
      <c r="B725" s="672"/>
      <c r="C725" s="942"/>
      <c r="D725" s="943"/>
      <c r="E725" s="943"/>
      <c r="F725" s="944"/>
      <c r="G725" s="981"/>
      <c r="H725" s="982"/>
      <c r="I725" s="84" t="str">
        <f t="shared" si="4"/>
        <v/>
      </c>
      <c r="J725" s="983"/>
      <c r="K725" s="983"/>
      <c r="L725" s="84" t="str">
        <f t="shared" si="5"/>
        <v/>
      </c>
      <c r="M725" s="85"/>
      <c r="N725" s="974"/>
      <c r="O725" s="975"/>
      <c r="P725" s="975"/>
      <c r="Q725" s="975"/>
      <c r="R725" s="975"/>
      <c r="S725" s="975"/>
      <c r="T725" s="975"/>
      <c r="U725" s="975"/>
      <c r="V725" s="975"/>
      <c r="W725" s="975"/>
      <c r="X725" s="975"/>
      <c r="Y725" s="975"/>
      <c r="Z725" s="975"/>
      <c r="AA725" s="975"/>
      <c r="AB725" s="975"/>
      <c r="AC725" s="975"/>
      <c r="AD725" s="975"/>
      <c r="AE725" s="975"/>
      <c r="AF725" s="97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7" t="s">
        <v>48</v>
      </c>
      <c r="B726" s="638"/>
      <c r="C726" s="462" t="s">
        <v>53</v>
      </c>
      <c r="D726" s="597"/>
      <c r="E726" s="597"/>
      <c r="F726" s="598"/>
      <c r="G726" s="816" t="s">
        <v>734</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39"/>
      <c r="B727" s="640"/>
      <c r="C727" s="714" t="s">
        <v>57</v>
      </c>
      <c r="D727" s="715"/>
      <c r="E727" s="715"/>
      <c r="F727" s="716"/>
      <c r="G727" s="814" t="s">
        <v>735</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784" t="s">
        <v>738</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
      <c r="A731" s="634" t="s">
        <v>137</v>
      </c>
      <c r="B731" s="635"/>
      <c r="C731" s="635"/>
      <c r="D731" s="635"/>
      <c r="E731" s="636"/>
      <c r="F731" s="699" t="s">
        <v>737</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
      <c r="A733" s="768" t="s">
        <v>740</v>
      </c>
      <c r="B733" s="769"/>
      <c r="C733" s="769"/>
      <c r="D733" s="769"/>
      <c r="E733" s="770"/>
      <c r="F733" s="785" t="s">
        <v>739</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3" t="s">
        <v>352</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00" t="s">
        <v>404</v>
      </c>
      <c r="B737" s="101"/>
      <c r="C737" s="101"/>
      <c r="D737" s="102"/>
      <c r="E737" s="103" t="s">
        <v>610</v>
      </c>
      <c r="F737" s="103"/>
      <c r="G737" s="103"/>
      <c r="H737" s="103"/>
      <c r="I737" s="103"/>
      <c r="J737" s="103"/>
      <c r="K737" s="103"/>
      <c r="L737" s="103"/>
      <c r="M737" s="103"/>
      <c r="N737" s="109" t="s">
        <v>399</v>
      </c>
      <c r="O737" s="109"/>
      <c r="P737" s="109"/>
      <c r="Q737" s="109"/>
      <c r="R737" s="103" t="s">
        <v>611</v>
      </c>
      <c r="S737" s="103"/>
      <c r="T737" s="103"/>
      <c r="U737" s="103"/>
      <c r="V737" s="103"/>
      <c r="W737" s="103"/>
      <c r="X737" s="103"/>
      <c r="Y737" s="103"/>
      <c r="Z737" s="103"/>
      <c r="AA737" s="109" t="s">
        <v>398</v>
      </c>
      <c r="AB737" s="109"/>
      <c r="AC737" s="109"/>
      <c r="AD737" s="109"/>
      <c r="AE737" s="103" t="s">
        <v>612</v>
      </c>
      <c r="AF737" s="103"/>
      <c r="AG737" s="103"/>
      <c r="AH737" s="103"/>
      <c r="AI737" s="103"/>
      <c r="AJ737" s="103"/>
      <c r="AK737" s="103"/>
      <c r="AL737" s="103"/>
      <c r="AM737" s="103"/>
      <c r="AN737" s="109" t="s">
        <v>397</v>
      </c>
      <c r="AO737" s="109"/>
      <c r="AP737" s="109"/>
      <c r="AQ737" s="109"/>
      <c r="AR737" s="110" t="s">
        <v>613</v>
      </c>
      <c r="AS737" s="111"/>
      <c r="AT737" s="111"/>
      <c r="AU737" s="111"/>
      <c r="AV737" s="111"/>
      <c r="AW737" s="111"/>
      <c r="AX737" s="112"/>
      <c r="AY737" s="88"/>
      <c r="AZ737" s="88"/>
    </row>
    <row r="738" spans="1:52" ht="24.75" customHeight="1" x14ac:dyDescent="0.15">
      <c r="A738" s="100" t="s">
        <v>396</v>
      </c>
      <c r="B738" s="101"/>
      <c r="C738" s="101"/>
      <c r="D738" s="102"/>
      <c r="E738" s="103" t="s">
        <v>614</v>
      </c>
      <c r="F738" s="103"/>
      <c r="G738" s="103"/>
      <c r="H738" s="103"/>
      <c r="I738" s="103"/>
      <c r="J738" s="103"/>
      <c r="K738" s="103"/>
      <c r="L738" s="103"/>
      <c r="M738" s="103"/>
      <c r="N738" s="109" t="s">
        <v>395</v>
      </c>
      <c r="O738" s="109"/>
      <c r="P738" s="109"/>
      <c r="Q738" s="109"/>
      <c r="R738" s="103" t="s">
        <v>615</v>
      </c>
      <c r="S738" s="103"/>
      <c r="T738" s="103"/>
      <c r="U738" s="103"/>
      <c r="V738" s="103"/>
      <c r="W738" s="103"/>
      <c r="X738" s="103"/>
      <c r="Y738" s="103"/>
      <c r="Z738" s="103"/>
      <c r="AA738" s="109" t="s">
        <v>394</v>
      </c>
      <c r="AB738" s="109"/>
      <c r="AC738" s="109"/>
      <c r="AD738" s="109"/>
      <c r="AE738" s="103" t="s">
        <v>616</v>
      </c>
      <c r="AF738" s="103"/>
      <c r="AG738" s="103"/>
      <c r="AH738" s="103"/>
      <c r="AI738" s="103"/>
      <c r="AJ738" s="103"/>
      <c r="AK738" s="103"/>
      <c r="AL738" s="103"/>
      <c r="AM738" s="103"/>
      <c r="AN738" s="109" t="s">
        <v>393</v>
      </c>
      <c r="AO738" s="109"/>
      <c r="AP738" s="109"/>
      <c r="AQ738" s="109"/>
      <c r="AR738" s="110" t="s">
        <v>617</v>
      </c>
      <c r="AS738" s="111"/>
      <c r="AT738" s="111"/>
      <c r="AU738" s="111"/>
      <c r="AV738" s="111"/>
      <c r="AW738" s="111"/>
      <c r="AX738" s="112"/>
    </row>
    <row r="739" spans="1:52" ht="24.75" customHeight="1" x14ac:dyDescent="0.15">
      <c r="A739" s="100" t="s">
        <v>392</v>
      </c>
      <c r="B739" s="101"/>
      <c r="C739" s="101"/>
      <c r="D739" s="102"/>
      <c r="E739" s="103" t="s">
        <v>618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619</v>
      </c>
      <c r="F740" s="125"/>
      <c r="G740" s="125"/>
      <c r="H740" s="92" t="str">
        <f>IF(E740="", "", "(")</f>
        <v>(</v>
      </c>
      <c r="I740" s="125"/>
      <c r="J740" s="125"/>
      <c r="K740" s="92" t="str">
        <f>IF(OR(I740="　", I740=""), "", "-")</f>
        <v/>
      </c>
      <c r="L740" s="126">
        <v>142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9.9499999999999993" hidden="1"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3"/>
      <c r="B779" s="804"/>
      <c r="C779" s="804"/>
      <c r="D779" s="804"/>
      <c r="E779" s="804"/>
      <c r="F779" s="80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9" t="s">
        <v>387</v>
      </c>
      <c r="B780" s="780"/>
      <c r="C780" s="780"/>
      <c r="D780" s="780"/>
      <c r="E780" s="780"/>
      <c r="F780" s="781"/>
      <c r="G780" s="458" t="s">
        <v>643</v>
      </c>
      <c r="H780" s="459"/>
      <c r="I780" s="459"/>
      <c r="J780" s="459"/>
      <c r="K780" s="459"/>
      <c r="L780" s="459"/>
      <c r="M780" s="459"/>
      <c r="N780" s="459"/>
      <c r="O780" s="459"/>
      <c r="P780" s="459"/>
      <c r="Q780" s="459"/>
      <c r="R780" s="459"/>
      <c r="S780" s="459"/>
      <c r="T780" s="459"/>
      <c r="U780" s="459"/>
      <c r="V780" s="459"/>
      <c r="W780" s="459"/>
      <c r="X780" s="459"/>
      <c r="Y780" s="459"/>
      <c r="Z780" s="459"/>
      <c r="AA780" s="459"/>
      <c r="AB780" s="460"/>
      <c r="AC780" s="458" t="s">
        <v>663</v>
      </c>
      <c r="AD780" s="459"/>
      <c r="AE780" s="459"/>
      <c r="AF780" s="459"/>
      <c r="AG780" s="459"/>
      <c r="AH780" s="459"/>
      <c r="AI780" s="459"/>
      <c r="AJ780" s="459"/>
      <c r="AK780" s="459"/>
      <c r="AL780" s="459"/>
      <c r="AM780" s="459"/>
      <c r="AN780" s="459"/>
      <c r="AO780" s="459"/>
      <c r="AP780" s="459"/>
      <c r="AQ780" s="459"/>
      <c r="AR780" s="459"/>
      <c r="AS780" s="459"/>
      <c r="AT780" s="459"/>
      <c r="AU780" s="459"/>
      <c r="AV780" s="459"/>
      <c r="AW780" s="459"/>
      <c r="AX780" s="461"/>
    </row>
    <row r="781" spans="1:50" ht="24.75" customHeight="1" x14ac:dyDescent="0.15">
      <c r="A781" s="572"/>
      <c r="B781" s="782"/>
      <c r="C781" s="782"/>
      <c r="D781" s="782"/>
      <c r="E781" s="782"/>
      <c r="F781" s="783"/>
      <c r="G781" s="462" t="s">
        <v>17</v>
      </c>
      <c r="H781" s="463"/>
      <c r="I781" s="463"/>
      <c r="J781" s="463"/>
      <c r="K781" s="463"/>
      <c r="L781" s="464" t="s">
        <v>18</v>
      </c>
      <c r="M781" s="463"/>
      <c r="N781" s="463"/>
      <c r="O781" s="463"/>
      <c r="P781" s="463"/>
      <c r="Q781" s="463"/>
      <c r="R781" s="463"/>
      <c r="S781" s="463"/>
      <c r="T781" s="463"/>
      <c r="U781" s="463"/>
      <c r="V781" s="463"/>
      <c r="W781" s="463"/>
      <c r="X781" s="465"/>
      <c r="Y781" s="455" t="s">
        <v>19</v>
      </c>
      <c r="Z781" s="456"/>
      <c r="AA781" s="456"/>
      <c r="AB781" s="466"/>
      <c r="AC781" s="462" t="s">
        <v>17</v>
      </c>
      <c r="AD781" s="463"/>
      <c r="AE781" s="463"/>
      <c r="AF781" s="463"/>
      <c r="AG781" s="463"/>
      <c r="AH781" s="464" t="s">
        <v>18</v>
      </c>
      <c r="AI781" s="463"/>
      <c r="AJ781" s="463"/>
      <c r="AK781" s="463"/>
      <c r="AL781" s="463"/>
      <c r="AM781" s="463"/>
      <c r="AN781" s="463"/>
      <c r="AO781" s="463"/>
      <c r="AP781" s="463"/>
      <c r="AQ781" s="463"/>
      <c r="AR781" s="463"/>
      <c r="AS781" s="463"/>
      <c r="AT781" s="465"/>
      <c r="AU781" s="455" t="s">
        <v>19</v>
      </c>
      <c r="AV781" s="456"/>
      <c r="AW781" s="456"/>
      <c r="AX781" s="457"/>
    </row>
    <row r="782" spans="1:50" ht="24.75" customHeight="1" x14ac:dyDescent="0.15">
      <c r="A782" s="572"/>
      <c r="B782" s="782"/>
      <c r="C782" s="782"/>
      <c r="D782" s="782"/>
      <c r="E782" s="782"/>
      <c r="F782" s="783"/>
      <c r="G782" s="468" t="s">
        <v>644</v>
      </c>
      <c r="H782" s="469"/>
      <c r="I782" s="469"/>
      <c r="J782" s="469"/>
      <c r="K782" s="470"/>
      <c r="L782" s="471" t="s">
        <v>647</v>
      </c>
      <c r="M782" s="472"/>
      <c r="N782" s="472"/>
      <c r="O782" s="472"/>
      <c r="P782" s="472"/>
      <c r="Q782" s="472"/>
      <c r="R782" s="472"/>
      <c r="S782" s="472"/>
      <c r="T782" s="472"/>
      <c r="U782" s="472"/>
      <c r="V782" s="472"/>
      <c r="W782" s="472"/>
      <c r="X782" s="473"/>
      <c r="Y782" s="474">
        <v>615.9</v>
      </c>
      <c r="Z782" s="475"/>
      <c r="AA782" s="475"/>
      <c r="AB782" s="573"/>
      <c r="AC782" s="468" t="s">
        <v>664</v>
      </c>
      <c r="AD782" s="469"/>
      <c r="AE782" s="469"/>
      <c r="AF782" s="469"/>
      <c r="AG782" s="470"/>
      <c r="AH782" s="471" t="s">
        <v>665</v>
      </c>
      <c r="AI782" s="472"/>
      <c r="AJ782" s="472"/>
      <c r="AK782" s="472"/>
      <c r="AL782" s="472"/>
      <c r="AM782" s="472"/>
      <c r="AN782" s="472"/>
      <c r="AO782" s="472"/>
      <c r="AP782" s="472"/>
      <c r="AQ782" s="472"/>
      <c r="AR782" s="472"/>
      <c r="AS782" s="472"/>
      <c r="AT782" s="473"/>
      <c r="AU782" s="474">
        <v>2</v>
      </c>
      <c r="AV782" s="475"/>
      <c r="AW782" s="475"/>
      <c r="AX782" s="476"/>
    </row>
    <row r="783" spans="1:50" ht="24.75" hidden="1" customHeight="1" x14ac:dyDescent="0.15">
      <c r="A783" s="572"/>
      <c r="B783" s="782"/>
      <c r="C783" s="782"/>
      <c r="D783" s="782"/>
      <c r="E783" s="782"/>
      <c r="F783" s="78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72"/>
      <c r="B784" s="782"/>
      <c r="C784" s="782"/>
      <c r="D784" s="782"/>
      <c r="E784" s="782"/>
      <c r="F784" s="78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72"/>
      <c r="B785" s="782"/>
      <c r="C785" s="782"/>
      <c r="D785" s="782"/>
      <c r="E785" s="782"/>
      <c r="F785" s="78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72"/>
      <c r="B786" s="782"/>
      <c r="C786" s="782"/>
      <c r="D786" s="782"/>
      <c r="E786" s="782"/>
      <c r="F786" s="78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72"/>
      <c r="B787" s="782"/>
      <c r="C787" s="782"/>
      <c r="D787" s="782"/>
      <c r="E787" s="782"/>
      <c r="F787" s="78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72"/>
      <c r="B788" s="782"/>
      <c r="C788" s="782"/>
      <c r="D788" s="782"/>
      <c r="E788" s="782"/>
      <c r="F788" s="78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72"/>
      <c r="B789" s="782"/>
      <c r="C789" s="782"/>
      <c r="D789" s="782"/>
      <c r="E789" s="782"/>
      <c r="F789" s="78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72"/>
      <c r="B790" s="782"/>
      <c r="C790" s="782"/>
      <c r="D790" s="782"/>
      <c r="E790" s="782"/>
      <c r="F790" s="78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72"/>
      <c r="B791" s="782"/>
      <c r="C791" s="782"/>
      <c r="D791" s="782"/>
      <c r="E791" s="782"/>
      <c r="F791" s="78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72"/>
      <c r="B792" s="782"/>
      <c r="C792" s="782"/>
      <c r="D792" s="782"/>
      <c r="E792" s="782"/>
      <c r="F792" s="783"/>
      <c r="G792" s="413" t="s">
        <v>20</v>
      </c>
      <c r="H792" s="414"/>
      <c r="I792" s="414"/>
      <c r="J792" s="414"/>
      <c r="K792" s="414"/>
      <c r="L792" s="415"/>
      <c r="M792" s="416"/>
      <c r="N792" s="416"/>
      <c r="O792" s="416"/>
      <c r="P792" s="416"/>
      <c r="Q792" s="416"/>
      <c r="R792" s="416"/>
      <c r="S792" s="416"/>
      <c r="T792" s="416"/>
      <c r="U792" s="416"/>
      <c r="V792" s="416"/>
      <c r="W792" s="416"/>
      <c r="X792" s="417"/>
      <c r="Y792" s="418">
        <f>SUM(Y782:AB791)</f>
        <v>615.9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2</v>
      </c>
      <c r="AV792" s="419"/>
      <c r="AW792" s="419"/>
      <c r="AX792" s="421"/>
    </row>
    <row r="793" spans="1:50" ht="24.75" customHeight="1" x14ac:dyDescent="0.15">
      <c r="A793" s="572"/>
      <c r="B793" s="782"/>
      <c r="C793" s="782"/>
      <c r="D793" s="782"/>
      <c r="E793" s="782"/>
      <c r="F793" s="783"/>
      <c r="G793" s="458" t="s">
        <v>666</v>
      </c>
      <c r="H793" s="459"/>
      <c r="I793" s="459"/>
      <c r="J793" s="459"/>
      <c r="K793" s="459"/>
      <c r="L793" s="459"/>
      <c r="M793" s="459"/>
      <c r="N793" s="459"/>
      <c r="O793" s="459"/>
      <c r="P793" s="459"/>
      <c r="Q793" s="459"/>
      <c r="R793" s="459"/>
      <c r="S793" s="459"/>
      <c r="T793" s="459"/>
      <c r="U793" s="459"/>
      <c r="V793" s="459"/>
      <c r="W793" s="459"/>
      <c r="X793" s="459"/>
      <c r="Y793" s="459"/>
      <c r="Z793" s="459"/>
      <c r="AA793" s="459"/>
      <c r="AB793" s="460"/>
      <c r="AC793" s="458" t="s">
        <v>669</v>
      </c>
      <c r="AD793" s="459"/>
      <c r="AE793" s="459"/>
      <c r="AF793" s="459"/>
      <c r="AG793" s="459"/>
      <c r="AH793" s="459"/>
      <c r="AI793" s="459"/>
      <c r="AJ793" s="459"/>
      <c r="AK793" s="459"/>
      <c r="AL793" s="459"/>
      <c r="AM793" s="459"/>
      <c r="AN793" s="459"/>
      <c r="AO793" s="459"/>
      <c r="AP793" s="459"/>
      <c r="AQ793" s="459"/>
      <c r="AR793" s="459"/>
      <c r="AS793" s="459"/>
      <c r="AT793" s="459"/>
      <c r="AU793" s="459"/>
      <c r="AV793" s="459"/>
      <c r="AW793" s="459"/>
      <c r="AX793" s="461"/>
    </row>
    <row r="794" spans="1:50" ht="24.75" customHeight="1" x14ac:dyDescent="0.15">
      <c r="A794" s="572"/>
      <c r="B794" s="782"/>
      <c r="C794" s="782"/>
      <c r="D794" s="782"/>
      <c r="E794" s="782"/>
      <c r="F794" s="783"/>
      <c r="G794" s="462" t="s">
        <v>17</v>
      </c>
      <c r="H794" s="463"/>
      <c r="I794" s="463"/>
      <c r="J794" s="463"/>
      <c r="K794" s="463"/>
      <c r="L794" s="464" t="s">
        <v>18</v>
      </c>
      <c r="M794" s="463"/>
      <c r="N794" s="463"/>
      <c r="O794" s="463"/>
      <c r="P794" s="463"/>
      <c r="Q794" s="463"/>
      <c r="R794" s="463"/>
      <c r="S794" s="463"/>
      <c r="T794" s="463"/>
      <c r="U794" s="463"/>
      <c r="V794" s="463"/>
      <c r="W794" s="463"/>
      <c r="X794" s="465"/>
      <c r="Y794" s="455" t="s">
        <v>19</v>
      </c>
      <c r="Z794" s="456"/>
      <c r="AA794" s="456"/>
      <c r="AB794" s="466"/>
      <c r="AC794" s="462" t="s">
        <v>17</v>
      </c>
      <c r="AD794" s="463"/>
      <c r="AE794" s="463"/>
      <c r="AF794" s="463"/>
      <c r="AG794" s="463"/>
      <c r="AH794" s="464" t="s">
        <v>18</v>
      </c>
      <c r="AI794" s="463"/>
      <c r="AJ794" s="463"/>
      <c r="AK794" s="463"/>
      <c r="AL794" s="463"/>
      <c r="AM794" s="463"/>
      <c r="AN794" s="463"/>
      <c r="AO794" s="463"/>
      <c r="AP794" s="463"/>
      <c r="AQ794" s="463"/>
      <c r="AR794" s="463"/>
      <c r="AS794" s="463"/>
      <c r="AT794" s="465"/>
      <c r="AU794" s="455" t="s">
        <v>19</v>
      </c>
      <c r="AV794" s="456"/>
      <c r="AW794" s="456"/>
      <c r="AX794" s="457"/>
    </row>
    <row r="795" spans="1:50" ht="24.75" customHeight="1" x14ac:dyDescent="0.15">
      <c r="A795" s="572"/>
      <c r="B795" s="782"/>
      <c r="C795" s="782"/>
      <c r="D795" s="782"/>
      <c r="E795" s="782"/>
      <c r="F795" s="783"/>
      <c r="G795" s="468" t="s">
        <v>667</v>
      </c>
      <c r="H795" s="469"/>
      <c r="I795" s="469"/>
      <c r="J795" s="469"/>
      <c r="K795" s="470"/>
      <c r="L795" s="471" t="s">
        <v>668</v>
      </c>
      <c r="M795" s="472"/>
      <c r="N795" s="472"/>
      <c r="O795" s="472"/>
      <c r="P795" s="472"/>
      <c r="Q795" s="472"/>
      <c r="R795" s="472"/>
      <c r="S795" s="472"/>
      <c r="T795" s="472"/>
      <c r="U795" s="472"/>
      <c r="V795" s="472"/>
      <c r="W795" s="472"/>
      <c r="X795" s="473"/>
      <c r="Y795" s="474">
        <v>31.7</v>
      </c>
      <c r="Z795" s="475"/>
      <c r="AA795" s="475"/>
      <c r="AB795" s="573"/>
      <c r="AC795" s="468" t="s">
        <v>678</v>
      </c>
      <c r="AD795" s="469"/>
      <c r="AE795" s="469"/>
      <c r="AF795" s="469"/>
      <c r="AG795" s="470"/>
      <c r="AH795" s="471" t="s">
        <v>677</v>
      </c>
      <c r="AI795" s="472"/>
      <c r="AJ795" s="472"/>
      <c r="AK795" s="472"/>
      <c r="AL795" s="472"/>
      <c r="AM795" s="472"/>
      <c r="AN795" s="472"/>
      <c r="AO795" s="472"/>
      <c r="AP795" s="472"/>
      <c r="AQ795" s="472"/>
      <c r="AR795" s="472"/>
      <c r="AS795" s="472"/>
      <c r="AT795" s="473"/>
      <c r="AU795" s="474">
        <v>12.984999999999999</v>
      </c>
      <c r="AV795" s="475"/>
      <c r="AW795" s="475"/>
      <c r="AX795" s="476"/>
    </row>
    <row r="796" spans="1:50" ht="24.75" hidden="1" customHeight="1" x14ac:dyDescent="0.15">
      <c r="A796" s="572"/>
      <c r="B796" s="782"/>
      <c r="C796" s="782"/>
      <c r="D796" s="782"/>
      <c r="E796" s="782"/>
      <c r="F796" s="78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72"/>
      <c r="B797" s="782"/>
      <c r="C797" s="782"/>
      <c r="D797" s="782"/>
      <c r="E797" s="782"/>
      <c r="F797" s="78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72"/>
      <c r="B798" s="782"/>
      <c r="C798" s="782"/>
      <c r="D798" s="782"/>
      <c r="E798" s="782"/>
      <c r="F798" s="78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72"/>
      <c r="B799" s="782"/>
      <c r="C799" s="782"/>
      <c r="D799" s="782"/>
      <c r="E799" s="782"/>
      <c r="F799" s="78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72"/>
      <c r="B800" s="782"/>
      <c r="C800" s="782"/>
      <c r="D800" s="782"/>
      <c r="E800" s="782"/>
      <c r="F800" s="78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72"/>
      <c r="B801" s="782"/>
      <c r="C801" s="782"/>
      <c r="D801" s="782"/>
      <c r="E801" s="782"/>
      <c r="F801" s="78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72"/>
      <c r="B802" s="782"/>
      <c r="C802" s="782"/>
      <c r="D802" s="782"/>
      <c r="E802" s="782"/>
      <c r="F802" s="78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72"/>
      <c r="B803" s="782"/>
      <c r="C803" s="782"/>
      <c r="D803" s="782"/>
      <c r="E803" s="782"/>
      <c r="F803" s="78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72"/>
      <c r="B804" s="782"/>
      <c r="C804" s="782"/>
      <c r="D804" s="782"/>
      <c r="E804" s="782"/>
      <c r="F804" s="78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72"/>
      <c r="B805" s="782"/>
      <c r="C805" s="782"/>
      <c r="D805" s="782"/>
      <c r="E805" s="782"/>
      <c r="F805" s="783"/>
      <c r="G805" s="413" t="s">
        <v>20</v>
      </c>
      <c r="H805" s="414"/>
      <c r="I805" s="414"/>
      <c r="J805" s="414"/>
      <c r="K805" s="414"/>
      <c r="L805" s="415"/>
      <c r="M805" s="416"/>
      <c r="N805" s="416"/>
      <c r="O805" s="416"/>
      <c r="P805" s="416"/>
      <c r="Q805" s="416"/>
      <c r="R805" s="416"/>
      <c r="S805" s="416"/>
      <c r="T805" s="416"/>
      <c r="U805" s="416"/>
      <c r="V805" s="416"/>
      <c r="W805" s="416"/>
      <c r="X805" s="417"/>
      <c r="Y805" s="418">
        <f>SUM(Y795:AB804)</f>
        <v>31.7</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12.984999999999999</v>
      </c>
      <c r="AV805" s="419"/>
      <c r="AW805" s="419"/>
      <c r="AX805" s="421"/>
    </row>
    <row r="806" spans="1:50" ht="24.75" customHeight="1" x14ac:dyDescent="0.15">
      <c r="A806" s="572"/>
      <c r="B806" s="782"/>
      <c r="C806" s="782"/>
      <c r="D806" s="782"/>
      <c r="E806" s="782"/>
      <c r="F806" s="783"/>
      <c r="G806" s="458" t="s">
        <v>728</v>
      </c>
      <c r="H806" s="459"/>
      <c r="I806" s="459"/>
      <c r="J806" s="459"/>
      <c r="K806" s="459"/>
      <c r="L806" s="459"/>
      <c r="M806" s="459"/>
      <c r="N806" s="459"/>
      <c r="O806" s="459"/>
      <c r="P806" s="459"/>
      <c r="Q806" s="459"/>
      <c r="R806" s="459"/>
      <c r="S806" s="459"/>
      <c r="T806" s="459"/>
      <c r="U806" s="459"/>
      <c r="V806" s="459"/>
      <c r="W806" s="459"/>
      <c r="X806" s="459"/>
      <c r="Y806" s="459"/>
      <c r="Z806" s="459"/>
      <c r="AA806" s="459"/>
      <c r="AB806" s="460"/>
      <c r="AC806" s="458" t="s">
        <v>731</v>
      </c>
      <c r="AD806" s="459"/>
      <c r="AE806" s="459"/>
      <c r="AF806" s="459"/>
      <c r="AG806" s="459"/>
      <c r="AH806" s="459"/>
      <c r="AI806" s="459"/>
      <c r="AJ806" s="459"/>
      <c r="AK806" s="459"/>
      <c r="AL806" s="459"/>
      <c r="AM806" s="459"/>
      <c r="AN806" s="459"/>
      <c r="AO806" s="459"/>
      <c r="AP806" s="459"/>
      <c r="AQ806" s="459"/>
      <c r="AR806" s="459"/>
      <c r="AS806" s="459"/>
      <c r="AT806" s="459"/>
      <c r="AU806" s="459"/>
      <c r="AV806" s="459"/>
      <c r="AW806" s="459"/>
      <c r="AX806" s="461"/>
    </row>
    <row r="807" spans="1:50" ht="24.75" customHeight="1" x14ac:dyDescent="0.15">
      <c r="A807" s="572"/>
      <c r="B807" s="782"/>
      <c r="C807" s="782"/>
      <c r="D807" s="782"/>
      <c r="E807" s="782"/>
      <c r="F807" s="783"/>
      <c r="G807" s="462" t="s">
        <v>17</v>
      </c>
      <c r="H807" s="463"/>
      <c r="I807" s="463"/>
      <c r="J807" s="463"/>
      <c r="K807" s="463"/>
      <c r="L807" s="464" t="s">
        <v>18</v>
      </c>
      <c r="M807" s="463"/>
      <c r="N807" s="463"/>
      <c r="O807" s="463"/>
      <c r="P807" s="463"/>
      <c r="Q807" s="463"/>
      <c r="R807" s="463"/>
      <c r="S807" s="463"/>
      <c r="T807" s="463"/>
      <c r="U807" s="463"/>
      <c r="V807" s="463"/>
      <c r="W807" s="463"/>
      <c r="X807" s="465"/>
      <c r="Y807" s="455" t="s">
        <v>19</v>
      </c>
      <c r="Z807" s="456"/>
      <c r="AA807" s="456"/>
      <c r="AB807" s="466"/>
      <c r="AC807" s="462" t="s">
        <v>17</v>
      </c>
      <c r="AD807" s="463"/>
      <c r="AE807" s="463"/>
      <c r="AF807" s="463"/>
      <c r="AG807" s="463"/>
      <c r="AH807" s="464" t="s">
        <v>18</v>
      </c>
      <c r="AI807" s="463"/>
      <c r="AJ807" s="463"/>
      <c r="AK807" s="463"/>
      <c r="AL807" s="463"/>
      <c r="AM807" s="463"/>
      <c r="AN807" s="463"/>
      <c r="AO807" s="463"/>
      <c r="AP807" s="463"/>
      <c r="AQ807" s="463"/>
      <c r="AR807" s="463"/>
      <c r="AS807" s="463"/>
      <c r="AT807" s="465"/>
      <c r="AU807" s="455" t="s">
        <v>19</v>
      </c>
      <c r="AV807" s="456"/>
      <c r="AW807" s="456"/>
      <c r="AX807" s="457"/>
    </row>
    <row r="808" spans="1:50" ht="24.75" customHeight="1" x14ac:dyDescent="0.15">
      <c r="A808" s="572"/>
      <c r="B808" s="782"/>
      <c r="C808" s="782"/>
      <c r="D808" s="782"/>
      <c r="E808" s="782"/>
      <c r="F808" s="783"/>
      <c r="G808" s="468" t="s">
        <v>696</v>
      </c>
      <c r="H808" s="469"/>
      <c r="I808" s="469"/>
      <c r="J808" s="469"/>
      <c r="K808" s="470"/>
      <c r="L808" s="471" t="s">
        <v>697</v>
      </c>
      <c r="M808" s="472"/>
      <c r="N808" s="472"/>
      <c r="O808" s="472"/>
      <c r="P808" s="472"/>
      <c r="Q808" s="472"/>
      <c r="R808" s="472"/>
      <c r="S808" s="472"/>
      <c r="T808" s="472"/>
      <c r="U808" s="472"/>
      <c r="V808" s="472"/>
      <c r="W808" s="472"/>
      <c r="X808" s="473"/>
      <c r="Y808" s="474">
        <v>3.6349999999999998</v>
      </c>
      <c r="Z808" s="475"/>
      <c r="AA808" s="475"/>
      <c r="AB808" s="573"/>
      <c r="AC808" s="468" t="s">
        <v>732</v>
      </c>
      <c r="AD808" s="469"/>
      <c r="AE808" s="469"/>
      <c r="AF808" s="469"/>
      <c r="AG808" s="470"/>
      <c r="AH808" s="471" t="s">
        <v>733</v>
      </c>
      <c r="AI808" s="472"/>
      <c r="AJ808" s="472"/>
      <c r="AK808" s="472"/>
      <c r="AL808" s="472"/>
      <c r="AM808" s="472"/>
      <c r="AN808" s="472"/>
      <c r="AO808" s="472"/>
      <c r="AP808" s="472"/>
      <c r="AQ808" s="472"/>
      <c r="AR808" s="472"/>
      <c r="AS808" s="472"/>
      <c r="AT808" s="473"/>
      <c r="AU808" s="474">
        <v>2.78</v>
      </c>
      <c r="AV808" s="475"/>
      <c r="AW808" s="475"/>
      <c r="AX808" s="476"/>
    </row>
    <row r="809" spans="1:50" ht="24.75" hidden="1" customHeight="1" x14ac:dyDescent="0.15">
      <c r="A809" s="572"/>
      <c r="B809" s="782"/>
      <c r="C809" s="782"/>
      <c r="D809" s="782"/>
      <c r="E809" s="782"/>
      <c r="F809" s="78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72"/>
      <c r="B810" s="782"/>
      <c r="C810" s="782"/>
      <c r="D810" s="782"/>
      <c r="E810" s="782"/>
      <c r="F810" s="78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72"/>
      <c r="B811" s="782"/>
      <c r="C811" s="782"/>
      <c r="D811" s="782"/>
      <c r="E811" s="782"/>
      <c r="F811" s="78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72"/>
      <c r="B812" s="782"/>
      <c r="C812" s="782"/>
      <c r="D812" s="782"/>
      <c r="E812" s="782"/>
      <c r="F812" s="78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72"/>
      <c r="B813" s="782"/>
      <c r="C813" s="782"/>
      <c r="D813" s="782"/>
      <c r="E813" s="782"/>
      <c r="F813" s="78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72"/>
      <c r="B814" s="782"/>
      <c r="C814" s="782"/>
      <c r="D814" s="782"/>
      <c r="E814" s="782"/>
      <c r="F814" s="78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72"/>
      <c r="B815" s="782"/>
      <c r="C815" s="782"/>
      <c r="D815" s="782"/>
      <c r="E815" s="782"/>
      <c r="F815" s="78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72"/>
      <c r="B816" s="782"/>
      <c r="C816" s="782"/>
      <c r="D816" s="782"/>
      <c r="E816" s="782"/>
      <c r="F816" s="78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72"/>
      <c r="B817" s="782"/>
      <c r="C817" s="782"/>
      <c r="D817" s="782"/>
      <c r="E817" s="782"/>
      <c r="F817" s="78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72"/>
      <c r="B818" s="782"/>
      <c r="C818" s="782"/>
      <c r="D818" s="782"/>
      <c r="E818" s="782"/>
      <c r="F818" s="783"/>
      <c r="G818" s="413" t="s">
        <v>20</v>
      </c>
      <c r="H818" s="414"/>
      <c r="I818" s="414"/>
      <c r="J818" s="414"/>
      <c r="K818" s="414"/>
      <c r="L818" s="415"/>
      <c r="M818" s="416"/>
      <c r="N818" s="416"/>
      <c r="O818" s="416"/>
      <c r="P818" s="416"/>
      <c r="Q818" s="416"/>
      <c r="R818" s="416"/>
      <c r="S818" s="416"/>
      <c r="T818" s="416"/>
      <c r="U818" s="416"/>
      <c r="V818" s="416"/>
      <c r="W818" s="416"/>
      <c r="X818" s="417"/>
      <c r="Y818" s="418">
        <f>SUM(Y808:AB817)</f>
        <v>3.6349999999999998</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2.78</v>
      </c>
      <c r="AV818" s="419"/>
      <c r="AW818" s="419"/>
      <c r="AX818" s="421"/>
    </row>
    <row r="819" spans="1:50" ht="24.75" hidden="1" customHeight="1" x14ac:dyDescent="0.15">
      <c r="A819" s="572"/>
      <c r="B819" s="782"/>
      <c r="C819" s="782"/>
      <c r="D819" s="782"/>
      <c r="E819" s="782"/>
      <c r="F819" s="783"/>
      <c r="G819" s="458" t="s">
        <v>269</v>
      </c>
      <c r="H819" s="459"/>
      <c r="I819" s="459"/>
      <c r="J819" s="459"/>
      <c r="K819" s="459"/>
      <c r="L819" s="459"/>
      <c r="M819" s="459"/>
      <c r="N819" s="459"/>
      <c r="O819" s="459"/>
      <c r="P819" s="459"/>
      <c r="Q819" s="459"/>
      <c r="R819" s="459"/>
      <c r="S819" s="459"/>
      <c r="T819" s="459"/>
      <c r="U819" s="459"/>
      <c r="V819" s="459"/>
      <c r="W819" s="459"/>
      <c r="X819" s="459"/>
      <c r="Y819" s="459"/>
      <c r="Z819" s="459"/>
      <c r="AA819" s="459"/>
      <c r="AB819" s="460"/>
      <c r="AC819" s="458" t="s">
        <v>183</v>
      </c>
      <c r="AD819" s="459"/>
      <c r="AE819" s="459"/>
      <c r="AF819" s="459"/>
      <c r="AG819" s="459"/>
      <c r="AH819" s="459"/>
      <c r="AI819" s="459"/>
      <c r="AJ819" s="459"/>
      <c r="AK819" s="459"/>
      <c r="AL819" s="459"/>
      <c r="AM819" s="459"/>
      <c r="AN819" s="459"/>
      <c r="AO819" s="459"/>
      <c r="AP819" s="459"/>
      <c r="AQ819" s="459"/>
      <c r="AR819" s="459"/>
      <c r="AS819" s="459"/>
      <c r="AT819" s="459"/>
      <c r="AU819" s="459"/>
      <c r="AV819" s="459"/>
      <c r="AW819" s="459"/>
      <c r="AX819" s="461"/>
    </row>
    <row r="820" spans="1:50" ht="24.75" hidden="1" customHeight="1" x14ac:dyDescent="0.15">
      <c r="A820" s="572"/>
      <c r="B820" s="782"/>
      <c r="C820" s="782"/>
      <c r="D820" s="782"/>
      <c r="E820" s="782"/>
      <c r="F820" s="783"/>
      <c r="G820" s="462" t="s">
        <v>17</v>
      </c>
      <c r="H820" s="463"/>
      <c r="I820" s="463"/>
      <c r="J820" s="463"/>
      <c r="K820" s="463"/>
      <c r="L820" s="464" t="s">
        <v>18</v>
      </c>
      <c r="M820" s="463"/>
      <c r="N820" s="463"/>
      <c r="O820" s="463"/>
      <c r="P820" s="463"/>
      <c r="Q820" s="463"/>
      <c r="R820" s="463"/>
      <c r="S820" s="463"/>
      <c r="T820" s="463"/>
      <c r="U820" s="463"/>
      <c r="V820" s="463"/>
      <c r="W820" s="463"/>
      <c r="X820" s="465"/>
      <c r="Y820" s="455" t="s">
        <v>19</v>
      </c>
      <c r="Z820" s="456"/>
      <c r="AA820" s="456"/>
      <c r="AB820" s="466"/>
      <c r="AC820" s="462" t="s">
        <v>17</v>
      </c>
      <c r="AD820" s="463"/>
      <c r="AE820" s="463"/>
      <c r="AF820" s="463"/>
      <c r="AG820" s="463"/>
      <c r="AH820" s="464" t="s">
        <v>18</v>
      </c>
      <c r="AI820" s="463"/>
      <c r="AJ820" s="463"/>
      <c r="AK820" s="463"/>
      <c r="AL820" s="463"/>
      <c r="AM820" s="463"/>
      <c r="AN820" s="463"/>
      <c r="AO820" s="463"/>
      <c r="AP820" s="463"/>
      <c r="AQ820" s="463"/>
      <c r="AR820" s="463"/>
      <c r="AS820" s="463"/>
      <c r="AT820" s="465"/>
      <c r="AU820" s="455" t="s">
        <v>19</v>
      </c>
      <c r="AV820" s="456"/>
      <c r="AW820" s="456"/>
      <c r="AX820" s="457"/>
    </row>
    <row r="821" spans="1:50" s="16" customFormat="1" ht="24.75" hidden="1" customHeight="1" x14ac:dyDescent="0.15">
      <c r="A821" s="572"/>
      <c r="B821" s="782"/>
      <c r="C821" s="782"/>
      <c r="D821" s="782"/>
      <c r="E821" s="782"/>
      <c r="F821" s="783"/>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573"/>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6"/>
    </row>
    <row r="822" spans="1:50" ht="24.75" hidden="1" customHeight="1" x14ac:dyDescent="0.15">
      <c r="A822" s="572"/>
      <c r="B822" s="782"/>
      <c r="C822" s="782"/>
      <c r="D822" s="782"/>
      <c r="E822" s="782"/>
      <c r="F822" s="78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2"/>
      <c r="B823" s="782"/>
      <c r="C823" s="782"/>
      <c r="D823" s="782"/>
      <c r="E823" s="782"/>
      <c r="F823" s="78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2"/>
      <c r="B824" s="782"/>
      <c r="C824" s="782"/>
      <c r="D824" s="782"/>
      <c r="E824" s="782"/>
      <c r="F824" s="78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2"/>
      <c r="B825" s="782"/>
      <c r="C825" s="782"/>
      <c r="D825" s="782"/>
      <c r="E825" s="782"/>
      <c r="F825" s="78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72"/>
      <c r="B826" s="782"/>
      <c r="C826" s="782"/>
      <c r="D826" s="782"/>
      <c r="E826" s="782"/>
      <c r="F826" s="78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72"/>
      <c r="B827" s="782"/>
      <c r="C827" s="782"/>
      <c r="D827" s="782"/>
      <c r="E827" s="782"/>
      <c r="F827" s="78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72"/>
      <c r="B828" s="782"/>
      <c r="C828" s="782"/>
      <c r="D828" s="782"/>
      <c r="E828" s="782"/>
      <c r="F828" s="78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72"/>
      <c r="B829" s="782"/>
      <c r="C829" s="782"/>
      <c r="D829" s="782"/>
      <c r="E829" s="782"/>
      <c r="F829" s="78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72"/>
      <c r="B830" s="782"/>
      <c r="C830" s="782"/>
      <c r="D830" s="782"/>
      <c r="E830" s="782"/>
      <c r="F830" s="78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72"/>
      <c r="B831" s="782"/>
      <c r="C831" s="782"/>
      <c r="D831" s="782"/>
      <c r="E831" s="782"/>
      <c r="F831" s="783"/>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52" t="s">
        <v>148</v>
      </c>
      <c r="B832" s="453"/>
      <c r="C832" s="453"/>
      <c r="D832" s="453"/>
      <c r="E832" s="453"/>
      <c r="F832" s="453"/>
      <c r="G832" s="453"/>
      <c r="H832" s="453"/>
      <c r="I832" s="453"/>
      <c r="J832" s="453"/>
      <c r="K832" s="453"/>
      <c r="L832" s="453"/>
      <c r="M832" s="453"/>
      <c r="N832" s="453"/>
      <c r="O832" s="453"/>
      <c r="P832" s="453"/>
      <c r="Q832" s="453"/>
      <c r="R832" s="453"/>
      <c r="S832" s="453"/>
      <c r="T832" s="453"/>
      <c r="U832" s="453"/>
      <c r="V832" s="453"/>
      <c r="W832" s="453"/>
      <c r="X832" s="453"/>
      <c r="Y832" s="453"/>
      <c r="Z832" s="453"/>
      <c r="AA832" s="453"/>
      <c r="AB832" s="453"/>
      <c r="AC832" s="453"/>
      <c r="AD832" s="453"/>
      <c r="AE832" s="453"/>
      <c r="AF832" s="453"/>
      <c r="AG832" s="453"/>
      <c r="AH832" s="453"/>
      <c r="AI832" s="453"/>
      <c r="AJ832" s="453"/>
      <c r="AK832" s="454"/>
      <c r="AL832" s="977" t="s">
        <v>344</v>
      </c>
      <c r="AM832" s="978"/>
      <c r="AN832" s="978"/>
      <c r="AO832" s="81" t="s">
        <v>342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338</v>
      </c>
      <c r="AD837" s="281"/>
      <c r="AE837" s="281"/>
      <c r="AF837" s="281"/>
      <c r="AG837" s="281"/>
      <c r="AH837" s="348" t="s">
        <v>368</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645</v>
      </c>
      <c r="D838" s="422"/>
      <c r="E838" s="422"/>
      <c r="F838" s="422"/>
      <c r="G838" s="422"/>
      <c r="H838" s="422"/>
      <c r="I838" s="422"/>
      <c r="J838" s="423" t="s">
        <v>646</v>
      </c>
      <c r="K838" s="424"/>
      <c r="L838" s="424"/>
      <c r="M838" s="424"/>
      <c r="N838" s="424"/>
      <c r="O838" s="424"/>
      <c r="P838" s="429" t="s">
        <v>648</v>
      </c>
      <c r="Q838" s="321"/>
      <c r="R838" s="321"/>
      <c r="S838" s="321"/>
      <c r="T838" s="321"/>
      <c r="U838" s="321"/>
      <c r="V838" s="321"/>
      <c r="W838" s="321"/>
      <c r="X838" s="321"/>
      <c r="Y838" s="322">
        <v>615.9</v>
      </c>
      <c r="Z838" s="323"/>
      <c r="AA838" s="323"/>
      <c r="AB838" s="324"/>
      <c r="AC838" s="332" t="s">
        <v>380</v>
      </c>
      <c r="AD838" s="427"/>
      <c r="AE838" s="427"/>
      <c r="AF838" s="427"/>
      <c r="AG838" s="427"/>
      <c r="AH838" s="425" t="s">
        <v>649</v>
      </c>
      <c r="AI838" s="426"/>
      <c r="AJ838" s="426"/>
      <c r="AK838" s="426"/>
      <c r="AL838" s="329">
        <v>100</v>
      </c>
      <c r="AM838" s="330"/>
      <c r="AN838" s="330"/>
      <c r="AO838" s="331"/>
      <c r="AP838" s="325"/>
      <c r="AQ838" s="325"/>
      <c r="AR838" s="325"/>
      <c r="AS838" s="325"/>
      <c r="AT838" s="325"/>
      <c r="AU838" s="325"/>
      <c r="AV838" s="325"/>
      <c r="AW838" s="325"/>
      <c r="AX838" s="325"/>
    </row>
    <row r="839" spans="1:50" ht="30" customHeight="1" x14ac:dyDescent="0.15">
      <c r="A839" s="408">
        <v>2</v>
      </c>
      <c r="B839" s="408">
        <v>1</v>
      </c>
      <c r="C839" s="428" t="s">
        <v>650</v>
      </c>
      <c r="D839" s="422"/>
      <c r="E839" s="422"/>
      <c r="F839" s="422"/>
      <c r="G839" s="422"/>
      <c r="H839" s="422"/>
      <c r="I839" s="422"/>
      <c r="J839" s="423" t="s">
        <v>649</v>
      </c>
      <c r="K839" s="424"/>
      <c r="L839" s="424"/>
      <c r="M839" s="424"/>
      <c r="N839" s="424"/>
      <c r="O839" s="424"/>
      <c r="P839" s="429" t="s">
        <v>651</v>
      </c>
      <c r="Q839" s="321"/>
      <c r="R839" s="321"/>
      <c r="S839" s="321"/>
      <c r="T839" s="321"/>
      <c r="U839" s="321"/>
      <c r="V839" s="321"/>
      <c r="W839" s="321"/>
      <c r="X839" s="321"/>
      <c r="Y839" s="322">
        <v>27.7</v>
      </c>
      <c r="Z839" s="323"/>
      <c r="AA839" s="323"/>
      <c r="AB839" s="324"/>
      <c r="AC839" s="332" t="s">
        <v>380</v>
      </c>
      <c r="AD839" s="332"/>
      <c r="AE839" s="332"/>
      <c r="AF839" s="332"/>
      <c r="AG839" s="332"/>
      <c r="AH839" s="425" t="s">
        <v>652</v>
      </c>
      <c r="AI839" s="426"/>
      <c r="AJ839" s="426"/>
      <c r="AK839" s="426"/>
      <c r="AL839" s="329">
        <v>100</v>
      </c>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338</v>
      </c>
      <c r="AD870" s="281"/>
      <c r="AE870" s="281"/>
      <c r="AF870" s="281"/>
      <c r="AG870" s="281"/>
      <c r="AH870" s="348" t="s">
        <v>368</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653</v>
      </c>
      <c r="D871" s="422"/>
      <c r="E871" s="422"/>
      <c r="F871" s="422"/>
      <c r="G871" s="422"/>
      <c r="H871" s="422"/>
      <c r="I871" s="422"/>
      <c r="J871" s="423" t="s">
        <v>649</v>
      </c>
      <c r="K871" s="424"/>
      <c r="L871" s="424"/>
      <c r="M871" s="424"/>
      <c r="N871" s="424"/>
      <c r="O871" s="424"/>
      <c r="P871" s="429" t="s">
        <v>654</v>
      </c>
      <c r="Q871" s="321"/>
      <c r="R871" s="321"/>
      <c r="S871" s="321"/>
      <c r="T871" s="321"/>
      <c r="U871" s="321"/>
      <c r="V871" s="321"/>
      <c r="W871" s="321"/>
      <c r="X871" s="321"/>
      <c r="Y871" s="322">
        <v>2</v>
      </c>
      <c r="Z871" s="323"/>
      <c r="AA871" s="323"/>
      <c r="AB871" s="324"/>
      <c r="AC871" s="332" t="s">
        <v>380</v>
      </c>
      <c r="AD871" s="427"/>
      <c r="AE871" s="427"/>
      <c r="AF871" s="427"/>
      <c r="AG871" s="427"/>
      <c r="AH871" s="425" t="s">
        <v>649</v>
      </c>
      <c r="AI871" s="426"/>
      <c r="AJ871" s="426"/>
      <c r="AK871" s="426"/>
      <c r="AL871" s="329">
        <v>100</v>
      </c>
      <c r="AM871" s="330"/>
      <c r="AN871" s="330"/>
      <c r="AO871" s="331"/>
      <c r="AP871" s="325"/>
      <c r="AQ871" s="325"/>
      <c r="AR871" s="325"/>
      <c r="AS871" s="325"/>
      <c r="AT871" s="325"/>
      <c r="AU871" s="325"/>
      <c r="AV871" s="325"/>
      <c r="AW871" s="325"/>
      <c r="AX871" s="325"/>
    </row>
    <row r="872" spans="1:50" ht="30" customHeight="1" x14ac:dyDescent="0.15">
      <c r="A872" s="408">
        <v>2</v>
      </c>
      <c r="B872" s="408">
        <v>1</v>
      </c>
      <c r="C872" s="428" t="s">
        <v>655</v>
      </c>
      <c r="D872" s="422"/>
      <c r="E872" s="422"/>
      <c r="F872" s="422"/>
      <c r="G872" s="422"/>
      <c r="H872" s="422"/>
      <c r="I872" s="422"/>
      <c r="J872" s="423" t="s">
        <v>656</v>
      </c>
      <c r="K872" s="424"/>
      <c r="L872" s="424"/>
      <c r="M872" s="424"/>
      <c r="N872" s="424"/>
      <c r="O872" s="424"/>
      <c r="P872" s="429" t="s">
        <v>654</v>
      </c>
      <c r="Q872" s="321"/>
      <c r="R872" s="321"/>
      <c r="S872" s="321"/>
      <c r="T872" s="321"/>
      <c r="U872" s="321"/>
      <c r="V872" s="321"/>
      <c r="W872" s="321"/>
      <c r="X872" s="321"/>
      <c r="Y872" s="322">
        <v>0.18</v>
      </c>
      <c r="Z872" s="323"/>
      <c r="AA872" s="323"/>
      <c r="AB872" s="324"/>
      <c r="AC872" s="332" t="s">
        <v>380</v>
      </c>
      <c r="AD872" s="332"/>
      <c r="AE872" s="332"/>
      <c r="AF872" s="332"/>
      <c r="AG872" s="332"/>
      <c r="AH872" s="425" t="s">
        <v>649</v>
      </c>
      <c r="AI872" s="426"/>
      <c r="AJ872" s="426"/>
      <c r="AK872" s="426"/>
      <c r="AL872" s="329">
        <v>100</v>
      </c>
      <c r="AM872" s="330"/>
      <c r="AN872" s="330"/>
      <c r="AO872" s="331"/>
      <c r="AP872" s="325"/>
      <c r="AQ872" s="325"/>
      <c r="AR872" s="325"/>
      <c r="AS872" s="325"/>
      <c r="AT872" s="325"/>
      <c r="AU872" s="325"/>
      <c r="AV872" s="325"/>
      <c r="AW872" s="325"/>
      <c r="AX872" s="325"/>
    </row>
    <row r="873" spans="1:50" ht="30" customHeight="1" x14ac:dyDescent="0.15">
      <c r="A873" s="408">
        <v>3</v>
      </c>
      <c r="B873" s="408">
        <v>1</v>
      </c>
      <c r="C873" s="428" t="s">
        <v>657</v>
      </c>
      <c r="D873" s="422"/>
      <c r="E873" s="422"/>
      <c r="F873" s="422"/>
      <c r="G873" s="422"/>
      <c r="H873" s="422"/>
      <c r="I873" s="422"/>
      <c r="J873" s="423" t="s">
        <v>656</v>
      </c>
      <c r="K873" s="424"/>
      <c r="L873" s="424"/>
      <c r="M873" s="424"/>
      <c r="N873" s="424"/>
      <c r="O873" s="424"/>
      <c r="P873" s="429" t="s">
        <v>654</v>
      </c>
      <c r="Q873" s="321"/>
      <c r="R873" s="321"/>
      <c r="S873" s="321"/>
      <c r="T873" s="321"/>
      <c r="U873" s="321"/>
      <c r="V873" s="321"/>
      <c r="W873" s="321"/>
      <c r="X873" s="321"/>
      <c r="Y873" s="322">
        <v>0.11799999999999999</v>
      </c>
      <c r="Z873" s="323"/>
      <c r="AA873" s="323"/>
      <c r="AB873" s="324"/>
      <c r="AC873" s="332" t="s">
        <v>380</v>
      </c>
      <c r="AD873" s="332"/>
      <c r="AE873" s="332"/>
      <c r="AF873" s="332"/>
      <c r="AG873" s="332"/>
      <c r="AH873" s="425" t="s">
        <v>649</v>
      </c>
      <c r="AI873" s="426"/>
      <c r="AJ873" s="426"/>
      <c r="AK873" s="426"/>
      <c r="AL873" s="329">
        <v>100</v>
      </c>
      <c r="AM873" s="330"/>
      <c r="AN873" s="330"/>
      <c r="AO873" s="331"/>
      <c r="AP873" s="325"/>
      <c r="AQ873" s="325"/>
      <c r="AR873" s="325"/>
      <c r="AS873" s="325"/>
      <c r="AT873" s="325"/>
      <c r="AU873" s="325"/>
      <c r="AV873" s="325"/>
      <c r="AW873" s="325"/>
      <c r="AX873" s="325"/>
    </row>
    <row r="874" spans="1:50" ht="30" customHeight="1" x14ac:dyDescent="0.15">
      <c r="A874" s="408">
        <v>4</v>
      </c>
      <c r="B874" s="408">
        <v>1</v>
      </c>
      <c r="C874" s="428" t="s">
        <v>658</v>
      </c>
      <c r="D874" s="422"/>
      <c r="E874" s="422"/>
      <c r="F874" s="422"/>
      <c r="G874" s="422"/>
      <c r="H874" s="422"/>
      <c r="I874" s="422"/>
      <c r="J874" s="423" t="s">
        <v>656</v>
      </c>
      <c r="K874" s="424"/>
      <c r="L874" s="424"/>
      <c r="M874" s="424"/>
      <c r="N874" s="424"/>
      <c r="O874" s="424"/>
      <c r="P874" s="429" t="s">
        <v>654</v>
      </c>
      <c r="Q874" s="321"/>
      <c r="R874" s="321"/>
      <c r="S874" s="321"/>
      <c r="T874" s="321"/>
      <c r="U874" s="321"/>
      <c r="V874" s="321"/>
      <c r="W874" s="321"/>
      <c r="X874" s="321"/>
      <c r="Y874" s="322">
        <v>0.109</v>
      </c>
      <c r="Z874" s="323"/>
      <c r="AA874" s="323"/>
      <c r="AB874" s="324"/>
      <c r="AC874" s="332" t="s">
        <v>380</v>
      </c>
      <c r="AD874" s="332"/>
      <c r="AE874" s="332"/>
      <c r="AF874" s="332"/>
      <c r="AG874" s="332"/>
      <c r="AH874" s="425" t="s">
        <v>649</v>
      </c>
      <c r="AI874" s="426"/>
      <c r="AJ874" s="426"/>
      <c r="AK874" s="426"/>
      <c r="AL874" s="329">
        <v>100</v>
      </c>
      <c r="AM874" s="330"/>
      <c r="AN874" s="330"/>
      <c r="AO874" s="331"/>
      <c r="AP874" s="325"/>
      <c r="AQ874" s="325"/>
      <c r="AR874" s="325"/>
      <c r="AS874" s="325"/>
      <c r="AT874" s="325"/>
      <c r="AU874" s="325"/>
      <c r="AV874" s="325"/>
      <c r="AW874" s="325"/>
      <c r="AX874" s="325"/>
    </row>
    <row r="875" spans="1:50" ht="30" customHeight="1" x14ac:dyDescent="0.15">
      <c r="A875" s="408">
        <v>5</v>
      </c>
      <c r="B875" s="408">
        <v>1</v>
      </c>
      <c r="C875" s="428" t="s">
        <v>659</v>
      </c>
      <c r="D875" s="422"/>
      <c r="E875" s="422"/>
      <c r="F875" s="422"/>
      <c r="G875" s="422"/>
      <c r="H875" s="422"/>
      <c r="I875" s="422"/>
      <c r="J875" s="423" t="s">
        <v>656</v>
      </c>
      <c r="K875" s="424"/>
      <c r="L875" s="424"/>
      <c r="M875" s="424"/>
      <c r="N875" s="424"/>
      <c r="O875" s="424"/>
      <c r="P875" s="429" t="s">
        <v>654</v>
      </c>
      <c r="Q875" s="321"/>
      <c r="R875" s="321"/>
      <c r="S875" s="321"/>
      <c r="T875" s="321"/>
      <c r="U875" s="321"/>
      <c r="V875" s="321"/>
      <c r="W875" s="321"/>
      <c r="X875" s="321"/>
      <c r="Y875" s="322">
        <v>8.7999999999999995E-2</v>
      </c>
      <c r="Z875" s="323"/>
      <c r="AA875" s="323"/>
      <c r="AB875" s="324"/>
      <c r="AC875" s="332" t="s">
        <v>380</v>
      </c>
      <c r="AD875" s="332"/>
      <c r="AE875" s="332"/>
      <c r="AF875" s="332"/>
      <c r="AG875" s="332"/>
      <c r="AH875" s="425" t="s">
        <v>649</v>
      </c>
      <c r="AI875" s="426"/>
      <c r="AJ875" s="426"/>
      <c r="AK875" s="426"/>
      <c r="AL875" s="329">
        <v>100</v>
      </c>
      <c r="AM875" s="330"/>
      <c r="AN875" s="330"/>
      <c r="AO875" s="331"/>
      <c r="AP875" s="325"/>
      <c r="AQ875" s="325"/>
      <c r="AR875" s="325"/>
      <c r="AS875" s="325"/>
      <c r="AT875" s="325"/>
      <c r="AU875" s="325"/>
      <c r="AV875" s="325"/>
      <c r="AW875" s="325"/>
      <c r="AX875" s="325"/>
    </row>
    <row r="876" spans="1:50" ht="30" customHeight="1" x14ac:dyDescent="0.15">
      <c r="A876" s="408">
        <v>6</v>
      </c>
      <c r="B876" s="408">
        <v>1</v>
      </c>
      <c r="C876" s="428" t="s">
        <v>660</v>
      </c>
      <c r="D876" s="422"/>
      <c r="E876" s="422"/>
      <c r="F876" s="422"/>
      <c r="G876" s="422"/>
      <c r="H876" s="422"/>
      <c r="I876" s="422"/>
      <c r="J876" s="423" t="s">
        <v>656</v>
      </c>
      <c r="K876" s="424"/>
      <c r="L876" s="424"/>
      <c r="M876" s="424"/>
      <c r="N876" s="424"/>
      <c r="O876" s="424"/>
      <c r="P876" s="429" t="s">
        <v>654</v>
      </c>
      <c r="Q876" s="321"/>
      <c r="R876" s="321"/>
      <c r="S876" s="321"/>
      <c r="T876" s="321"/>
      <c r="U876" s="321"/>
      <c r="V876" s="321"/>
      <c r="W876" s="321"/>
      <c r="X876" s="321"/>
      <c r="Y876" s="322">
        <v>5.6000000000000001E-2</v>
      </c>
      <c r="Z876" s="323"/>
      <c r="AA876" s="323"/>
      <c r="AB876" s="324"/>
      <c r="AC876" s="332" t="s">
        <v>380</v>
      </c>
      <c r="AD876" s="332"/>
      <c r="AE876" s="332"/>
      <c r="AF876" s="332"/>
      <c r="AG876" s="332"/>
      <c r="AH876" s="425" t="s">
        <v>649</v>
      </c>
      <c r="AI876" s="426"/>
      <c r="AJ876" s="426"/>
      <c r="AK876" s="426"/>
      <c r="AL876" s="329">
        <v>100</v>
      </c>
      <c r="AM876" s="330"/>
      <c r="AN876" s="330"/>
      <c r="AO876" s="331"/>
      <c r="AP876" s="325"/>
      <c r="AQ876" s="325"/>
      <c r="AR876" s="325"/>
      <c r="AS876" s="325"/>
      <c r="AT876" s="325"/>
      <c r="AU876" s="325"/>
      <c r="AV876" s="325"/>
      <c r="AW876" s="325"/>
      <c r="AX876" s="325"/>
    </row>
    <row r="877" spans="1:50" ht="30" customHeight="1" x14ac:dyDescent="0.15">
      <c r="A877" s="408">
        <v>7</v>
      </c>
      <c r="B877" s="408">
        <v>1</v>
      </c>
      <c r="C877" s="428" t="s">
        <v>661</v>
      </c>
      <c r="D877" s="422"/>
      <c r="E877" s="422"/>
      <c r="F877" s="422"/>
      <c r="G877" s="422"/>
      <c r="H877" s="422"/>
      <c r="I877" s="422"/>
      <c r="J877" s="423" t="s">
        <v>656</v>
      </c>
      <c r="K877" s="424"/>
      <c r="L877" s="424"/>
      <c r="M877" s="424"/>
      <c r="N877" s="424"/>
      <c r="O877" s="424"/>
      <c r="P877" s="429" t="s">
        <v>654</v>
      </c>
      <c r="Q877" s="321"/>
      <c r="R877" s="321"/>
      <c r="S877" s="321"/>
      <c r="T877" s="321"/>
      <c r="U877" s="321"/>
      <c r="V877" s="321"/>
      <c r="W877" s="321"/>
      <c r="X877" s="321"/>
      <c r="Y877" s="322">
        <v>5.5E-2</v>
      </c>
      <c r="Z877" s="323"/>
      <c r="AA877" s="323"/>
      <c r="AB877" s="324"/>
      <c r="AC877" s="332" t="s">
        <v>380</v>
      </c>
      <c r="AD877" s="332"/>
      <c r="AE877" s="332"/>
      <c r="AF877" s="332"/>
      <c r="AG877" s="332"/>
      <c r="AH877" s="425" t="s">
        <v>649</v>
      </c>
      <c r="AI877" s="426"/>
      <c r="AJ877" s="426"/>
      <c r="AK877" s="426"/>
      <c r="AL877" s="329">
        <v>100</v>
      </c>
      <c r="AM877" s="330"/>
      <c r="AN877" s="330"/>
      <c r="AO877" s="331"/>
      <c r="AP877" s="325"/>
      <c r="AQ877" s="325"/>
      <c r="AR877" s="325"/>
      <c r="AS877" s="325"/>
      <c r="AT877" s="325"/>
      <c r="AU877" s="325"/>
      <c r="AV877" s="325"/>
      <c r="AW877" s="325"/>
      <c r="AX877" s="325"/>
    </row>
    <row r="878" spans="1:50" ht="30" customHeight="1" x14ac:dyDescent="0.15">
      <c r="A878" s="408">
        <v>8</v>
      </c>
      <c r="B878" s="408">
        <v>1</v>
      </c>
      <c r="C878" s="428" t="s">
        <v>662</v>
      </c>
      <c r="D878" s="422"/>
      <c r="E878" s="422"/>
      <c r="F878" s="422"/>
      <c r="G878" s="422"/>
      <c r="H878" s="422"/>
      <c r="I878" s="422"/>
      <c r="J878" s="423" t="s">
        <v>656</v>
      </c>
      <c r="K878" s="424"/>
      <c r="L878" s="424"/>
      <c r="M878" s="424"/>
      <c r="N878" s="424"/>
      <c r="O878" s="424"/>
      <c r="P878" s="429" t="s">
        <v>654</v>
      </c>
      <c r="Q878" s="321"/>
      <c r="R878" s="321"/>
      <c r="S878" s="321"/>
      <c r="T878" s="321"/>
      <c r="U878" s="321"/>
      <c r="V878" s="321"/>
      <c r="W878" s="321"/>
      <c r="X878" s="321"/>
      <c r="Y878" s="322">
        <v>5.3999999999999999E-2</v>
      </c>
      <c r="Z878" s="323"/>
      <c r="AA878" s="323"/>
      <c r="AB878" s="324"/>
      <c r="AC878" s="332" t="s">
        <v>380</v>
      </c>
      <c r="AD878" s="332"/>
      <c r="AE878" s="332"/>
      <c r="AF878" s="332"/>
      <c r="AG878" s="332"/>
      <c r="AH878" s="425" t="s">
        <v>649</v>
      </c>
      <c r="AI878" s="426"/>
      <c r="AJ878" s="426"/>
      <c r="AK878" s="426"/>
      <c r="AL878" s="329">
        <v>100</v>
      </c>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338</v>
      </c>
      <c r="AD903" s="281"/>
      <c r="AE903" s="281"/>
      <c r="AF903" s="281"/>
      <c r="AG903" s="281"/>
      <c r="AH903" s="348" t="s">
        <v>368</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670</v>
      </c>
      <c r="D904" s="422"/>
      <c r="E904" s="422"/>
      <c r="F904" s="422"/>
      <c r="G904" s="422"/>
      <c r="H904" s="422"/>
      <c r="I904" s="422"/>
      <c r="J904" s="423" t="s">
        <v>671</v>
      </c>
      <c r="K904" s="424"/>
      <c r="L904" s="424"/>
      <c r="M904" s="424"/>
      <c r="N904" s="424"/>
      <c r="O904" s="424"/>
      <c r="P904" s="429" t="s">
        <v>672</v>
      </c>
      <c r="Q904" s="321"/>
      <c r="R904" s="321"/>
      <c r="S904" s="321"/>
      <c r="T904" s="321"/>
      <c r="U904" s="321"/>
      <c r="V904" s="321"/>
      <c r="W904" s="321"/>
      <c r="X904" s="321"/>
      <c r="Y904" s="322">
        <v>31.7</v>
      </c>
      <c r="Z904" s="323"/>
      <c r="AA904" s="323"/>
      <c r="AB904" s="324"/>
      <c r="AC904" s="332" t="s">
        <v>80</v>
      </c>
      <c r="AD904" s="427"/>
      <c r="AE904" s="427"/>
      <c r="AF904" s="427"/>
      <c r="AG904" s="427"/>
      <c r="AH904" s="425" t="s">
        <v>671</v>
      </c>
      <c r="AI904" s="426"/>
      <c r="AJ904" s="426"/>
      <c r="AK904" s="426"/>
      <c r="AL904" s="329" t="s">
        <v>673</v>
      </c>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338</v>
      </c>
      <c r="AD936" s="281"/>
      <c r="AE936" s="281"/>
      <c r="AF936" s="281"/>
      <c r="AG936" s="281"/>
      <c r="AH936" s="348" t="s">
        <v>368</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8" t="s">
        <v>674</v>
      </c>
      <c r="D937" s="422"/>
      <c r="E937" s="422"/>
      <c r="F937" s="422"/>
      <c r="G937" s="422"/>
      <c r="H937" s="422"/>
      <c r="I937" s="422"/>
      <c r="J937" s="423" t="s">
        <v>671</v>
      </c>
      <c r="K937" s="424"/>
      <c r="L937" s="424"/>
      <c r="M937" s="424"/>
      <c r="N937" s="424"/>
      <c r="O937" s="424"/>
      <c r="P937" s="429" t="s">
        <v>675</v>
      </c>
      <c r="Q937" s="321"/>
      <c r="R937" s="321"/>
      <c r="S937" s="321"/>
      <c r="T937" s="321"/>
      <c r="U937" s="321"/>
      <c r="V937" s="321"/>
      <c r="W937" s="321"/>
      <c r="X937" s="321"/>
      <c r="Y937" s="322">
        <v>12.98</v>
      </c>
      <c r="Z937" s="323"/>
      <c r="AA937" s="323"/>
      <c r="AB937" s="324"/>
      <c r="AC937" s="332" t="s">
        <v>80</v>
      </c>
      <c r="AD937" s="427"/>
      <c r="AE937" s="427"/>
      <c r="AF937" s="427"/>
      <c r="AG937" s="427"/>
      <c r="AH937" s="425" t="s">
        <v>671</v>
      </c>
      <c r="AI937" s="426"/>
      <c r="AJ937" s="426"/>
      <c r="AK937" s="426"/>
      <c r="AL937" s="329" t="s">
        <v>671</v>
      </c>
      <c r="AM937" s="330"/>
      <c r="AN937" s="330"/>
      <c r="AO937" s="331"/>
      <c r="AP937" s="325"/>
      <c r="AQ937" s="325"/>
      <c r="AR937" s="325"/>
      <c r="AS937" s="325"/>
      <c r="AT937" s="325"/>
      <c r="AU937" s="325"/>
      <c r="AV937" s="325"/>
      <c r="AW937" s="325"/>
      <c r="AX937" s="325"/>
    </row>
    <row r="938" spans="1:50" ht="30" customHeight="1" x14ac:dyDescent="0.15">
      <c r="A938" s="408">
        <v>2</v>
      </c>
      <c r="B938" s="408">
        <v>1</v>
      </c>
      <c r="C938" s="428" t="s">
        <v>676</v>
      </c>
      <c r="D938" s="422"/>
      <c r="E938" s="422"/>
      <c r="F938" s="422"/>
      <c r="G938" s="422"/>
      <c r="H938" s="422"/>
      <c r="I938" s="422"/>
      <c r="J938" s="423" t="s">
        <v>679</v>
      </c>
      <c r="K938" s="424"/>
      <c r="L938" s="424"/>
      <c r="M938" s="424"/>
      <c r="N938" s="424"/>
      <c r="O938" s="424"/>
      <c r="P938" s="429" t="s">
        <v>680</v>
      </c>
      <c r="Q938" s="321"/>
      <c r="R938" s="321"/>
      <c r="S938" s="321"/>
      <c r="T938" s="321"/>
      <c r="U938" s="321"/>
      <c r="V938" s="321"/>
      <c r="W938" s="321"/>
      <c r="X938" s="321"/>
      <c r="Y938" s="322">
        <v>0.17399999999999999</v>
      </c>
      <c r="Z938" s="323"/>
      <c r="AA938" s="323"/>
      <c r="AB938" s="324"/>
      <c r="AC938" s="332" t="s">
        <v>379</v>
      </c>
      <c r="AD938" s="332"/>
      <c r="AE938" s="332"/>
      <c r="AF938" s="332"/>
      <c r="AG938" s="332"/>
      <c r="AH938" s="425" t="s">
        <v>671</v>
      </c>
      <c r="AI938" s="426"/>
      <c r="AJ938" s="426"/>
      <c r="AK938" s="426"/>
      <c r="AL938" s="329">
        <v>100</v>
      </c>
      <c r="AM938" s="330"/>
      <c r="AN938" s="330"/>
      <c r="AO938" s="331"/>
      <c r="AP938" s="325"/>
      <c r="AQ938" s="325"/>
      <c r="AR938" s="325"/>
      <c r="AS938" s="325"/>
      <c r="AT938" s="325"/>
      <c r="AU938" s="325"/>
      <c r="AV938" s="325"/>
      <c r="AW938" s="325"/>
      <c r="AX938" s="325"/>
    </row>
    <row r="939" spans="1:50" ht="30" customHeight="1" x14ac:dyDescent="0.15">
      <c r="A939" s="408">
        <v>3</v>
      </c>
      <c r="B939" s="408">
        <v>1</v>
      </c>
      <c r="C939" s="428" t="s">
        <v>681</v>
      </c>
      <c r="D939" s="422"/>
      <c r="E939" s="422"/>
      <c r="F939" s="422"/>
      <c r="G939" s="422"/>
      <c r="H939" s="422"/>
      <c r="I939" s="422"/>
      <c r="J939" s="423" t="s">
        <v>671</v>
      </c>
      <c r="K939" s="424"/>
      <c r="L939" s="424"/>
      <c r="M939" s="424"/>
      <c r="N939" s="424"/>
      <c r="O939" s="424"/>
      <c r="P939" s="429" t="s">
        <v>680</v>
      </c>
      <c r="Q939" s="321"/>
      <c r="R939" s="321"/>
      <c r="S939" s="321"/>
      <c r="T939" s="321"/>
      <c r="U939" s="321"/>
      <c r="V939" s="321"/>
      <c r="W939" s="321"/>
      <c r="X939" s="321"/>
      <c r="Y939" s="322">
        <v>9.4E-2</v>
      </c>
      <c r="Z939" s="323"/>
      <c r="AA939" s="323"/>
      <c r="AB939" s="324"/>
      <c r="AC939" s="332" t="s">
        <v>379</v>
      </c>
      <c r="AD939" s="332"/>
      <c r="AE939" s="332"/>
      <c r="AF939" s="332"/>
      <c r="AG939" s="332"/>
      <c r="AH939" s="327" t="s">
        <v>682</v>
      </c>
      <c r="AI939" s="328"/>
      <c r="AJ939" s="328"/>
      <c r="AK939" s="328"/>
      <c r="AL939" s="329">
        <v>100</v>
      </c>
      <c r="AM939" s="330"/>
      <c r="AN939" s="330"/>
      <c r="AO939" s="331"/>
      <c r="AP939" s="325"/>
      <c r="AQ939" s="325"/>
      <c r="AR939" s="325"/>
      <c r="AS939" s="325"/>
      <c r="AT939" s="325"/>
      <c r="AU939" s="325"/>
      <c r="AV939" s="325"/>
      <c r="AW939" s="325"/>
      <c r="AX939" s="325"/>
    </row>
    <row r="940" spans="1:50" ht="30" customHeight="1" x14ac:dyDescent="0.15">
      <c r="A940" s="408">
        <v>4</v>
      </c>
      <c r="B940" s="408">
        <v>1</v>
      </c>
      <c r="C940" s="428" t="s">
        <v>683</v>
      </c>
      <c r="D940" s="422"/>
      <c r="E940" s="422"/>
      <c r="F940" s="422"/>
      <c r="G940" s="422"/>
      <c r="H940" s="422"/>
      <c r="I940" s="422"/>
      <c r="J940" s="423" t="s">
        <v>671</v>
      </c>
      <c r="K940" s="424"/>
      <c r="L940" s="424"/>
      <c r="M940" s="424"/>
      <c r="N940" s="424"/>
      <c r="O940" s="424"/>
      <c r="P940" s="429" t="s">
        <v>689</v>
      </c>
      <c r="Q940" s="321"/>
      <c r="R940" s="321"/>
      <c r="S940" s="321"/>
      <c r="T940" s="321"/>
      <c r="U940" s="321"/>
      <c r="V940" s="321"/>
      <c r="W940" s="321"/>
      <c r="X940" s="321"/>
      <c r="Y940" s="322">
        <v>5.5500000000000001E-2</v>
      </c>
      <c r="Z940" s="323"/>
      <c r="AA940" s="323"/>
      <c r="AB940" s="324"/>
      <c r="AC940" s="332" t="s">
        <v>379</v>
      </c>
      <c r="AD940" s="332"/>
      <c r="AE940" s="332"/>
      <c r="AF940" s="332"/>
      <c r="AG940" s="332"/>
      <c r="AH940" s="327" t="s">
        <v>671</v>
      </c>
      <c r="AI940" s="328"/>
      <c r="AJ940" s="328"/>
      <c r="AK940" s="328"/>
      <c r="AL940" s="329">
        <v>100</v>
      </c>
      <c r="AM940" s="330"/>
      <c r="AN940" s="330"/>
      <c r="AO940" s="331"/>
      <c r="AP940" s="325"/>
      <c r="AQ940" s="325"/>
      <c r="AR940" s="325"/>
      <c r="AS940" s="325"/>
      <c r="AT940" s="325"/>
      <c r="AU940" s="325"/>
      <c r="AV940" s="325"/>
      <c r="AW940" s="325"/>
      <c r="AX940" s="325"/>
    </row>
    <row r="941" spans="1:50" ht="30" customHeight="1" x14ac:dyDescent="0.15">
      <c r="A941" s="408">
        <v>5</v>
      </c>
      <c r="B941" s="408">
        <v>1</v>
      </c>
      <c r="C941" s="432" t="s">
        <v>685</v>
      </c>
      <c r="D941" s="433"/>
      <c r="E941" s="433"/>
      <c r="F941" s="433"/>
      <c r="G941" s="433"/>
      <c r="H941" s="433"/>
      <c r="I941" s="434"/>
      <c r="J941" s="435" t="s">
        <v>686</v>
      </c>
      <c r="K941" s="436"/>
      <c r="L941" s="436"/>
      <c r="M941" s="436"/>
      <c r="N941" s="436"/>
      <c r="O941" s="437"/>
      <c r="P941" s="429" t="s">
        <v>684</v>
      </c>
      <c r="Q941" s="321"/>
      <c r="R941" s="321"/>
      <c r="S941" s="321"/>
      <c r="T941" s="321"/>
      <c r="U941" s="321"/>
      <c r="V941" s="321"/>
      <c r="W941" s="321"/>
      <c r="X941" s="321"/>
      <c r="Y941" s="322">
        <v>4.9000000000000002E-2</v>
      </c>
      <c r="Z941" s="323"/>
      <c r="AA941" s="323"/>
      <c r="AB941" s="324"/>
      <c r="AC941" s="441" t="s">
        <v>379</v>
      </c>
      <c r="AD941" s="442"/>
      <c r="AE941" s="442"/>
      <c r="AF941" s="442"/>
      <c r="AG941" s="443"/>
      <c r="AH941" s="444" t="s">
        <v>671</v>
      </c>
      <c r="AI941" s="445"/>
      <c r="AJ941" s="445"/>
      <c r="AK941" s="446"/>
      <c r="AL941" s="329">
        <v>100</v>
      </c>
      <c r="AM941" s="330"/>
      <c r="AN941" s="330"/>
      <c r="AO941" s="331"/>
      <c r="AP941" s="325"/>
      <c r="AQ941" s="325"/>
      <c r="AR941" s="325"/>
      <c r="AS941" s="325"/>
      <c r="AT941" s="325"/>
      <c r="AU941" s="325"/>
      <c r="AV941" s="325"/>
      <c r="AW941" s="325"/>
      <c r="AX941" s="325"/>
    </row>
    <row r="942" spans="1:50" ht="30" customHeight="1" x14ac:dyDescent="0.15">
      <c r="A942" s="408">
        <v>6</v>
      </c>
      <c r="B942" s="408">
        <v>1</v>
      </c>
      <c r="C942" s="432" t="s">
        <v>688</v>
      </c>
      <c r="D942" s="433"/>
      <c r="E942" s="433"/>
      <c r="F942" s="433"/>
      <c r="G942" s="433"/>
      <c r="H942" s="433"/>
      <c r="I942" s="434"/>
      <c r="J942" s="435" t="s">
        <v>671</v>
      </c>
      <c r="K942" s="436"/>
      <c r="L942" s="436"/>
      <c r="M942" s="436"/>
      <c r="N942" s="436"/>
      <c r="O942" s="437"/>
      <c r="P942" s="438" t="s">
        <v>680</v>
      </c>
      <c r="Q942" s="439"/>
      <c r="R942" s="439"/>
      <c r="S942" s="439"/>
      <c r="T942" s="439"/>
      <c r="U942" s="439"/>
      <c r="V942" s="439"/>
      <c r="W942" s="439"/>
      <c r="X942" s="440"/>
      <c r="Y942" s="322">
        <v>3.7699999999999997E-2</v>
      </c>
      <c r="Z942" s="323"/>
      <c r="AA942" s="323"/>
      <c r="AB942" s="324"/>
      <c r="AC942" s="441" t="s">
        <v>379</v>
      </c>
      <c r="AD942" s="442"/>
      <c r="AE942" s="442"/>
      <c r="AF942" s="442"/>
      <c r="AG942" s="443"/>
      <c r="AH942" s="444" t="s">
        <v>690</v>
      </c>
      <c r="AI942" s="445"/>
      <c r="AJ942" s="445"/>
      <c r="AK942" s="446"/>
      <c r="AL942" s="329">
        <v>100</v>
      </c>
      <c r="AM942" s="330"/>
      <c r="AN942" s="330"/>
      <c r="AO942" s="331"/>
      <c r="AP942" s="325"/>
      <c r="AQ942" s="325"/>
      <c r="AR942" s="325"/>
      <c r="AS942" s="325"/>
      <c r="AT942" s="325"/>
      <c r="AU942" s="325"/>
      <c r="AV942" s="325"/>
      <c r="AW942" s="325"/>
      <c r="AX942" s="325"/>
    </row>
    <row r="943" spans="1:50" ht="30" customHeight="1" x14ac:dyDescent="0.15">
      <c r="A943" s="408">
        <v>7</v>
      </c>
      <c r="B943" s="408">
        <v>1</v>
      </c>
      <c r="C943" s="432" t="s">
        <v>691</v>
      </c>
      <c r="D943" s="914"/>
      <c r="E943" s="914"/>
      <c r="F943" s="914"/>
      <c r="G943" s="914"/>
      <c r="H943" s="914"/>
      <c r="I943" s="915"/>
      <c r="J943" s="435" t="s">
        <v>671</v>
      </c>
      <c r="K943" s="436"/>
      <c r="L943" s="436"/>
      <c r="M943" s="436"/>
      <c r="N943" s="436"/>
      <c r="O943" s="437"/>
      <c r="P943" s="438" t="s">
        <v>692</v>
      </c>
      <c r="Q943" s="439"/>
      <c r="R943" s="439"/>
      <c r="S943" s="439"/>
      <c r="T943" s="439"/>
      <c r="U943" s="439"/>
      <c r="V943" s="439"/>
      <c r="W943" s="439"/>
      <c r="X943" s="440"/>
      <c r="Y943" s="322">
        <v>0.01</v>
      </c>
      <c r="Z943" s="323"/>
      <c r="AA943" s="323"/>
      <c r="AB943" s="324"/>
      <c r="AC943" s="441" t="s">
        <v>379</v>
      </c>
      <c r="AD943" s="442"/>
      <c r="AE943" s="442"/>
      <c r="AF943" s="442"/>
      <c r="AG943" s="443"/>
      <c r="AH943" s="444" t="s">
        <v>671</v>
      </c>
      <c r="AI943" s="445"/>
      <c r="AJ943" s="445"/>
      <c r="AK943" s="446"/>
      <c r="AL943" s="329">
        <v>100</v>
      </c>
      <c r="AM943" s="330"/>
      <c r="AN943" s="330"/>
      <c r="AO943" s="331"/>
      <c r="AP943" s="325"/>
      <c r="AQ943" s="325"/>
      <c r="AR943" s="325"/>
      <c r="AS943" s="325"/>
      <c r="AT943" s="325"/>
      <c r="AU943" s="325"/>
      <c r="AV943" s="325"/>
      <c r="AW943" s="325"/>
      <c r="AX943" s="325"/>
    </row>
    <row r="944" spans="1:50" ht="30" customHeight="1" x14ac:dyDescent="0.15">
      <c r="A944" s="408">
        <v>8</v>
      </c>
      <c r="B944" s="408">
        <v>1</v>
      </c>
      <c r="C944" s="428" t="s">
        <v>693</v>
      </c>
      <c r="D944" s="422"/>
      <c r="E944" s="422"/>
      <c r="F944" s="422"/>
      <c r="G944" s="422"/>
      <c r="H944" s="422"/>
      <c r="I944" s="422"/>
      <c r="J944" s="423" t="s">
        <v>671</v>
      </c>
      <c r="K944" s="424"/>
      <c r="L944" s="424"/>
      <c r="M944" s="424"/>
      <c r="N944" s="424"/>
      <c r="O944" s="424"/>
      <c r="P944" s="429" t="s">
        <v>684</v>
      </c>
      <c r="Q944" s="321"/>
      <c r="R944" s="321"/>
      <c r="S944" s="321"/>
      <c r="T944" s="321"/>
      <c r="U944" s="321"/>
      <c r="V944" s="321"/>
      <c r="W944" s="321"/>
      <c r="X944" s="321"/>
      <c r="Y944" s="322">
        <v>6.0000000000000001E-3</v>
      </c>
      <c r="Z944" s="323"/>
      <c r="AA944" s="323"/>
      <c r="AB944" s="324"/>
      <c r="AC944" s="326" t="s">
        <v>379</v>
      </c>
      <c r="AD944" s="326"/>
      <c r="AE944" s="326"/>
      <c r="AF944" s="326"/>
      <c r="AG944" s="326"/>
      <c r="AH944" s="327" t="s">
        <v>671</v>
      </c>
      <c r="AI944" s="328"/>
      <c r="AJ944" s="328"/>
      <c r="AK944" s="328"/>
      <c r="AL944" s="329">
        <v>100</v>
      </c>
      <c r="AM944" s="330"/>
      <c r="AN944" s="330"/>
      <c r="AO944" s="331"/>
      <c r="AP944" s="325"/>
      <c r="AQ944" s="325"/>
      <c r="AR944" s="325"/>
      <c r="AS944" s="325"/>
      <c r="AT944" s="325"/>
      <c r="AU944" s="325"/>
      <c r="AV944" s="325"/>
      <c r="AW944" s="325"/>
      <c r="AX944" s="325"/>
    </row>
    <row r="945" spans="1:50" ht="30" customHeight="1" x14ac:dyDescent="0.15">
      <c r="A945" s="408">
        <v>9</v>
      </c>
      <c r="B945" s="408">
        <v>1</v>
      </c>
      <c r="C945" s="428" t="s">
        <v>694</v>
      </c>
      <c r="D945" s="422"/>
      <c r="E945" s="422"/>
      <c r="F945" s="422"/>
      <c r="G945" s="422"/>
      <c r="H945" s="422"/>
      <c r="I945" s="422"/>
      <c r="J945" s="423" t="s">
        <v>671</v>
      </c>
      <c r="K945" s="424"/>
      <c r="L945" s="424"/>
      <c r="M945" s="424"/>
      <c r="N945" s="424"/>
      <c r="O945" s="424"/>
      <c r="P945" s="429" t="s">
        <v>684</v>
      </c>
      <c r="Q945" s="321"/>
      <c r="R945" s="321"/>
      <c r="S945" s="321"/>
      <c r="T945" s="321"/>
      <c r="U945" s="321"/>
      <c r="V945" s="321"/>
      <c r="W945" s="321"/>
      <c r="X945" s="321"/>
      <c r="Y945" s="322">
        <v>1E-3</v>
      </c>
      <c r="Z945" s="323"/>
      <c r="AA945" s="323"/>
      <c r="AB945" s="324"/>
      <c r="AC945" s="326" t="s">
        <v>379</v>
      </c>
      <c r="AD945" s="326"/>
      <c r="AE945" s="326"/>
      <c r="AF945" s="326"/>
      <c r="AG945" s="326"/>
      <c r="AH945" s="327" t="s">
        <v>695</v>
      </c>
      <c r="AI945" s="328"/>
      <c r="AJ945" s="328"/>
      <c r="AK945" s="328"/>
      <c r="AL945" s="329">
        <v>100</v>
      </c>
      <c r="AM945" s="330"/>
      <c r="AN945" s="330"/>
      <c r="AO945" s="331"/>
      <c r="AP945" s="325"/>
      <c r="AQ945" s="325"/>
      <c r="AR945" s="325"/>
      <c r="AS945" s="325"/>
      <c r="AT945" s="325"/>
      <c r="AU945" s="325"/>
      <c r="AV945" s="325"/>
      <c r="AW945" s="325"/>
      <c r="AX945" s="325"/>
    </row>
    <row r="946" spans="1:50" ht="30" customHeight="1" x14ac:dyDescent="0.15">
      <c r="A946" s="408">
        <v>10</v>
      </c>
      <c r="B946" s="408">
        <v>1</v>
      </c>
      <c r="C946" s="428" t="s">
        <v>698</v>
      </c>
      <c r="D946" s="422"/>
      <c r="E946" s="422"/>
      <c r="F946" s="422"/>
      <c r="G946" s="422"/>
      <c r="H946" s="422"/>
      <c r="I946" s="422"/>
      <c r="J946" s="423" t="s">
        <v>679</v>
      </c>
      <c r="K946" s="424"/>
      <c r="L946" s="424"/>
      <c r="M946" s="424"/>
      <c r="N946" s="424"/>
      <c r="O946" s="424"/>
      <c r="P946" s="429" t="s">
        <v>692</v>
      </c>
      <c r="Q946" s="321"/>
      <c r="R946" s="321"/>
      <c r="S946" s="321"/>
      <c r="T946" s="321"/>
      <c r="U946" s="321"/>
      <c r="V946" s="321"/>
      <c r="W946" s="321"/>
      <c r="X946" s="321"/>
      <c r="Y946" s="322">
        <v>1.2999999999999999E-2</v>
      </c>
      <c r="Z946" s="323"/>
      <c r="AA946" s="323"/>
      <c r="AB946" s="324"/>
      <c r="AC946" s="326" t="s">
        <v>379</v>
      </c>
      <c r="AD946" s="326"/>
      <c r="AE946" s="326"/>
      <c r="AF946" s="326"/>
      <c r="AG946" s="326"/>
      <c r="AH946" s="327" t="s">
        <v>671</v>
      </c>
      <c r="AI946" s="328"/>
      <c r="AJ946" s="328"/>
      <c r="AK946" s="328"/>
      <c r="AL946" s="329">
        <v>100</v>
      </c>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338</v>
      </c>
      <c r="AD969" s="281"/>
      <c r="AE969" s="281"/>
      <c r="AF969" s="281"/>
      <c r="AG969" s="281"/>
      <c r="AH969" s="348" t="s">
        <v>368</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15">
      <c r="A970" s="408">
        <v>1</v>
      </c>
      <c r="B970" s="408">
        <v>1</v>
      </c>
      <c r="C970" s="428" t="s">
        <v>700</v>
      </c>
      <c r="D970" s="422"/>
      <c r="E970" s="422"/>
      <c r="F970" s="422"/>
      <c r="G970" s="422"/>
      <c r="H970" s="422"/>
      <c r="I970" s="422"/>
      <c r="J970" s="423" t="s">
        <v>699</v>
      </c>
      <c r="K970" s="424"/>
      <c r="L970" s="424"/>
      <c r="M970" s="424"/>
      <c r="N970" s="424"/>
      <c r="O970" s="424"/>
      <c r="P970" s="429" t="s">
        <v>697</v>
      </c>
      <c r="Q970" s="321"/>
      <c r="R970" s="321"/>
      <c r="S970" s="321"/>
      <c r="T970" s="321"/>
      <c r="U970" s="321"/>
      <c r="V970" s="321"/>
      <c r="W970" s="321"/>
      <c r="X970" s="321"/>
      <c r="Y970" s="322">
        <v>3.6349999999999998</v>
      </c>
      <c r="Z970" s="323"/>
      <c r="AA970" s="323"/>
      <c r="AB970" s="324"/>
      <c r="AC970" s="332" t="s">
        <v>379</v>
      </c>
      <c r="AD970" s="427"/>
      <c r="AE970" s="427"/>
      <c r="AF970" s="427"/>
      <c r="AG970" s="427"/>
      <c r="AH970" s="425" t="s">
        <v>671</v>
      </c>
      <c r="AI970" s="426"/>
      <c r="AJ970" s="426"/>
      <c r="AK970" s="426"/>
      <c r="AL970" s="329" t="s">
        <v>671</v>
      </c>
      <c r="AM970" s="330"/>
      <c r="AN970" s="330"/>
      <c r="AO970" s="331"/>
      <c r="AP970" s="325"/>
      <c r="AQ970" s="325"/>
      <c r="AR970" s="325"/>
      <c r="AS970" s="325"/>
      <c r="AT970" s="325"/>
      <c r="AU970" s="325"/>
      <c r="AV970" s="325"/>
      <c r="AW970" s="325"/>
      <c r="AX970" s="325"/>
    </row>
    <row r="971" spans="1:50" ht="30" customHeight="1" x14ac:dyDescent="0.15">
      <c r="A971" s="408">
        <v>2</v>
      </c>
      <c r="B971" s="408">
        <v>1</v>
      </c>
      <c r="C971" s="428" t="s">
        <v>703</v>
      </c>
      <c r="D971" s="422"/>
      <c r="E971" s="422"/>
      <c r="F971" s="422"/>
      <c r="G971" s="422"/>
      <c r="H971" s="422"/>
      <c r="I971" s="422"/>
      <c r="J971" s="423" t="s">
        <v>701</v>
      </c>
      <c r="K971" s="424"/>
      <c r="L971" s="424"/>
      <c r="M971" s="424"/>
      <c r="N971" s="424"/>
      <c r="O971" s="424"/>
      <c r="P971" s="429" t="s">
        <v>702</v>
      </c>
      <c r="Q971" s="321"/>
      <c r="R971" s="321"/>
      <c r="S971" s="321"/>
      <c r="T971" s="321"/>
      <c r="U971" s="321"/>
      <c r="V971" s="321"/>
      <c r="W971" s="321"/>
      <c r="X971" s="321"/>
      <c r="Y971" s="322">
        <v>3.63</v>
      </c>
      <c r="Z971" s="323"/>
      <c r="AA971" s="323"/>
      <c r="AB971" s="324"/>
      <c r="AC971" s="332" t="s">
        <v>373</v>
      </c>
      <c r="AD971" s="332"/>
      <c r="AE971" s="332"/>
      <c r="AF971" s="332"/>
      <c r="AG971" s="332"/>
      <c r="AH971" s="425">
        <v>1</v>
      </c>
      <c r="AI971" s="426"/>
      <c r="AJ971" s="426"/>
      <c r="AK971" s="426"/>
      <c r="AL971" s="329">
        <v>100</v>
      </c>
      <c r="AM971" s="330"/>
      <c r="AN971" s="330"/>
      <c r="AO971" s="331"/>
      <c r="AP971" s="325"/>
      <c r="AQ971" s="325"/>
      <c r="AR971" s="325"/>
      <c r="AS971" s="325"/>
      <c r="AT971" s="325"/>
      <c r="AU971" s="325"/>
      <c r="AV971" s="325"/>
      <c r="AW971" s="325"/>
      <c r="AX971" s="325"/>
    </row>
    <row r="972" spans="1:50" ht="30" customHeight="1" x14ac:dyDescent="0.15">
      <c r="A972" s="408">
        <v>3</v>
      </c>
      <c r="B972" s="408">
        <v>1</v>
      </c>
      <c r="C972" s="428" t="s">
        <v>705</v>
      </c>
      <c r="D972" s="422"/>
      <c r="E972" s="422"/>
      <c r="F972" s="422"/>
      <c r="G972" s="422"/>
      <c r="H972" s="422"/>
      <c r="I972" s="422"/>
      <c r="J972" s="423" t="s">
        <v>701</v>
      </c>
      <c r="K972" s="424"/>
      <c r="L972" s="424"/>
      <c r="M972" s="424"/>
      <c r="N972" s="424"/>
      <c r="O972" s="424"/>
      <c r="P972" s="429" t="s">
        <v>704</v>
      </c>
      <c r="Q972" s="321"/>
      <c r="R972" s="321"/>
      <c r="S972" s="321"/>
      <c r="T972" s="321"/>
      <c r="U972" s="321"/>
      <c r="V972" s="321"/>
      <c r="W972" s="321"/>
      <c r="X972" s="321"/>
      <c r="Y972" s="322">
        <v>2.97</v>
      </c>
      <c r="Z972" s="323"/>
      <c r="AA972" s="323"/>
      <c r="AB972" s="324"/>
      <c r="AC972" s="332" t="s">
        <v>379</v>
      </c>
      <c r="AD972" s="332"/>
      <c r="AE972" s="332"/>
      <c r="AF972" s="332"/>
      <c r="AG972" s="332"/>
      <c r="AH972" s="327" t="s">
        <v>671</v>
      </c>
      <c r="AI972" s="328"/>
      <c r="AJ972" s="328"/>
      <c r="AK972" s="328"/>
      <c r="AL972" s="329" t="s">
        <v>671</v>
      </c>
      <c r="AM972" s="330"/>
      <c r="AN972" s="330"/>
      <c r="AO972" s="331"/>
      <c r="AP972" s="325"/>
      <c r="AQ972" s="325"/>
      <c r="AR972" s="325"/>
      <c r="AS972" s="325"/>
      <c r="AT972" s="325"/>
      <c r="AU972" s="325"/>
      <c r="AV972" s="325"/>
      <c r="AW972" s="325"/>
      <c r="AX972" s="325"/>
    </row>
    <row r="973" spans="1:50" ht="30" customHeight="1" x14ac:dyDescent="0.15">
      <c r="A973" s="408">
        <v>4</v>
      </c>
      <c r="B973" s="408">
        <v>1</v>
      </c>
      <c r="C973" s="428" t="s">
        <v>707</v>
      </c>
      <c r="D973" s="422"/>
      <c r="E973" s="422"/>
      <c r="F973" s="422"/>
      <c r="G973" s="422"/>
      <c r="H973" s="422"/>
      <c r="I973" s="422"/>
      <c r="J973" s="423" t="s">
        <v>706</v>
      </c>
      <c r="K973" s="424"/>
      <c r="L973" s="424"/>
      <c r="M973" s="424"/>
      <c r="N973" s="424"/>
      <c r="O973" s="424"/>
      <c r="P973" s="429" t="s">
        <v>704</v>
      </c>
      <c r="Q973" s="321"/>
      <c r="R973" s="321"/>
      <c r="S973" s="321"/>
      <c r="T973" s="321"/>
      <c r="U973" s="321"/>
      <c r="V973" s="321"/>
      <c r="W973" s="321"/>
      <c r="X973" s="321"/>
      <c r="Y973" s="322">
        <v>1.698</v>
      </c>
      <c r="Z973" s="323"/>
      <c r="AA973" s="323"/>
      <c r="AB973" s="324"/>
      <c r="AC973" s="332" t="s">
        <v>373</v>
      </c>
      <c r="AD973" s="332"/>
      <c r="AE973" s="332"/>
      <c r="AF973" s="332"/>
      <c r="AG973" s="332"/>
      <c r="AH973" s="327">
        <v>2</v>
      </c>
      <c r="AI973" s="328"/>
      <c r="AJ973" s="328"/>
      <c r="AK973" s="328"/>
      <c r="AL973" s="329">
        <v>93.36</v>
      </c>
      <c r="AM973" s="330"/>
      <c r="AN973" s="330"/>
      <c r="AO973" s="331"/>
      <c r="AP973" s="325"/>
      <c r="AQ973" s="325"/>
      <c r="AR973" s="325"/>
      <c r="AS973" s="325"/>
      <c r="AT973" s="325"/>
      <c r="AU973" s="325"/>
      <c r="AV973" s="325"/>
      <c r="AW973" s="325"/>
      <c r="AX973" s="325"/>
    </row>
    <row r="974" spans="1:50" ht="30" customHeight="1" x14ac:dyDescent="0.15">
      <c r="A974" s="408">
        <v>5</v>
      </c>
      <c r="B974" s="408">
        <v>1</v>
      </c>
      <c r="C974" s="428" t="s">
        <v>710</v>
      </c>
      <c r="D974" s="422"/>
      <c r="E974" s="422"/>
      <c r="F974" s="422"/>
      <c r="G974" s="422"/>
      <c r="H974" s="422"/>
      <c r="I974" s="422"/>
      <c r="J974" s="423" t="s">
        <v>671</v>
      </c>
      <c r="K974" s="424"/>
      <c r="L974" s="424"/>
      <c r="M974" s="424"/>
      <c r="N974" s="424"/>
      <c r="O974" s="424"/>
      <c r="P974" s="429" t="s">
        <v>708</v>
      </c>
      <c r="Q974" s="321"/>
      <c r="R974" s="321"/>
      <c r="S974" s="321"/>
      <c r="T974" s="321"/>
      <c r="U974" s="321"/>
      <c r="V974" s="321"/>
      <c r="W974" s="321"/>
      <c r="X974" s="321"/>
      <c r="Y974" s="322">
        <v>1.528</v>
      </c>
      <c r="Z974" s="323"/>
      <c r="AA974" s="323"/>
      <c r="AB974" s="324"/>
      <c r="AC974" s="326" t="s">
        <v>379</v>
      </c>
      <c r="AD974" s="326"/>
      <c r="AE974" s="326"/>
      <c r="AF974" s="326"/>
      <c r="AG974" s="326"/>
      <c r="AH974" s="327" t="s">
        <v>709</v>
      </c>
      <c r="AI974" s="328"/>
      <c r="AJ974" s="328"/>
      <c r="AK974" s="328"/>
      <c r="AL974" s="329" t="s">
        <v>671</v>
      </c>
      <c r="AM974" s="330"/>
      <c r="AN974" s="330"/>
      <c r="AO974" s="331"/>
      <c r="AP974" s="325"/>
      <c r="AQ974" s="325"/>
      <c r="AR974" s="325"/>
      <c r="AS974" s="325"/>
      <c r="AT974" s="325"/>
      <c r="AU974" s="325"/>
      <c r="AV974" s="325"/>
      <c r="AW974" s="325"/>
      <c r="AX974" s="325"/>
    </row>
    <row r="975" spans="1:50" ht="30" customHeight="1" x14ac:dyDescent="0.15">
      <c r="A975" s="408">
        <v>6</v>
      </c>
      <c r="B975" s="408">
        <v>1</v>
      </c>
      <c r="C975" s="428" t="s">
        <v>712</v>
      </c>
      <c r="D975" s="422"/>
      <c r="E975" s="422"/>
      <c r="F975" s="422"/>
      <c r="G975" s="422"/>
      <c r="H975" s="422"/>
      <c r="I975" s="422"/>
      <c r="J975" s="423" t="s">
        <v>679</v>
      </c>
      <c r="K975" s="424"/>
      <c r="L975" s="424"/>
      <c r="M975" s="424"/>
      <c r="N975" s="424"/>
      <c r="O975" s="424"/>
      <c r="P975" s="429" t="s">
        <v>711</v>
      </c>
      <c r="Q975" s="321"/>
      <c r="R975" s="321"/>
      <c r="S975" s="321"/>
      <c r="T975" s="321"/>
      <c r="U975" s="321"/>
      <c r="V975" s="321"/>
      <c r="W975" s="321"/>
      <c r="X975" s="321"/>
      <c r="Y975" s="322">
        <v>1.04</v>
      </c>
      <c r="Z975" s="323"/>
      <c r="AA975" s="323"/>
      <c r="AB975" s="324"/>
      <c r="AC975" s="326" t="s">
        <v>379</v>
      </c>
      <c r="AD975" s="326"/>
      <c r="AE975" s="326"/>
      <c r="AF975" s="326"/>
      <c r="AG975" s="326"/>
      <c r="AH975" s="327" t="s">
        <v>671</v>
      </c>
      <c r="AI975" s="328"/>
      <c r="AJ975" s="328"/>
      <c r="AK975" s="328"/>
      <c r="AL975" s="329" t="s">
        <v>671</v>
      </c>
      <c r="AM975" s="330"/>
      <c r="AN975" s="330"/>
      <c r="AO975" s="331"/>
      <c r="AP975" s="325"/>
      <c r="AQ975" s="325"/>
      <c r="AR975" s="325"/>
      <c r="AS975" s="325"/>
      <c r="AT975" s="325"/>
      <c r="AU975" s="325"/>
      <c r="AV975" s="325"/>
      <c r="AW975" s="325"/>
      <c r="AX975" s="325"/>
    </row>
    <row r="976" spans="1:50" ht="30" customHeight="1" x14ac:dyDescent="0.15">
      <c r="A976" s="408">
        <v>7</v>
      </c>
      <c r="B976" s="408">
        <v>1</v>
      </c>
      <c r="C976" s="428" t="s">
        <v>713</v>
      </c>
      <c r="D976" s="422"/>
      <c r="E976" s="422"/>
      <c r="F976" s="422"/>
      <c r="G976" s="422"/>
      <c r="H976" s="422"/>
      <c r="I976" s="422"/>
      <c r="J976" s="423" t="s">
        <v>682</v>
      </c>
      <c r="K976" s="424"/>
      <c r="L976" s="424"/>
      <c r="M976" s="424"/>
      <c r="N976" s="424"/>
      <c r="O976" s="424"/>
      <c r="P976" s="429" t="s">
        <v>708</v>
      </c>
      <c r="Q976" s="321"/>
      <c r="R976" s="321"/>
      <c r="S976" s="321"/>
      <c r="T976" s="321"/>
      <c r="U976" s="321"/>
      <c r="V976" s="321"/>
      <c r="W976" s="321"/>
      <c r="X976" s="321"/>
      <c r="Y976" s="322">
        <v>0.58499999999999996</v>
      </c>
      <c r="Z976" s="323"/>
      <c r="AA976" s="323"/>
      <c r="AB976" s="324"/>
      <c r="AC976" s="326" t="s">
        <v>379</v>
      </c>
      <c r="AD976" s="326"/>
      <c r="AE976" s="326"/>
      <c r="AF976" s="326"/>
      <c r="AG976" s="326"/>
      <c r="AH976" s="327" t="s">
        <v>671</v>
      </c>
      <c r="AI976" s="328"/>
      <c r="AJ976" s="328"/>
      <c r="AK976" s="328"/>
      <c r="AL976" s="329" t="s">
        <v>671</v>
      </c>
      <c r="AM976" s="330"/>
      <c r="AN976" s="330"/>
      <c r="AO976" s="331"/>
      <c r="AP976" s="325"/>
      <c r="AQ976" s="325"/>
      <c r="AR976" s="325"/>
      <c r="AS976" s="325"/>
      <c r="AT976" s="325"/>
      <c r="AU976" s="325"/>
      <c r="AV976" s="325"/>
      <c r="AW976" s="325"/>
      <c r="AX976" s="325"/>
    </row>
    <row r="977" spans="1:50" ht="30" customHeight="1" x14ac:dyDescent="0.15">
      <c r="A977" s="408">
        <v>8</v>
      </c>
      <c r="B977" s="408">
        <v>1</v>
      </c>
      <c r="C977" s="428" t="s">
        <v>715</v>
      </c>
      <c r="D977" s="422"/>
      <c r="E977" s="422"/>
      <c r="F977" s="422"/>
      <c r="G977" s="422"/>
      <c r="H977" s="422"/>
      <c r="I977" s="422"/>
      <c r="J977" s="423" t="s">
        <v>714</v>
      </c>
      <c r="K977" s="424"/>
      <c r="L977" s="424"/>
      <c r="M977" s="424"/>
      <c r="N977" s="424"/>
      <c r="O977" s="424"/>
      <c r="P977" s="429" t="s">
        <v>716</v>
      </c>
      <c r="Q977" s="321"/>
      <c r="R977" s="321"/>
      <c r="S977" s="321"/>
      <c r="T977" s="321"/>
      <c r="U977" s="321"/>
      <c r="V977" s="321"/>
      <c r="W977" s="321"/>
      <c r="X977" s="321"/>
      <c r="Y977" s="322">
        <v>0.41</v>
      </c>
      <c r="Z977" s="323"/>
      <c r="AA977" s="323"/>
      <c r="AB977" s="324"/>
      <c r="AC977" s="326" t="s">
        <v>379</v>
      </c>
      <c r="AD977" s="326"/>
      <c r="AE977" s="326"/>
      <c r="AF977" s="326"/>
      <c r="AG977" s="326"/>
      <c r="AH977" s="327" t="s">
        <v>671</v>
      </c>
      <c r="AI977" s="328"/>
      <c r="AJ977" s="328"/>
      <c r="AK977" s="328"/>
      <c r="AL977" s="329" t="s">
        <v>671</v>
      </c>
      <c r="AM977" s="330"/>
      <c r="AN977" s="330"/>
      <c r="AO977" s="331"/>
      <c r="AP977" s="325"/>
      <c r="AQ977" s="325"/>
      <c r="AR977" s="325"/>
      <c r="AS977" s="325"/>
      <c r="AT977" s="325"/>
      <c r="AU977" s="325"/>
      <c r="AV977" s="325"/>
      <c r="AW977" s="325"/>
      <c r="AX977" s="325"/>
    </row>
    <row r="978" spans="1:50" ht="30" customHeight="1" x14ac:dyDescent="0.15">
      <c r="A978" s="408">
        <v>9</v>
      </c>
      <c r="B978" s="408">
        <v>1</v>
      </c>
      <c r="C978" s="428" t="s">
        <v>718</v>
      </c>
      <c r="D978" s="422"/>
      <c r="E978" s="422"/>
      <c r="F978" s="422"/>
      <c r="G978" s="422"/>
      <c r="H978" s="422"/>
      <c r="I978" s="422"/>
      <c r="J978" s="423" t="s">
        <v>714</v>
      </c>
      <c r="K978" s="424"/>
      <c r="L978" s="424"/>
      <c r="M978" s="424"/>
      <c r="N978" s="424"/>
      <c r="O978" s="424"/>
      <c r="P978" s="429" t="s">
        <v>716</v>
      </c>
      <c r="Q978" s="321"/>
      <c r="R978" s="321"/>
      <c r="S978" s="321"/>
      <c r="T978" s="321"/>
      <c r="U978" s="321"/>
      <c r="V978" s="321"/>
      <c r="W978" s="321"/>
      <c r="X978" s="321"/>
      <c r="Y978" s="322">
        <v>0.308</v>
      </c>
      <c r="Z978" s="323"/>
      <c r="AA978" s="323"/>
      <c r="AB978" s="324"/>
      <c r="AC978" s="326" t="s">
        <v>379</v>
      </c>
      <c r="AD978" s="326"/>
      <c r="AE978" s="326"/>
      <c r="AF978" s="326"/>
      <c r="AG978" s="326"/>
      <c r="AH978" s="327" t="s">
        <v>671</v>
      </c>
      <c r="AI978" s="328"/>
      <c r="AJ978" s="328"/>
      <c r="AK978" s="328"/>
      <c r="AL978" s="329" t="s">
        <v>717</v>
      </c>
      <c r="AM978" s="330"/>
      <c r="AN978" s="330"/>
      <c r="AO978" s="331"/>
      <c r="AP978" s="325"/>
      <c r="AQ978" s="325"/>
      <c r="AR978" s="325"/>
      <c r="AS978" s="325"/>
      <c r="AT978" s="325"/>
      <c r="AU978" s="325"/>
      <c r="AV978" s="325"/>
      <c r="AW978" s="325"/>
      <c r="AX978" s="325"/>
    </row>
    <row r="979" spans="1:50" ht="30" customHeight="1" x14ac:dyDescent="0.15">
      <c r="A979" s="408">
        <v>10</v>
      </c>
      <c r="B979" s="408">
        <v>1</v>
      </c>
      <c r="C979" s="428" t="s">
        <v>719</v>
      </c>
      <c r="D979" s="422"/>
      <c r="E979" s="422"/>
      <c r="F979" s="422"/>
      <c r="G979" s="422"/>
      <c r="H979" s="422"/>
      <c r="I979" s="422"/>
      <c r="J979" s="423" t="s">
        <v>671</v>
      </c>
      <c r="K979" s="424"/>
      <c r="L979" s="424"/>
      <c r="M979" s="424"/>
      <c r="N979" s="424"/>
      <c r="O979" s="424"/>
      <c r="P979" s="429" t="s">
        <v>716</v>
      </c>
      <c r="Q979" s="321"/>
      <c r="R979" s="321"/>
      <c r="S979" s="321"/>
      <c r="T979" s="321"/>
      <c r="U979" s="321"/>
      <c r="V979" s="321"/>
      <c r="W979" s="321"/>
      <c r="X979" s="321"/>
      <c r="Y979" s="322">
        <v>0.14299999999999999</v>
      </c>
      <c r="Z979" s="323"/>
      <c r="AA979" s="323"/>
      <c r="AB979" s="324"/>
      <c r="AC979" s="326" t="s">
        <v>379</v>
      </c>
      <c r="AD979" s="326"/>
      <c r="AE979" s="326"/>
      <c r="AF979" s="326"/>
      <c r="AG979" s="326"/>
      <c r="AH979" s="327" t="s">
        <v>671</v>
      </c>
      <c r="AI979" s="328"/>
      <c r="AJ979" s="328"/>
      <c r="AK979" s="328"/>
      <c r="AL979" s="329" t="s">
        <v>671</v>
      </c>
      <c r="AM979" s="330"/>
      <c r="AN979" s="330"/>
      <c r="AO979" s="331"/>
      <c r="AP979" s="325"/>
      <c r="AQ979" s="325"/>
      <c r="AR979" s="325"/>
      <c r="AS979" s="325"/>
      <c r="AT979" s="325"/>
      <c r="AU979" s="325"/>
      <c r="AV979" s="325"/>
      <c r="AW979" s="325"/>
      <c r="AX979" s="325"/>
    </row>
    <row r="980" spans="1:50" ht="30" customHeight="1" x14ac:dyDescent="0.15">
      <c r="A980" s="408">
        <v>11</v>
      </c>
      <c r="B980" s="408">
        <v>1</v>
      </c>
      <c r="C980" s="428" t="s">
        <v>722</v>
      </c>
      <c r="D980" s="422"/>
      <c r="E980" s="422"/>
      <c r="F980" s="422"/>
      <c r="G980" s="422"/>
      <c r="H980" s="422"/>
      <c r="I980" s="422"/>
      <c r="J980" s="423" t="s">
        <v>720</v>
      </c>
      <c r="K980" s="424"/>
      <c r="L980" s="424"/>
      <c r="M980" s="424"/>
      <c r="N980" s="424"/>
      <c r="O980" s="424"/>
      <c r="P980" s="429" t="s">
        <v>723</v>
      </c>
      <c r="Q980" s="321"/>
      <c r="R980" s="321"/>
      <c r="S980" s="321"/>
      <c r="T980" s="321"/>
      <c r="U980" s="321"/>
      <c r="V980" s="321"/>
      <c r="W980" s="321"/>
      <c r="X980" s="321"/>
      <c r="Y980" s="322">
        <v>9.4E-2</v>
      </c>
      <c r="Z980" s="323"/>
      <c r="AA980" s="323"/>
      <c r="AB980" s="324"/>
      <c r="AC980" s="326" t="s">
        <v>379</v>
      </c>
      <c r="AD980" s="326"/>
      <c r="AE980" s="326"/>
      <c r="AF980" s="326"/>
      <c r="AG980" s="326"/>
      <c r="AH980" s="327" t="s">
        <v>721</v>
      </c>
      <c r="AI980" s="328"/>
      <c r="AJ980" s="328"/>
      <c r="AK980" s="328"/>
      <c r="AL980" s="329" t="s">
        <v>721</v>
      </c>
      <c r="AM980" s="330"/>
      <c r="AN980" s="330"/>
      <c r="AO980" s="331"/>
      <c r="AP980" s="325"/>
      <c r="AQ980" s="325"/>
      <c r="AR980" s="325"/>
      <c r="AS980" s="325"/>
      <c r="AT980" s="325"/>
      <c r="AU980" s="325"/>
      <c r="AV980" s="325"/>
      <c r="AW980" s="325"/>
      <c r="AX980" s="325"/>
    </row>
    <row r="981" spans="1:50" ht="30" customHeight="1" x14ac:dyDescent="0.15">
      <c r="A981" s="408">
        <v>12</v>
      </c>
      <c r="B981" s="408">
        <v>1</v>
      </c>
      <c r="C981" s="428" t="s">
        <v>726</v>
      </c>
      <c r="D981" s="422"/>
      <c r="E981" s="422"/>
      <c r="F981" s="422"/>
      <c r="G981" s="422"/>
      <c r="H981" s="422"/>
      <c r="I981" s="422"/>
      <c r="J981" s="423" t="s">
        <v>671</v>
      </c>
      <c r="K981" s="424"/>
      <c r="L981" s="424"/>
      <c r="M981" s="424"/>
      <c r="N981" s="424"/>
      <c r="O981" s="424"/>
      <c r="P981" s="429" t="s">
        <v>723</v>
      </c>
      <c r="Q981" s="321"/>
      <c r="R981" s="321"/>
      <c r="S981" s="321"/>
      <c r="T981" s="321"/>
      <c r="U981" s="321"/>
      <c r="V981" s="321"/>
      <c r="W981" s="321"/>
      <c r="X981" s="321"/>
      <c r="Y981" s="322">
        <v>2.8000000000000001E-2</v>
      </c>
      <c r="Z981" s="323"/>
      <c r="AA981" s="323"/>
      <c r="AB981" s="324"/>
      <c r="AC981" s="326" t="s">
        <v>379</v>
      </c>
      <c r="AD981" s="326"/>
      <c r="AE981" s="326"/>
      <c r="AF981" s="326"/>
      <c r="AG981" s="326"/>
      <c r="AH981" s="327" t="s">
        <v>725</v>
      </c>
      <c r="AI981" s="328"/>
      <c r="AJ981" s="328"/>
      <c r="AK981" s="328"/>
      <c r="AL981" s="329" t="s">
        <v>724</v>
      </c>
      <c r="AM981" s="330"/>
      <c r="AN981" s="330"/>
      <c r="AO981" s="331"/>
      <c r="AP981" s="325"/>
      <c r="AQ981" s="325"/>
      <c r="AR981" s="325"/>
      <c r="AS981" s="325"/>
      <c r="AT981" s="325"/>
      <c r="AU981" s="325"/>
      <c r="AV981" s="325"/>
      <c r="AW981" s="325"/>
      <c r="AX981" s="325"/>
    </row>
    <row r="982" spans="1:50" ht="30" customHeight="1" x14ac:dyDescent="0.15">
      <c r="A982" s="408">
        <v>13</v>
      </c>
      <c r="B982" s="408">
        <v>1</v>
      </c>
      <c r="C982" s="428" t="s">
        <v>727</v>
      </c>
      <c r="D982" s="422"/>
      <c r="E982" s="422"/>
      <c r="F982" s="422"/>
      <c r="G982" s="422"/>
      <c r="H982" s="422"/>
      <c r="I982" s="422"/>
      <c r="J982" s="423" t="s">
        <v>687</v>
      </c>
      <c r="K982" s="424"/>
      <c r="L982" s="424"/>
      <c r="M982" s="424"/>
      <c r="N982" s="424"/>
      <c r="O982" s="424"/>
      <c r="P982" s="429" t="s">
        <v>716</v>
      </c>
      <c r="Q982" s="321"/>
      <c r="R982" s="321"/>
      <c r="S982" s="321"/>
      <c r="T982" s="321"/>
      <c r="U982" s="321"/>
      <c r="V982" s="321"/>
      <c r="W982" s="321"/>
      <c r="X982" s="321"/>
      <c r="Y982" s="322">
        <v>1.7999999999999999E-2</v>
      </c>
      <c r="Z982" s="323"/>
      <c r="AA982" s="323"/>
      <c r="AB982" s="324"/>
      <c r="AC982" s="326" t="s">
        <v>379</v>
      </c>
      <c r="AD982" s="326"/>
      <c r="AE982" s="326"/>
      <c r="AF982" s="326"/>
      <c r="AG982" s="326"/>
      <c r="AH982" s="327" t="s">
        <v>671</v>
      </c>
      <c r="AI982" s="328"/>
      <c r="AJ982" s="328"/>
      <c r="AK982" s="328"/>
      <c r="AL982" s="329" t="s">
        <v>671</v>
      </c>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338</v>
      </c>
      <c r="AD1002" s="281"/>
      <c r="AE1002" s="281"/>
      <c r="AF1002" s="281"/>
      <c r="AG1002" s="281"/>
      <c r="AH1002" s="348" t="s">
        <v>368</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customHeight="1" x14ac:dyDescent="0.15">
      <c r="A1003" s="408">
        <v>1</v>
      </c>
      <c r="B1003" s="408">
        <v>1</v>
      </c>
      <c r="C1003" s="428" t="s">
        <v>729</v>
      </c>
      <c r="D1003" s="422"/>
      <c r="E1003" s="422"/>
      <c r="F1003" s="422"/>
      <c r="G1003" s="422"/>
      <c r="H1003" s="422"/>
      <c r="I1003" s="422"/>
      <c r="J1003" s="423" t="s">
        <v>671</v>
      </c>
      <c r="K1003" s="424"/>
      <c r="L1003" s="424"/>
      <c r="M1003" s="424"/>
      <c r="N1003" s="424"/>
      <c r="O1003" s="424"/>
      <c r="P1003" s="429" t="s">
        <v>730</v>
      </c>
      <c r="Q1003" s="321"/>
      <c r="R1003" s="321"/>
      <c r="S1003" s="321"/>
      <c r="T1003" s="321"/>
      <c r="U1003" s="321"/>
      <c r="V1003" s="321"/>
      <c r="W1003" s="321"/>
      <c r="X1003" s="321"/>
      <c r="Y1003" s="322">
        <v>2.78</v>
      </c>
      <c r="Z1003" s="323"/>
      <c r="AA1003" s="323"/>
      <c r="AB1003" s="324"/>
      <c r="AC1003" s="332" t="s">
        <v>373</v>
      </c>
      <c r="AD1003" s="427"/>
      <c r="AE1003" s="427"/>
      <c r="AF1003" s="427"/>
      <c r="AG1003" s="427"/>
      <c r="AH1003" s="425">
        <v>2</v>
      </c>
      <c r="AI1003" s="426"/>
      <c r="AJ1003" s="426"/>
      <c r="AK1003" s="426"/>
      <c r="AL1003" s="329">
        <v>100</v>
      </c>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338</v>
      </c>
      <c r="AD1035" s="281"/>
      <c r="AE1035" s="281"/>
      <c r="AF1035" s="281"/>
      <c r="AG1035" s="281"/>
      <c r="AH1035" s="348" t="s">
        <v>368</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338</v>
      </c>
      <c r="AD1068" s="281"/>
      <c r="AE1068" s="281"/>
      <c r="AF1068" s="281"/>
      <c r="AG1068" s="281"/>
      <c r="AH1068" s="348" t="s">
        <v>368</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7" t="s">
        <v>329</v>
      </c>
      <c r="B1099" s="908"/>
      <c r="C1099" s="908"/>
      <c r="D1099" s="908"/>
      <c r="E1099" s="908"/>
      <c r="F1099" s="908"/>
      <c r="G1099" s="908"/>
      <c r="H1099" s="908"/>
      <c r="I1099" s="908"/>
      <c r="J1099" s="908"/>
      <c r="K1099" s="908"/>
      <c r="L1099" s="908"/>
      <c r="M1099" s="908"/>
      <c r="N1099" s="908"/>
      <c r="O1099" s="908"/>
      <c r="P1099" s="908"/>
      <c r="Q1099" s="908"/>
      <c r="R1099" s="908"/>
      <c r="S1099" s="908"/>
      <c r="T1099" s="908"/>
      <c r="U1099" s="908"/>
      <c r="V1099" s="908"/>
      <c r="W1099" s="908"/>
      <c r="X1099" s="908"/>
      <c r="Y1099" s="908"/>
      <c r="Z1099" s="908"/>
      <c r="AA1099" s="908"/>
      <c r="AB1099" s="908"/>
      <c r="AC1099" s="908"/>
      <c r="AD1099" s="908"/>
      <c r="AE1099" s="908"/>
      <c r="AF1099" s="908"/>
      <c r="AG1099" s="908"/>
      <c r="AH1099" s="908"/>
      <c r="AI1099" s="908"/>
      <c r="AJ1099" s="908"/>
      <c r="AK1099" s="909"/>
      <c r="AL1099" s="979" t="s">
        <v>344</v>
      </c>
      <c r="AM1099" s="980"/>
      <c r="AN1099" s="98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10"/>
      <c r="E1102" s="281" t="s">
        <v>265</v>
      </c>
      <c r="F1102" s="910"/>
      <c r="G1102" s="910"/>
      <c r="H1102" s="910"/>
      <c r="I1102" s="910"/>
      <c r="J1102" s="281" t="s">
        <v>300</v>
      </c>
      <c r="K1102" s="281"/>
      <c r="L1102" s="281"/>
      <c r="M1102" s="281"/>
      <c r="N1102" s="281"/>
      <c r="O1102" s="281"/>
      <c r="P1102" s="348" t="s">
        <v>27</v>
      </c>
      <c r="Q1102" s="348"/>
      <c r="R1102" s="348"/>
      <c r="S1102" s="348"/>
      <c r="T1102" s="348"/>
      <c r="U1102" s="348"/>
      <c r="V1102" s="348"/>
      <c r="W1102" s="348"/>
      <c r="X1102" s="348"/>
      <c r="Y1102" s="281" t="s">
        <v>302</v>
      </c>
      <c r="Z1102" s="910"/>
      <c r="AA1102" s="910"/>
      <c r="AB1102" s="910"/>
      <c r="AC1102" s="281" t="s">
        <v>248</v>
      </c>
      <c r="AD1102" s="281"/>
      <c r="AE1102" s="281"/>
      <c r="AF1102" s="281"/>
      <c r="AG1102" s="281"/>
      <c r="AH1102" s="348" t="s">
        <v>261</v>
      </c>
      <c r="AI1102" s="349"/>
      <c r="AJ1102" s="349"/>
      <c r="AK1102" s="349"/>
      <c r="AL1102" s="349" t="s">
        <v>21</v>
      </c>
      <c r="AM1102" s="349"/>
      <c r="AN1102" s="349"/>
      <c r="AO1102" s="913"/>
      <c r="AP1102" s="431" t="s">
        <v>330</v>
      </c>
      <c r="AQ1102" s="431"/>
      <c r="AR1102" s="431"/>
      <c r="AS1102" s="431"/>
      <c r="AT1102" s="431"/>
      <c r="AU1102" s="431"/>
      <c r="AV1102" s="431"/>
      <c r="AW1102" s="431"/>
      <c r="AX1102" s="431"/>
    </row>
    <row r="1103" spans="1:50" ht="30" customHeight="1" x14ac:dyDescent="0.15">
      <c r="A1103" s="408">
        <v>1</v>
      </c>
      <c r="B1103" s="408">
        <v>1</v>
      </c>
      <c r="C1103" s="912"/>
      <c r="D1103" s="912"/>
      <c r="E1103" s="265" t="s">
        <v>736</v>
      </c>
      <c r="F1103" s="911"/>
      <c r="G1103" s="911"/>
      <c r="H1103" s="911"/>
      <c r="I1103" s="911"/>
      <c r="J1103" s="423" t="s">
        <v>736</v>
      </c>
      <c r="K1103" s="424"/>
      <c r="L1103" s="424"/>
      <c r="M1103" s="424"/>
      <c r="N1103" s="424"/>
      <c r="O1103" s="424"/>
      <c r="P1103" s="429" t="s">
        <v>736</v>
      </c>
      <c r="Q1103" s="321"/>
      <c r="R1103" s="321"/>
      <c r="S1103" s="321"/>
      <c r="T1103" s="321"/>
      <c r="U1103" s="321"/>
      <c r="V1103" s="321"/>
      <c r="W1103" s="321"/>
      <c r="X1103" s="321"/>
      <c r="Y1103" s="322" t="s">
        <v>736</v>
      </c>
      <c r="Z1103" s="323"/>
      <c r="AA1103" s="323"/>
      <c r="AB1103" s="324"/>
      <c r="AC1103" s="326"/>
      <c r="AD1103" s="326"/>
      <c r="AE1103" s="326"/>
      <c r="AF1103" s="326"/>
      <c r="AG1103" s="326"/>
      <c r="AH1103" s="327" t="s">
        <v>736</v>
      </c>
      <c r="AI1103" s="328"/>
      <c r="AJ1103" s="328"/>
      <c r="AK1103" s="328"/>
      <c r="AL1103" s="329" t="s">
        <v>736</v>
      </c>
      <c r="AM1103" s="330"/>
      <c r="AN1103" s="330"/>
      <c r="AO1103" s="331"/>
      <c r="AP1103" s="325" t="s">
        <v>736</v>
      </c>
      <c r="AQ1103" s="325"/>
      <c r="AR1103" s="325"/>
      <c r="AS1103" s="325"/>
      <c r="AT1103" s="325"/>
      <c r="AU1103" s="325"/>
      <c r="AV1103" s="325"/>
      <c r="AW1103" s="325"/>
      <c r="AX1103" s="325"/>
    </row>
    <row r="1104" spans="1:50" ht="30" hidden="1" customHeight="1" x14ac:dyDescent="0.15">
      <c r="A1104" s="408">
        <v>2</v>
      </c>
      <c r="B1104" s="408">
        <v>1</v>
      </c>
      <c r="C1104" s="912"/>
      <c r="D1104" s="912"/>
      <c r="E1104" s="911"/>
      <c r="F1104" s="911"/>
      <c r="G1104" s="911"/>
      <c r="H1104" s="911"/>
      <c r="I1104" s="911"/>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12"/>
      <c r="D1105" s="912"/>
      <c r="E1105" s="911"/>
      <c r="F1105" s="911"/>
      <c r="G1105" s="911"/>
      <c r="H1105" s="911"/>
      <c r="I1105" s="911"/>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12"/>
      <c r="D1106" s="912"/>
      <c r="E1106" s="911"/>
      <c r="F1106" s="911"/>
      <c r="G1106" s="911"/>
      <c r="H1106" s="911"/>
      <c r="I1106" s="911"/>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12"/>
      <c r="D1107" s="912"/>
      <c r="E1107" s="911"/>
      <c r="F1107" s="911"/>
      <c r="G1107" s="911"/>
      <c r="H1107" s="911"/>
      <c r="I1107" s="911"/>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12"/>
      <c r="D1108" s="912"/>
      <c r="E1108" s="911"/>
      <c r="F1108" s="911"/>
      <c r="G1108" s="911"/>
      <c r="H1108" s="911"/>
      <c r="I1108" s="911"/>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12"/>
      <c r="D1109" s="912"/>
      <c r="E1109" s="911"/>
      <c r="F1109" s="911"/>
      <c r="G1109" s="911"/>
      <c r="H1109" s="911"/>
      <c r="I1109" s="911"/>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12"/>
      <c r="D1110" s="912"/>
      <c r="E1110" s="911"/>
      <c r="F1110" s="911"/>
      <c r="G1110" s="911"/>
      <c r="H1110" s="911"/>
      <c r="I1110" s="911"/>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12"/>
      <c r="D1111" s="912"/>
      <c r="E1111" s="911"/>
      <c r="F1111" s="911"/>
      <c r="G1111" s="911"/>
      <c r="H1111" s="911"/>
      <c r="I1111" s="911"/>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12"/>
      <c r="D1112" s="912"/>
      <c r="E1112" s="911"/>
      <c r="F1112" s="911"/>
      <c r="G1112" s="911"/>
      <c r="H1112" s="911"/>
      <c r="I1112" s="911"/>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12"/>
      <c r="D1113" s="912"/>
      <c r="E1113" s="911"/>
      <c r="F1113" s="911"/>
      <c r="G1113" s="911"/>
      <c r="H1113" s="911"/>
      <c r="I1113" s="911"/>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12"/>
      <c r="D1114" s="912"/>
      <c r="E1114" s="911"/>
      <c r="F1114" s="911"/>
      <c r="G1114" s="911"/>
      <c r="H1114" s="911"/>
      <c r="I1114" s="911"/>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12"/>
      <c r="D1115" s="912"/>
      <c r="E1115" s="911"/>
      <c r="F1115" s="911"/>
      <c r="G1115" s="911"/>
      <c r="H1115" s="911"/>
      <c r="I1115" s="911"/>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12"/>
      <c r="D1116" s="912"/>
      <c r="E1116" s="911"/>
      <c r="F1116" s="911"/>
      <c r="G1116" s="911"/>
      <c r="H1116" s="911"/>
      <c r="I1116" s="911"/>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12"/>
      <c r="D1117" s="912"/>
      <c r="E1117" s="911"/>
      <c r="F1117" s="911"/>
      <c r="G1117" s="911"/>
      <c r="H1117" s="911"/>
      <c r="I1117" s="911"/>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12"/>
      <c r="D1118" s="912"/>
      <c r="E1118" s="911"/>
      <c r="F1118" s="911"/>
      <c r="G1118" s="911"/>
      <c r="H1118" s="911"/>
      <c r="I1118" s="911"/>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12"/>
      <c r="D1119" s="912"/>
      <c r="E1119" s="911"/>
      <c r="F1119" s="911"/>
      <c r="G1119" s="911"/>
      <c r="H1119" s="911"/>
      <c r="I1119" s="911"/>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12"/>
      <c r="D1120" s="912"/>
      <c r="E1120" s="265"/>
      <c r="F1120" s="911"/>
      <c r="G1120" s="911"/>
      <c r="H1120" s="911"/>
      <c r="I1120" s="911"/>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12"/>
      <c r="D1121" s="912"/>
      <c r="E1121" s="911"/>
      <c r="F1121" s="911"/>
      <c r="G1121" s="911"/>
      <c r="H1121" s="911"/>
      <c r="I1121" s="911"/>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12"/>
      <c r="D1122" s="912"/>
      <c r="E1122" s="911"/>
      <c r="F1122" s="911"/>
      <c r="G1122" s="911"/>
      <c r="H1122" s="911"/>
      <c r="I1122" s="911"/>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12"/>
      <c r="D1123" s="912"/>
      <c r="E1123" s="911"/>
      <c r="F1123" s="911"/>
      <c r="G1123" s="911"/>
      <c r="H1123" s="911"/>
      <c r="I1123" s="911"/>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12"/>
      <c r="D1124" s="912"/>
      <c r="E1124" s="911"/>
      <c r="F1124" s="911"/>
      <c r="G1124" s="911"/>
      <c r="H1124" s="911"/>
      <c r="I1124" s="911"/>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12"/>
      <c r="D1125" s="912"/>
      <c r="E1125" s="911"/>
      <c r="F1125" s="911"/>
      <c r="G1125" s="911"/>
      <c r="H1125" s="911"/>
      <c r="I1125" s="911"/>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12"/>
      <c r="D1126" s="912"/>
      <c r="E1126" s="911"/>
      <c r="F1126" s="911"/>
      <c r="G1126" s="911"/>
      <c r="H1126" s="911"/>
      <c r="I1126" s="911"/>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12"/>
      <c r="D1127" s="912"/>
      <c r="E1127" s="911"/>
      <c r="F1127" s="911"/>
      <c r="G1127" s="911"/>
      <c r="H1127" s="911"/>
      <c r="I1127" s="911"/>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12"/>
      <c r="D1128" s="912"/>
      <c r="E1128" s="911"/>
      <c r="F1128" s="911"/>
      <c r="G1128" s="911"/>
      <c r="H1128" s="911"/>
      <c r="I1128" s="911"/>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12"/>
      <c r="D1129" s="912"/>
      <c r="E1129" s="911"/>
      <c r="F1129" s="911"/>
      <c r="G1129" s="911"/>
      <c r="H1129" s="911"/>
      <c r="I1129" s="911"/>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12"/>
      <c r="D1130" s="912"/>
      <c r="E1130" s="911"/>
      <c r="F1130" s="911"/>
      <c r="G1130" s="911"/>
      <c r="H1130" s="911"/>
      <c r="I1130" s="911"/>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12"/>
      <c r="D1131" s="912"/>
      <c r="E1131" s="911"/>
      <c r="F1131" s="911"/>
      <c r="G1131" s="911"/>
      <c r="H1131" s="911"/>
      <c r="I1131" s="911"/>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12"/>
      <c r="D1132" s="912"/>
      <c r="E1132" s="911"/>
      <c r="F1132" s="911"/>
      <c r="G1132" s="911"/>
      <c r="H1132" s="911"/>
      <c r="I1132" s="911"/>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2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83">
    <cfRule type="expression" dxfId="2771" priority="13875">
      <formula>IF(RIGHT(TEXT(Y783,"0.#"),1)=".",FALSE,TRUE)</formula>
    </cfRule>
    <cfRule type="expression" dxfId="2770" priority="13876">
      <formula>IF(RIGHT(TEXT(Y783,"0.#"),1)=".",TRUE,FALSE)</formula>
    </cfRule>
  </conditionalFormatting>
  <conditionalFormatting sqref="Y792">
    <cfRule type="expression" dxfId="2769" priority="13871">
      <formula>IF(RIGHT(TEXT(Y792,"0.#"),1)=".",FALSE,TRUE)</formula>
    </cfRule>
    <cfRule type="expression" dxfId="2768" priority="13872">
      <formula>IF(RIGHT(TEXT(Y792,"0.#"),1)=".",TRUE,FALSE)</formula>
    </cfRule>
  </conditionalFormatting>
  <conditionalFormatting sqref="Y823:Y830 Y821 Y810:Y817 Y808 Y797:Y804 Y795">
    <cfRule type="expression" dxfId="2767" priority="13653">
      <formula>IF(RIGHT(TEXT(Y795,"0.#"),1)=".",FALSE,TRUE)</formula>
    </cfRule>
    <cfRule type="expression" dxfId="2766" priority="13654">
      <formula>IF(RIGHT(TEXT(Y795,"0.#"),1)=".",TRUE,FALSE)</formula>
    </cfRule>
  </conditionalFormatting>
  <conditionalFormatting sqref="P16:AQ17 P15:AX15 P13:AX13">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84:Y791 Y782">
    <cfRule type="expression" dxfId="2759" priority="13677">
      <formula>IF(RIGHT(TEXT(Y782,"0.#"),1)=".",FALSE,TRUE)</formula>
    </cfRule>
    <cfRule type="expression" dxfId="2758" priority="13678">
      <formula>IF(RIGHT(TEXT(Y782,"0.#"),1)=".",TRUE,FALSE)</formula>
    </cfRule>
  </conditionalFormatting>
  <conditionalFormatting sqref="AU783">
    <cfRule type="expression" dxfId="2757" priority="13675">
      <formula>IF(RIGHT(TEXT(AU783,"0.#"),1)=".",FALSE,TRUE)</formula>
    </cfRule>
    <cfRule type="expression" dxfId="2756" priority="13676">
      <formula>IF(RIGHT(TEXT(AU783,"0.#"),1)=".",TRUE,FALSE)</formula>
    </cfRule>
  </conditionalFormatting>
  <conditionalFormatting sqref="AU792">
    <cfRule type="expression" dxfId="2755" priority="13673">
      <formula>IF(RIGHT(TEXT(AU792,"0.#"),1)=".",FALSE,TRUE)</formula>
    </cfRule>
    <cfRule type="expression" dxfId="2754" priority="13674">
      <formula>IF(RIGHT(TEXT(AU792,"0.#"),1)=".",TRUE,FALSE)</formula>
    </cfRule>
  </conditionalFormatting>
  <conditionalFormatting sqref="AU784:AU791 AU782">
    <cfRule type="expression" dxfId="2753" priority="13671">
      <formula>IF(RIGHT(TEXT(AU782,"0.#"),1)=".",FALSE,TRUE)</formula>
    </cfRule>
    <cfRule type="expression" dxfId="2752" priority="13672">
      <formula>IF(RIGHT(TEXT(AU782,"0.#"),1)=".",TRUE,FALSE)</formula>
    </cfRule>
  </conditionalFormatting>
  <conditionalFormatting sqref="Y822 Y809 Y796">
    <cfRule type="expression" dxfId="2751" priority="13657">
      <formula>IF(RIGHT(TEXT(Y796,"0.#"),1)=".",FALSE,TRUE)</formula>
    </cfRule>
    <cfRule type="expression" dxfId="2750" priority="13658">
      <formula>IF(RIGHT(TEXT(Y796,"0.#"),1)=".",TRUE,FALSE)</formula>
    </cfRule>
  </conditionalFormatting>
  <conditionalFormatting sqref="Y831 Y818 Y805">
    <cfRule type="expression" dxfId="2749" priority="13655">
      <formula>IF(RIGHT(TEXT(Y805,"0.#"),1)=".",FALSE,TRUE)</formula>
    </cfRule>
    <cfRule type="expression" dxfId="2748" priority="13656">
      <formula>IF(RIGHT(TEXT(Y805,"0.#"),1)=".",TRUE,FALSE)</formula>
    </cfRule>
  </conditionalFormatting>
  <conditionalFormatting sqref="AU822 AU809 AU796">
    <cfRule type="expression" dxfId="2747" priority="13651">
      <formula>IF(RIGHT(TEXT(AU796,"0.#"),1)=".",FALSE,TRUE)</formula>
    </cfRule>
    <cfRule type="expression" dxfId="2746" priority="13652">
      <formula>IF(RIGHT(TEXT(AU796,"0.#"),1)=".",TRUE,FALSE)</formula>
    </cfRule>
  </conditionalFormatting>
  <conditionalFormatting sqref="AU831 AU818 AU805">
    <cfRule type="expression" dxfId="2745" priority="13649">
      <formula>IF(RIGHT(TEXT(AU805,"0.#"),1)=".",FALSE,TRUE)</formula>
    </cfRule>
    <cfRule type="expression" dxfId="2744" priority="13650">
      <formula>IF(RIGHT(TEXT(AU805,"0.#"),1)=".",TRUE,FALSE)</formula>
    </cfRule>
  </conditionalFormatting>
  <conditionalFormatting sqref="AU823:AU830 AU821 AU810:AU817 AU808 AU797:AU804 AU795">
    <cfRule type="expression" dxfId="2743" priority="13647">
      <formula>IF(RIGHT(TEXT(AU795,"0.#"),1)=".",FALSE,TRUE)</formula>
    </cfRule>
    <cfRule type="expression" dxfId="2742" priority="13648">
      <formula>IF(RIGHT(TEXT(AU795,"0.#"),1)=".",TRUE,FALSE)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M34">
    <cfRule type="expression" dxfId="2735" priority="13447">
      <formula>IF(RIGHT(TEXT(AM34,"0.#"),1)=".",FALSE,TRUE)</formula>
    </cfRule>
    <cfRule type="expression" dxfId="2734" priority="13448">
      <formula>IF(RIGHT(TEXT(AM34,"0.#"),1)=".",TRUE,FALSE)</formula>
    </cfRule>
  </conditionalFormatting>
  <conditionalFormatting sqref="AE33">
    <cfRule type="expression" dxfId="2733" priority="13461">
      <formula>IF(RIGHT(TEXT(AE33,"0.#"),1)=".",FALSE,TRUE)</formula>
    </cfRule>
    <cfRule type="expression" dxfId="2732" priority="13462">
      <formula>IF(RIGHT(TEXT(AE33,"0.#"),1)=".",TRUE,FALSE)</formula>
    </cfRule>
  </conditionalFormatting>
  <conditionalFormatting sqref="AE34">
    <cfRule type="expression" dxfId="2731" priority="13459">
      <formula>IF(RIGHT(TEXT(AE34,"0.#"),1)=".",FALSE,TRUE)</formula>
    </cfRule>
    <cfRule type="expression" dxfId="2730" priority="13460">
      <formula>IF(RIGHT(TEXT(AE34,"0.#"),1)=".",TRUE,FALSE)</formula>
    </cfRule>
  </conditionalFormatting>
  <conditionalFormatting sqref="AI34">
    <cfRule type="expression" dxfId="2729" priority="13457">
      <formula>IF(RIGHT(TEXT(AI34,"0.#"),1)=".",FALSE,TRUE)</formula>
    </cfRule>
    <cfRule type="expression" dxfId="2728" priority="13458">
      <formula>IF(RIGHT(TEXT(AI34,"0.#"),1)=".",TRUE,FALSE)</formula>
    </cfRule>
  </conditionalFormatting>
  <conditionalFormatting sqref="AI33">
    <cfRule type="expression" dxfId="2727" priority="13455">
      <formula>IF(RIGHT(TEXT(AI33,"0.#"),1)=".",FALSE,TRUE)</formula>
    </cfRule>
    <cfRule type="expression" dxfId="2726" priority="13456">
      <formula>IF(RIGHT(TEXT(AI33,"0.#"),1)=".",TRUE,FALSE)</formula>
    </cfRule>
  </conditionalFormatting>
  <conditionalFormatting sqref="AI32">
    <cfRule type="expression" dxfId="2725" priority="13453">
      <formula>IF(RIGHT(TEXT(AI32,"0.#"),1)=".",FALSE,TRUE)</formula>
    </cfRule>
    <cfRule type="expression" dxfId="2724" priority="13454">
      <formula>IF(RIGHT(TEXT(AI32,"0.#"),1)=".",TRUE,FALSE)</formula>
    </cfRule>
  </conditionalFormatting>
  <conditionalFormatting sqref="AM32">
    <cfRule type="expression" dxfId="2723" priority="13451">
      <formula>IF(RIGHT(TEXT(AM32,"0.#"),1)=".",FALSE,TRUE)</formula>
    </cfRule>
    <cfRule type="expression" dxfId="2722" priority="13452">
      <formula>IF(RIGHT(TEXT(AM32,"0.#"),1)=".",TRUE,FALSE)</formula>
    </cfRule>
  </conditionalFormatting>
  <conditionalFormatting sqref="AM33">
    <cfRule type="expression" dxfId="2721" priority="13449">
      <formula>IF(RIGHT(TEXT(AM33,"0.#"),1)=".",FALSE,TRUE)</formula>
    </cfRule>
    <cfRule type="expression" dxfId="2720" priority="13450">
      <formula>IF(RIGHT(TEXT(AM33,"0.#"),1)=".",TRUE,FALSE)</formula>
    </cfRule>
  </conditionalFormatting>
  <conditionalFormatting sqref="AQ32:AQ34">
    <cfRule type="expression" dxfId="2719" priority="13441">
      <formula>IF(RIGHT(TEXT(AQ32,"0.#"),1)=".",FALSE,TRUE)</formula>
    </cfRule>
    <cfRule type="expression" dxfId="2718" priority="13442">
      <formula>IF(RIGHT(TEXT(AQ32,"0.#"),1)=".",TRUE,FALSE)</formula>
    </cfRule>
  </conditionalFormatting>
  <conditionalFormatting sqref="AU32:AU34">
    <cfRule type="expression" dxfId="2717" priority="13439">
      <formula>IF(RIGHT(TEXT(AU32,"0.#"),1)=".",FALSE,TRUE)</formula>
    </cfRule>
    <cfRule type="expression" dxfId="2716" priority="13440">
      <formula>IF(RIGHT(TEXT(AU32,"0.#"),1)=".",TRUE,FALSE)</formula>
    </cfRule>
  </conditionalFormatting>
  <conditionalFormatting sqref="AE53">
    <cfRule type="expression" dxfId="2715" priority="13373">
      <formula>IF(RIGHT(TEXT(AE53,"0.#"),1)=".",FALSE,TRUE)</formula>
    </cfRule>
    <cfRule type="expression" dxfId="2714" priority="13374">
      <formula>IF(RIGHT(TEXT(AE53,"0.#"),1)=".",TRUE,FALSE)</formula>
    </cfRule>
  </conditionalFormatting>
  <conditionalFormatting sqref="AE54">
    <cfRule type="expression" dxfId="2713" priority="13371">
      <formula>IF(RIGHT(TEXT(AE54,"0.#"),1)=".",FALSE,TRUE)</formula>
    </cfRule>
    <cfRule type="expression" dxfId="2712" priority="13372">
      <formula>IF(RIGHT(TEXT(AE54,"0.#"),1)=".",TRUE,FALSE)</formula>
    </cfRule>
  </conditionalFormatting>
  <conditionalFormatting sqref="AI54">
    <cfRule type="expression" dxfId="2711" priority="13365">
      <formula>IF(RIGHT(TEXT(AI54,"0.#"),1)=".",FALSE,TRUE)</formula>
    </cfRule>
    <cfRule type="expression" dxfId="2710" priority="13366">
      <formula>IF(RIGHT(TEXT(AI54,"0.#"),1)=".",TRUE,FALSE)</formula>
    </cfRule>
  </conditionalFormatting>
  <conditionalFormatting sqref="AI53">
    <cfRule type="expression" dxfId="2709" priority="13363">
      <formula>IF(RIGHT(TEXT(AI53,"0.#"),1)=".",FALSE,TRUE)</formula>
    </cfRule>
    <cfRule type="expression" dxfId="2708" priority="13364">
      <formula>IF(RIGHT(TEXT(AI53,"0.#"),1)=".",TRUE,FALSE)</formula>
    </cfRule>
  </conditionalFormatting>
  <conditionalFormatting sqref="AM53">
    <cfRule type="expression" dxfId="2707" priority="13361">
      <formula>IF(RIGHT(TEXT(AM53,"0.#"),1)=".",FALSE,TRUE)</formula>
    </cfRule>
    <cfRule type="expression" dxfId="2706" priority="13362">
      <formula>IF(RIGHT(TEXT(AM53,"0.#"),1)=".",TRUE,FALSE)</formula>
    </cfRule>
  </conditionalFormatting>
  <conditionalFormatting sqref="AM54">
    <cfRule type="expression" dxfId="2705" priority="13359">
      <formula>IF(RIGHT(TEXT(AM54,"0.#"),1)=".",FALSE,TRUE)</formula>
    </cfRule>
    <cfRule type="expression" dxfId="2704" priority="13360">
      <formula>IF(RIGHT(TEXT(AM54,"0.#"),1)=".",TRUE,FALSE)</formula>
    </cfRule>
  </conditionalFormatting>
  <conditionalFormatting sqref="AM55">
    <cfRule type="expression" dxfId="2703" priority="13357">
      <formula>IF(RIGHT(TEXT(AM55,"0.#"),1)=".",FALSE,TRUE)</formula>
    </cfRule>
    <cfRule type="expression" dxfId="2702" priority="13358">
      <formula>IF(RIGHT(TEXT(AM55,"0.#"),1)=".",TRUE,FALSE)</formula>
    </cfRule>
  </conditionalFormatting>
  <conditionalFormatting sqref="AE60">
    <cfRule type="expression" dxfId="2701" priority="13343">
      <formula>IF(RIGHT(TEXT(AE60,"0.#"),1)=".",FALSE,TRUE)</formula>
    </cfRule>
    <cfRule type="expression" dxfId="2700" priority="13344">
      <formula>IF(RIGHT(TEXT(AE60,"0.#"),1)=".",TRUE,FALSE)</formula>
    </cfRule>
  </conditionalFormatting>
  <conditionalFormatting sqref="AE61">
    <cfRule type="expression" dxfId="2699" priority="13341">
      <formula>IF(RIGHT(TEXT(AE61,"0.#"),1)=".",FALSE,TRUE)</formula>
    </cfRule>
    <cfRule type="expression" dxfId="2698" priority="13342">
      <formula>IF(RIGHT(TEXT(AE61,"0.#"),1)=".",TRUE,FALSE)</formula>
    </cfRule>
  </conditionalFormatting>
  <conditionalFormatting sqref="AE62">
    <cfRule type="expression" dxfId="2697" priority="13339">
      <formula>IF(RIGHT(TEXT(AE62,"0.#"),1)=".",FALSE,TRUE)</formula>
    </cfRule>
    <cfRule type="expression" dxfId="2696" priority="13340">
      <formula>IF(RIGHT(TEXT(AE62,"0.#"),1)=".",TRUE,FALSE)</formula>
    </cfRule>
  </conditionalFormatting>
  <conditionalFormatting sqref="AI62">
    <cfRule type="expression" dxfId="2695" priority="13337">
      <formula>IF(RIGHT(TEXT(AI62,"0.#"),1)=".",FALSE,TRUE)</formula>
    </cfRule>
    <cfRule type="expression" dxfId="2694" priority="13338">
      <formula>IF(RIGHT(TEXT(AI62,"0.#"),1)=".",TRUE,FALSE)</formula>
    </cfRule>
  </conditionalFormatting>
  <conditionalFormatting sqref="AI61">
    <cfRule type="expression" dxfId="2693" priority="13335">
      <formula>IF(RIGHT(TEXT(AI61,"0.#"),1)=".",FALSE,TRUE)</formula>
    </cfRule>
    <cfRule type="expression" dxfId="2692" priority="13336">
      <formula>IF(RIGHT(TEXT(AI61,"0.#"),1)=".",TRUE,FALSE)</formula>
    </cfRule>
  </conditionalFormatting>
  <conditionalFormatting sqref="AI60">
    <cfRule type="expression" dxfId="2691" priority="13333">
      <formula>IF(RIGHT(TEXT(AI60,"0.#"),1)=".",FALSE,TRUE)</formula>
    </cfRule>
    <cfRule type="expression" dxfId="2690" priority="13334">
      <formula>IF(RIGHT(TEXT(AI60,"0.#"),1)=".",TRUE,FALSE)</formula>
    </cfRule>
  </conditionalFormatting>
  <conditionalFormatting sqref="AM60">
    <cfRule type="expression" dxfId="2689" priority="13331">
      <formula>IF(RIGHT(TEXT(AM60,"0.#"),1)=".",FALSE,TRUE)</formula>
    </cfRule>
    <cfRule type="expression" dxfId="2688" priority="13332">
      <formula>IF(RIGHT(TEXT(AM60,"0.#"),1)=".",TRUE,FALSE)</formula>
    </cfRule>
  </conditionalFormatting>
  <conditionalFormatting sqref="AM61">
    <cfRule type="expression" dxfId="2687" priority="13329">
      <formula>IF(RIGHT(TEXT(AM61,"0.#"),1)=".",FALSE,TRUE)</formula>
    </cfRule>
    <cfRule type="expression" dxfId="2686" priority="13330">
      <formula>IF(RIGHT(TEXT(AM61,"0.#"),1)=".",TRUE,FALSE)</formula>
    </cfRule>
  </conditionalFormatting>
  <conditionalFormatting sqref="AM62">
    <cfRule type="expression" dxfId="2685" priority="13327">
      <formula>IF(RIGHT(TEXT(AM62,"0.#"),1)=".",FALSE,TRUE)</formula>
    </cfRule>
    <cfRule type="expression" dxfId="2684" priority="13328">
      <formula>IF(RIGHT(TEXT(AM62,"0.#"),1)=".",TRUE,FALSE)</formula>
    </cfRule>
  </conditionalFormatting>
  <conditionalFormatting sqref="AE87">
    <cfRule type="expression" dxfId="2683" priority="13313">
      <formula>IF(RIGHT(TEXT(AE87,"0.#"),1)=".",FALSE,TRUE)</formula>
    </cfRule>
    <cfRule type="expression" dxfId="2682" priority="13314">
      <formula>IF(RIGHT(TEXT(AE87,"0.#"),1)=".",TRUE,FALSE)</formula>
    </cfRule>
  </conditionalFormatting>
  <conditionalFormatting sqref="AE88">
    <cfRule type="expression" dxfId="2681" priority="13311">
      <formula>IF(RIGHT(TEXT(AE88,"0.#"),1)=".",FALSE,TRUE)</formula>
    </cfRule>
    <cfRule type="expression" dxfId="2680" priority="13312">
      <formula>IF(RIGHT(TEXT(AE88,"0.#"),1)=".",TRUE,FALSE)</formula>
    </cfRule>
  </conditionalFormatting>
  <conditionalFormatting sqref="AE89">
    <cfRule type="expression" dxfId="2679" priority="13309">
      <formula>IF(RIGHT(TEXT(AE89,"0.#"),1)=".",FALSE,TRUE)</formula>
    </cfRule>
    <cfRule type="expression" dxfId="2678" priority="13310">
      <formula>IF(RIGHT(TEXT(AE89,"0.#"),1)=".",TRUE,FALSE)</formula>
    </cfRule>
  </conditionalFormatting>
  <conditionalFormatting sqref="AI89">
    <cfRule type="expression" dxfId="2677" priority="13307">
      <formula>IF(RIGHT(TEXT(AI89,"0.#"),1)=".",FALSE,TRUE)</formula>
    </cfRule>
    <cfRule type="expression" dxfId="2676" priority="13308">
      <formula>IF(RIGHT(TEXT(AI89,"0.#"),1)=".",TRUE,FALSE)</formula>
    </cfRule>
  </conditionalFormatting>
  <conditionalFormatting sqref="AI88">
    <cfRule type="expression" dxfId="2675" priority="13305">
      <formula>IF(RIGHT(TEXT(AI88,"0.#"),1)=".",FALSE,TRUE)</formula>
    </cfRule>
    <cfRule type="expression" dxfId="2674" priority="13306">
      <formula>IF(RIGHT(TEXT(AI88,"0.#"),1)=".",TRUE,FALSE)</formula>
    </cfRule>
  </conditionalFormatting>
  <conditionalFormatting sqref="AI87">
    <cfRule type="expression" dxfId="2673" priority="13303">
      <formula>IF(RIGHT(TEXT(AI87,"0.#"),1)=".",FALSE,TRUE)</formula>
    </cfRule>
    <cfRule type="expression" dxfId="2672" priority="13304">
      <formula>IF(RIGHT(TEXT(AI87,"0.#"),1)=".",TRUE,FALSE)</formula>
    </cfRule>
  </conditionalFormatting>
  <conditionalFormatting sqref="AM88">
    <cfRule type="expression" dxfId="2671" priority="13299">
      <formula>IF(RIGHT(TEXT(AM88,"0.#"),1)=".",FALSE,TRUE)</formula>
    </cfRule>
    <cfRule type="expression" dxfId="2670" priority="13300">
      <formula>IF(RIGHT(TEXT(AM88,"0.#"),1)=".",TRUE,FALSE)</formula>
    </cfRule>
  </conditionalFormatting>
  <conditionalFormatting sqref="AM89">
    <cfRule type="expression" dxfId="2669" priority="13297">
      <formula>IF(RIGHT(TEXT(AM89,"0.#"),1)=".",FALSE,TRUE)</formula>
    </cfRule>
    <cfRule type="expression" dxfId="2668" priority="13298">
      <formula>IF(RIGHT(TEXT(AM89,"0.#"),1)=".",TRUE,FALSE)</formula>
    </cfRule>
  </conditionalFormatting>
  <conditionalFormatting sqref="AE92">
    <cfRule type="expression" dxfId="2667" priority="13283">
      <formula>IF(RIGHT(TEXT(AE92,"0.#"),1)=".",FALSE,TRUE)</formula>
    </cfRule>
    <cfRule type="expression" dxfId="2666" priority="13284">
      <formula>IF(RIGHT(TEXT(AE92,"0.#"),1)=".",TRUE,FALSE)</formula>
    </cfRule>
  </conditionalFormatting>
  <conditionalFormatting sqref="AE93">
    <cfRule type="expression" dxfId="2665" priority="13281">
      <formula>IF(RIGHT(TEXT(AE93,"0.#"),1)=".",FALSE,TRUE)</formula>
    </cfRule>
    <cfRule type="expression" dxfId="2664" priority="13282">
      <formula>IF(RIGHT(TEXT(AE93,"0.#"),1)=".",TRUE,FALSE)</formula>
    </cfRule>
  </conditionalFormatting>
  <conditionalFormatting sqref="AE94">
    <cfRule type="expression" dxfId="2663" priority="13279">
      <formula>IF(RIGHT(TEXT(AE94,"0.#"),1)=".",FALSE,TRUE)</formula>
    </cfRule>
    <cfRule type="expression" dxfId="2662" priority="13280">
      <formula>IF(RIGHT(TEXT(AE94,"0.#"),1)=".",TRUE,FALSE)</formula>
    </cfRule>
  </conditionalFormatting>
  <conditionalFormatting sqref="AI94">
    <cfRule type="expression" dxfId="2661" priority="13277">
      <formula>IF(RIGHT(TEXT(AI94,"0.#"),1)=".",FALSE,TRUE)</formula>
    </cfRule>
    <cfRule type="expression" dxfId="2660" priority="13278">
      <formula>IF(RIGHT(TEXT(AI94,"0.#"),1)=".",TRUE,FALSE)</formula>
    </cfRule>
  </conditionalFormatting>
  <conditionalFormatting sqref="AI93">
    <cfRule type="expression" dxfId="2659" priority="13275">
      <formula>IF(RIGHT(TEXT(AI93,"0.#"),1)=".",FALSE,TRUE)</formula>
    </cfRule>
    <cfRule type="expression" dxfId="2658" priority="13276">
      <formula>IF(RIGHT(TEXT(AI93,"0.#"),1)=".",TRUE,FALSE)</formula>
    </cfRule>
  </conditionalFormatting>
  <conditionalFormatting sqref="AI92">
    <cfRule type="expression" dxfId="2657" priority="13273">
      <formula>IF(RIGHT(TEXT(AI92,"0.#"),1)=".",FALSE,TRUE)</formula>
    </cfRule>
    <cfRule type="expression" dxfId="2656" priority="13274">
      <formula>IF(RIGHT(TEXT(AI92,"0.#"),1)=".",TRUE,FALSE)</formula>
    </cfRule>
  </conditionalFormatting>
  <conditionalFormatting sqref="AM92">
    <cfRule type="expression" dxfId="2655" priority="13271">
      <formula>IF(RIGHT(TEXT(AM92,"0.#"),1)=".",FALSE,TRUE)</formula>
    </cfRule>
    <cfRule type="expression" dxfId="2654" priority="13272">
      <formula>IF(RIGHT(TEXT(AM92,"0.#"),1)=".",TRUE,FALSE)</formula>
    </cfRule>
  </conditionalFormatting>
  <conditionalFormatting sqref="AM93">
    <cfRule type="expression" dxfId="2653" priority="13269">
      <formula>IF(RIGHT(TEXT(AM93,"0.#"),1)=".",FALSE,TRUE)</formula>
    </cfRule>
    <cfRule type="expression" dxfId="2652" priority="13270">
      <formula>IF(RIGHT(TEXT(AM93,"0.#"),1)=".",TRUE,FALSE)</formula>
    </cfRule>
  </conditionalFormatting>
  <conditionalFormatting sqref="AM94">
    <cfRule type="expression" dxfId="2651" priority="13267">
      <formula>IF(RIGHT(TEXT(AM94,"0.#"),1)=".",FALSE,TRUE)</formula>
    </cfRule>
    <cfRule type="expression" dxfId="2650" priority="13268">
      <formula>IF(RIGHT(TEXT(AM94,"0.#"),1)=".",TRUE,FALSE)</formula>
    </cfRule>
  </conditionalFormatting>
  <conditionalFormatting sqref="AE97">
    <cfRule type="expression" dxfId="2649" priority="13253">
      <formula>IF(RIGHT(TEXT(AE97,"0.#"),1)=".",FALSE,TRUE)</formula>
    </cfRule>
    <cfRule type="expression" dxfId="2648" priority="13254">
      <formula>IF(RIGHT(TEXT(AE97,"0.#"),1)=".",TRUE,FALSE)</formula>
    </cfRule>
  </conditionalFormatting>
  <conditionalFormatting sqref="AE98">
    <cfRule type="expression" dxfId="2647" priority="13251">
      <formula>IF(RIGHT(TEXT(AE98,"0.#"),1)=".",FALSE,TRUE)</formula>
    </cfRule>
    <cfRule type="expression" dxfId="2646" priority="13252">
      <formula>IF(RIGHT(TEXT(AE98,"0.#"),1)=".",TRUE,FALSE)</formula>
    </cfRule>
  </conditionalFormatting>
  <conditionalFormatting sqref="AE99">
    <cfRule type="expression" dxfId="2645" priority="13249">
      <formula>IF(RIGHT(TEXT(AE99,"0.#"),1)=".",FALSE,TRUE)</formula>
    </cfRule>
    <cfRule type="expression" dxfId="2644" priority="13250">
      <formula>IF(RIGHT(TEXT(AE99,"0.#"),1)=".",TRUE,FALSE)</formula>
    </cfRule>
  </conditionalFormatting>
  <conditionalFormatting sqref="AI99">
    <cfRule type="expression" dxfId="2643" priority="13247">
      <formula>IF(RIGHT(TEXT(AI99,"0.#"),1)=".",FALSE,TRUE)</formula>
    </cfRule>
    <cfRule type="expression" dxfId="2642" priority="13248">
      <formula>IF(RIGHT(TEXT(AI99,"0.#"),1)=".",TRUE,FALSE)</formula>
    </cfRule>
  </conditionalFormatting>
  <conditionalFormatting sqref="AI98">
    <cfRule type="expression" dxfId="2641" priority="13245">
      <formula>IF(RIGHT(TEXT(AI98,"0.#"),1)=".",FALSE,TRUE)</formula>
    </cfRule>
    <cfRule type="expression" dxfId="2640" priority="13246">
      <formula>IF(RIGHT(TEXT(AI98,"0.#"),1)=".",TRUE,FALSE)</formula>
    </cfRule>
  </conditionalFormatting>
  <conditionalFormatting sqref="AI97">
    <cfRule type="expression" dxfId="2639" priority="13243">
      <formula>IF(RIGHT(TEXT(AI97,"0.#"),1)=".",FALSE,TRUE)</formula>
    </cfRule>
    <cfRule type="expression" dxfId="2638" priority="13244">
      <formula>IF(RIGHT(TEXT(AI97,"0.#"),1)=".",TRUE,FALSE)</formula>
    </cfRule>
  </conditionalFormatting>
  <conditionalFormatting sqref="AM97">
    <cfRule type="expression" dxfId="2637" priority="13241">
      <formula>IF(RIGHT(TEXT(AM97,"0.#"),1)=".",FALSE,TRUE)</formula>
    </cfRule>
    <cfRule type="expression" dxfId="2636" priority="13242">
      <formula>IF(RIGHT(TEXT(AM97,"0.#"),1)=".",TRUE,FALSE)</formula>
    </cfRule>
  </conditionalFormatting>
  <conditionalFormatting sqref="AM98">
    <cfRule type="expression" dxfId="2635" priority="13239">
      <formula>IF(RIGHT(TEXT(AM98,"0.#"),1)=".",FALSE,TRUE)</formula>
    </cfRule>
    <cfRule type="expression" dxfId="2634" priority="13240">
      <formula>IF(RIGHT(TEXT(AM98,"0.#"),1)=".",TRUE,FALSE)</formula>
    </cfRule>
  </conditionalFormatting>
  <conditionalFormatting sqref="AM99">
    <cfRule type="expression" dxfId="2633" priority="13237">
      <formula>IF(RIGHT(TEXT(AM99,"0.#"),1)=".",FALSE,TRUE)</formula>
    </cfRule>
    <cfRule type="expression" dxfId="2632" priority="13238">
      <formula>IF(RIGHT(TEXT(AM99,"0.#"),1)=".",TRUE,FALSE)</formula>
    </cfRule>
  </conditionalFormatting>
  <conditionalFormatting sqref="AI101">
    <cfRule type="expression" dxfId="2631" priority="13223">
      <formula>IF(RIGHT(TEXT(AI101,"0.#"),1)=".",FALSE,TRUE)</formula>
    </cfRule>
    <cfRule type="expression" dxfId="2630" priority="13224">
      <formula>IF(RIGHT(TEXT(AI101,"0.#"),1)=".",TRUE,FALSE)</formula>
    </cfRule>
  </conditionalFormatting>
  <conditionalFormatting sqref="AM101">
    <cfRule type="expression" dxfId="2629" priority="13221">
      <formula>IF(RIGHT(TEXT(AM101,"0.#"),1)=".",FALSE,TRUE)</formula>
    </cfRule>
    <cfRule type="expression" dxfId="2628" priority="13222">
      <formula>IF(RIGHT(TEXT(AM101,"0.#"),1)=".",TRUE,FALSE)</formula>
    </cfRule>
  </conditionalFormatting>
  <conditionalFormatting sqref="AE102">
    <cfRule type="expression" dxfId="2627" priority="13219">
      <formula>IF(RIGHT(TEXT(AE102,"0.#"),1)=".",FALSE,TRUE)</formula>
    </cfRule>
    <cfRule type="expression" dxfId="2626" priority="13220">
      <formula>IF(RIGHT(TEXT(AE102,"0.#"),1)=".",TRUE,FALSE)</formula>
    </cfRule>
  </conditionalFormatting>
  <conditionalFormatting sqref="AI102">
    <cfRule type="expression" dxfId="2625" priority="13217">
      <formula>IF(RIGHT(TEXT(AI102,"0.#"),1)=".",FALSE,TRUE)</formula>
    </cfRule>
    <cfRule type="expression" dxfId="2624" priority="13218">
      <formula>IF(RIGHT(TEXT(AI102,"0.#"),1)=".",TRUE,FALSE)</formula>
    </cfRule>
  </conditionalFormatting>
  <conditionalFormatting sqref="AM102">
    <cfRule type="expression" dxfId="2623" priority="13215">
      <formula>IF(RIGHT(TEXT(AM102,"0.#"),1)=".",FALSE,TRUE)</formula>
    </cfRule>
    <cfRule type="expression" dxfId="2622" priority="13216">
      <formula>IF(RIGHT(TEXT(AM102,"0.#"),1)=".",TRUE,FALSE)</formula>
    </cfRule>
  </conditionalFormatting>
  <conditionalFormatting sqref="AQ102">
    <cfRule type="expression" dxfId="2621" priority="13213">
      <formula>IF(RIGHT(TEXT(AQ102,"0.#"),1)=".",FALSE,TRUE)</formula>
    </cfRule>
    <cfRule type="expression" dxfId="2620" priority="13214">
      <formula>IF(RIGHT(TEXT(AQ102,"0.#"),1)=".",TRUE,FALSE)</formula>
    </cfRule>
  </conditionalFormatting>
  <conditionalFormatting sqref="AE104">
    <cfRule type="expression" dxfId="2619" priority="13211">
      <formula>IF(RIGHT(TEXT(AE104,"0.#"),1)=".",FALSE,TRUE)</formula>
    </cfRule>
    <cfRule type="expression" dxfId="2618" priority="13212">
      <formula>IF(RIGHT(TEXT(AE104,"0.#"),1)=".",TRUE,FALSE)</formula>
    </cfRule>
  </conditionalFormatting>
  <conditionalFormatting sqref="AI104">
    <cfRule type="expression" dxfId="2617" priority="13209">
      <formula>IF(RIGHT(TEXT(AI104,"0.#"),1)=".",FALSE,TRUE)</formula>
    </cfRule>
    <cfRule type="expression" dxfId="2616" priority="13210">
      <formula>IF(RIGHT(TEXT(AI104,"0.#"),1)=".",TRUE,FALSE)</formula>
    </cfRule>
  </conditionalFormatting>
  <conditionalFormatting sqref="AM104">
    <cfRule type="expression" dxfId="2615" priority="13207">
      <formula>IF(RIGHT(TEXT(AM104,"0.#"),1)=".",FALSE,TRUE)</formula>
    </cfRule>
    <cfRule type="expression" dxfId="2614" priority="13208">
      <formula>IF(RIGHT(TEXT(AM104,"0.#"),1)=".",TRUE,FALSE)</formula>
    </cfRule>
  </conditionalFormatting>
  <conditionalFormatting sqref="AE105">
    <cfRule type="expression" dxfId="2613" priority="13205">
      <formula>IF(RIGHT(TEXT(AE105,"0.#"),1)=".",FALSE,TRUE)</formula>
    </cfRule>
    <cfRule type="expression" dxfId="2612" priority="13206">
      <formula>IF(RIGHT(TEXT(AE105,"0.#"),1)=".",TRUE,FALSE)</formula>
    </cfRule>
  </conditionalFormatting>
  <conditionalFormatting sqref="AI105">
    <cfRule type="expression" dxfId="2611" priority="13203">
      <formula>IF(RIGHT(TEXT(AI105,"0.#"),1)=".",FALSE,TRUE)</formula>
    </cfRule>
    <cfRule type="expression" dxfId="2610" priority="13204">
      <formula>IF(RIGHT(TEXT(AI105,"0.#"),1)=".",TRUE,FALSE)</formula>
    </cfRule>
  </conditionalFormatting>
  <conditionalFormatting sqref="AM105">
    <cfRule type="expression" dxfId="2609" priority="13201">
      <formula>IF(RIGHT(TEXT(AM105,"0.#"),1)=".",FALSE,TRUE)</formula>
    </cfRule>
    <cfRule type="expression" dxfId="2608" priority="13202">
      <formula>IF(RIGHT(TEXT(AM105,"0.#"),1)=".",TRUE,FALSE)</formula>
    </cfRule>
  </conditionalFormatting>
  <conditionalFormatting sqref="AE107">
    <cfRule type="expression" dxfId="2607" priority="13197">
      <formula>IF(RIGHT(TEXT(AE107,"0.#"),1)=".",FALSE,TRUE)</formula>
    </cfRule>
    <cfRule type="expression" dxfId="2606" priority="13198">
      <formula>IF(RIGHT(TEXT(AE107,"0.#"),1)=".",TRUE,FALSE)</formula>
    </cfRule>
  </conditionalFormatting>
  <conditionalFormatting sqref="AI107">
    <cfRule type="expression" dxfId="2605" priority="13195">
      <formula>IF(RIGHT(TEXT(AI107,"0.#"),1)=".",FALSE,TRUE)</formula>
    </cfRule>
    <cfRule type="expression" dxfId="2604" priority="13196">
      <formula>IF(RIGHT(TEXT(AI107,"0.#"),1)=".",TRUE,FALSE)</formula>
    </cfRule>
  </conditionalFormatting>
  <conditionalFormatting sqref="AM107">
    <cfRule type="expression" dxfId="2603" priority="13193">
      <formula>IF(RIGHT(TEXT(AM107,"0.#"),1)=".",FALSE,TRUE)</formula>
    </cfRule>
    <cfRule type="expression" dxfId="2602" priority="13194">
      <formula>IF(RIGHT(TEXT(AM107,"0.#"),1)=".",TRUE,FALSE)</formula>
    </cfRule>
  </conditionalFormatting>
  <conditionalFormatting sqref="AE108">
    <cfRule type="expression" dxfId="2601" priority="13191">
      <formula>IF(RIGHT(TEXT(AE108,"0.#"),1)=".",FALSE,TRUE)</formula>
    </cfRule>
    <cfRule type="expression" dxfId="2600" priority="13192">
      <formula>IF(RIGHT(TEXT(AE108,"0.#"),1)=".",TRUE,FALSE)</formula>
    </cfRule>
  </conditionalFormatting>
  <conditionalFormatting sqref="AI108">
    <cfRule type="expression" dxfId="2599" priority="13189">
      <formula>IF(RIGHT(TEXT(AI108,"0.#"),1)=".",FALSE,TRUE)</formula>
    </cfRule>
    <cfRule type="expression" dxfId="2598" priority="13190">
      <formula>IF(RIGHT(TEXT(AI108,"0.#"),1)=".",TRUE,FALSE)</formula>
    </cfRule>
  </conditionalFormatting>
  <conditionalFormatting sqref="AM108">
    <cfRule type="expression" dxfId="2597" priority="13187">
      <formula>IF(RIGHT(TEXT(AM108,"0.#"),1)=".",FALSE,TRUE)</formula>
    </cfRule>
    <cfRule type="expression" dxfId="2596" priority="13188">
      <formula>IF(RIGHT(TEXT(AM108,"0.#"),1)=".",TRUE,FALSE)</formula>
    </cfRule>
  </conditionalFormatting>
  <conditionalFormatting sqref="AE110">
    <cfRule type="expression" dxfId="2595" priority="13183">
      <formula>IF(RIGHT(TEXT(AE110,"0.#"),1)=".",FALSE,TRUE)</formula>
    </cfRule>
    <cfRule type="expression" dxfId="2594" priority="13184">
      <formula>IF(RIGHT(TEXT(AE110,"0.#"),1)=".",TRUE,FALSE)</formula>
    </cfRule>
  </conditionalFormatting>
  <conditionalFormatting sqref="AI110">
    <cfRule type="expression" dxfId="2593" priority="13181">
      <formula>IF(RIGHT(TEXT(AI110,"0.#"),1)=".",FALSE,TRUE)</formula>
    </cfRule>
    <cfRule type="expression" dxfId="2592" priority="13182">
      <formula>IF(RIGHT(TEXT(AI110,"0.#"),1)=".",TRUE,FALSE)</formula>
    </cfRule>
  </conditionalFormatting>
  <conditionalFormatting sqref="AM110">
    <cfRule type="expression" dxfId="2591" priority="13179">
      <formula>IF(RIGHT(TEXT(AM110,"0.#"),1)=".",FALSE,TRUE)</formula>
    </cfRule>
    <cfRule type="expression" dxfId="2590" priority="13180">
      <formula>IF(RIGHT(TEXT(AM110,"0.#"),1)=".",TRUE,FALSE)</formula>
    </cfRule>
  </conditionalFormatting>
  <conditionalFormatting sqref="AE111">
    <cfRule type="expression" dxfId="2589" priority="13177">
      <formula>IF(RIGHT(TEXT(AE111,"0.#"),1)=".",FALSE,TRUE)</formula>
    </cfRule>
    <cfRule type="expression" dxfId="2588" priority="13178">
      <formula>IF(RIGHT(TEXT(AE111,"0.#"),1)=".",TRUE,FALSE)</formula>
    </cfRule>
  </conditionalFormatting>
  <conditionalFormatting sqref="AI111">
    <cfRule type="expression" dxfId="2587" priority="13175">
      <formula>IF(RIGHT(TEXT(AI111,"0.#"),1)=".",FALSE,TRUE)</formula>
    </cfRule>
    <cfRule type="expression" dxfId="2586" priority="13176">
      <formula>IF(RIGHT(TEXT(AI111,"0.#"),1)=".",TRUE,FALSE)</formula>
    </cfRule>
  </conditionalFormatting>
  <conditionalFormatting sqref="AM111">
    <cfRule type="expression" dxfId="2585" priority="13173">
      <formula>IF(RIGHT(TEXT(AM111,"0.#"),1)=".",FALSE,TRUE)</formula>
    </cfRule>
    <cfRule type="expression" dxfId="2584" priority="13174">
      <formula>IF(RIGHT(TEXT(AM111,"0.#"),1)=".",TRUE,FALSE)</formula>
    </cfRule>
  </conditionalFormatting>
  <conditionalFormatting sqref="AE113">
    <cfRule type="expression" dxfId="2583" priority="13169">
      <formula>IF(RIGHT(TEXT(AE113,"0.#"),1)=".",FALSE,TRUE)</formula>
    </cfRule>
    <cfRule type="expression" dxfId="2582" priority="13170">
      <formula>IF(RIGHT(TEXT(AE113,"0.#"),1)=".",TRUE,FALSE)</formula>
    </cfRule>
  </conditionalFormatting>
  <conditionalFormatting sqref="AI113">
    <cfRule type="expression" dxfId="2581" priority="13167">
      <formula>IF(RIGHT(TEXT(AI113,"0.#"),1)=".",FALSE,TRUE)</formula>
    </cfRule>
    <cfRule type="expression" dxfId="2580" priority="13168">
      <formula>IF(RIGHT(TEXT(AI113,"0.#"),1)=".",TRUE,FALSE)</formula>
    </cfRule>
  </conditionalFormatting>
  <conditionalFormatting sqref="AM113">
    <cfRule type="expression" dxfId="2579" priority="13165">
      <formula>IF(RIGHT(TEXT(AM113,"0.#"),1)=".",FALSE,TRUE)</formula>
    </cfRule>
    <cfRule type="expression" dxfId="2578" priority="13166">
      <formula>IF(RIGHT(TEXT(AM113,"0.#"),1)=".",TRUE,FALSE)</formula>
    </cfRule>
  </conditionalFormatting>
  <conditionalFormatting sqref="AE114">
    <cfRule type="expression" dxfId="2577" priority="13163">
      <formula>IF(RIGHT(TEXT(AE114,"0.#"),1)=".",FALSE,TRUE)</formula>
    </cfRule>
    <cfRule type="expression" dxfId="2576" priority="13164">
      <formula>IF(RIGHT(TEXT(AE114,"0.#"),1)=".",TRUE,FALSE)</formula>
    </cfRule>
  </conditionalFormatting>
  <conditionalFormatting sqref="AI114">
    <cfRule type="expression" dxfId="2575" priority="13161">
      <formula>IF(RIGHT(TEXT(AI114,"0.#"),1)=".",FALSE,TRUE)</formula>
    </cfRule>
    <cfRule type="expression" dxfId="2574" priority="13162">
      <formula>IF(RIGHT(TEXT(AI114,"0.#"),1)=".",TRUE,FALSE)</formula>
    </cfRule>
  </conditionalFormatting>
  <conditionalFormatting sqref="AM114">
    <cfRule type="expression" dxfId="2573" priority="13159">
      <formula>IF(RIGHT(TEXT(AM114,"0.#"),1)=".",FALSE,TRUE)</formula>
    </cfRule>
    <cfRule type="expression" dxfId="2572" priority="13160">
      <formula>IF(RIGHT(TEXT(AM114,"0.#"),1)=".",TRUE,FALSE)</formula>
    </cfRule>
  </conditionalFormatting>
  <conditionalFormatting sqref="AE116 AQ116">
    <cfRule type="expression" dxfId="2571" priority="13155">
      <formula>IF(RIGHT(TEXT(AE116,"0.#"),1)=".",FALSE,TRUE)</formula>
    </cfRule>
    <cfRule type="expression" dxfId="2570" priority="13156">
      <formula>IF(RIGHT(TEXT(AE116,"0.#"),1)=".",TRUE,FALSE)</formula>
    </cfRule>
  </conditionalFormatting>
  <conditionalFormatting sqref="AI116">
    <cfRule type="expression" dxfId="2569" priority="13153">
      <formula>IF(RIGHT(TEXT(AI116,"0.#"),1)=".",FALSE,TRUE)</formula>
    </cfRule>
    <cfRule type="expression" dxfId="2568" priority="13154">
      <formula>IF(RIGHT(TEXT(AI116,"0.#"),1)=".",TRUE,FALSE)</formula>
    </cfRule>
  </conditionalFormatting>
  <conditionalFormatting sqref="AM116">
    <cfRule type="expression" dxfId="2567" priority="13151">
      <formula>IF(RIGHT(TEXT(AM116,"0.#"),1)=".",FALSE,TRUE)</formula>
    </cfRule>
    <cfRule type="expression" dxfId="2566" priority="13152">
      <formula>IF(RIGHT(TEXT(AM116,"0.#"),1)=".",TRUE,FALSE)</formula>
    </cfRule>
  </conditionalFormatting>
  <conditionalFormatting sqref="AE117 AM117">
    <cfRule type="expression" dxfId="2565" priority="13149">
      <formula>IF(RIGHT(TEXT(AE117,"0.#"),1)=".",FALSE,TRUE)</formula>
    </cfRule>
    <cfRule type="expression" dxfId="2564" priority="13150">
      <formula>IF(RIGHT(TEXT(AE117,"0.#"),1)=".",TRUE,FALSE)</formula>
    </cfRule>
  </conditionalFormatting>
  <conditionalFormatting sqref="AI117">
    <cfRule type="expression" dxfId="2563" priority="13147">
      <formula>IF(RIGHT(TEXT(AI117,"0.#"),1)=".",FALSE,TRUE)</formula>
    </cfRule>
    <cfRule type="expression" dxfId="2562" priority="13148">
      <formula>IF(RIGHT(TEXT(AI117,"0.#"),1)=".",TRUE,FALSE)</formula>
    </cfRule>
  </conditionalFormatting>
  <conditionalFormatting sqref="AQ117">
    <cfRule type="expression" dxfId="2561" priority="13143">
      <formula>IF(RIGHT(TEXT(AQ117,"0.#"),1)=".",FALSE,TRUE)</formula>
    </cfRule>
    <cfRule type="expression" dxfId="2560" priority="13144">
      <formula>IF(RIGHT(TEXT(AQ117,"0.#"),1)=".",TRUE,FALSE)</formula>
    </cfRule>
  </conditionalFormatting>
  <conditionalFormatting sqref="AE119 AQ119">
    <cfRule type="expression" dxfId="2559" priority="13141">
      <formula>IF(RIGHT(TEXT(AE119,"0.#"),1)=".",FALSE,TRUE)</formula>
    </cfRule>
    <cfRule type="expression" dxfId="2558" priority="13142">
      <formula>IF(RIGHT(TEXT(AE119,"0.#"),1)=".",TRUE,FALSE)</formula>
    </cfRule>
  </conditionalFormatting>
  <conditionalFormatting sqref="AI119">
    <cfRule type="expression" dxfId="2557" priority="13139">
      <formula>IF(RIGHT(TEXT(AI119,"0.#"),1)=".",FALSE,TRUE)</formula>
    </cfRule>
    <cfRule type="expression" dxfId="2556" priority="13140">
      <formula>IF(RIGHT(TEXT(AI119,"0.#"),1)=".",TRUE,FALSE)</formula>
    </cfRule>
  </conditionalFormatting>
  <conditionalFormatting sqref="AM119">
    <cfRule type="expression" dxfId="2555" priority="13137">
      <formula>IF(RIGHT(TEXT(AM119,"0.#"),1)=".",FALSE,TRUE)</formula>
    </cfRule>
    <cfRule type="expression" dxfId="2554" priority="13138">
      <formula>IF(RIGHT(TEXT(AM119,"0.#"),1)=".",TRUE,FALSE)</formula>
    </cfRule>
  </conditionalFormatting>
  <conditionalFormatting sqref="AQ120">
    <cfRule type="expression" dxfId="2553" priority="13129">
      <formula>IF(RIGHT(TEXT(AQ120,"0.#"),1)=".",FALSE,TRUE)</formula>
    </cfRule>
    <cfRule type="expression" dxfId="2552" priority="13130">
      <formula>IF(RIGHT(TEXT(AQ120,"0.#"),1)=".",TRUE,FALSE)</formula>
    </cfRule>
  </conditionalFormatting>
  <conditionalFormatting sqref="AE122 AQ122">
    <cfRule type="expression" dxfId="2551" priority="13127">
      <formula>IF(RIGHT(TEXT(AE122,"0.#"),1)=".",FALSE,TRUE)</formula>
    </cfRule>
    <cfRule type="expression" dxfId="2550" priority="13128">
      <formula>IF(RIGHT(TEXT(AE122,"0.#"),1)=".",TRUE,FALSE)</formula>
    </cfRule>
  </conditionalFormatting>
  <conditionalFormatting sqref="AI122">
    <cfRule type="expression" dxfId="2549" priority="13125">
      <formula>IF(RIGHT(TEXT(AI122,"0.#"),1)=".",FALSE,TRUE)</formula>
    </cfRule>
    <cfRule type="expression" dxfId="2548" priority="13126">
      <formula>IF(RIGHT(TEXT(AI122,"0.#"),1)=".",TRUE,FALSE)</formula>
    </cfRule>
  </conditionalFormatting>
  <conditionalFormatting sqref="AM122">
    <cfRule type="expression" dxfId="2547" priority="13123">
      <formula>IF(RIGHT(TEXT(AM122,"0.#"),1)=".",FALSE,TRUE)</formula>
    </cfRule>
    <cfRule type="expression" dxfId="2546" priority="13124">
      <formula>IF(RIGHT(TEXT(AM122,"0.#"),1)=".",TRUE,FALSE)</formula>
    </cfRule>
  </conditionalFormatting>
  <conditionalFormatting sqref="AQ123">
    <cfRule type="expression" dxfId="2545" priority="13115">
      <formula>IF(RIGHT(TEXT(AQ123,"0.#"),1)=".",FALSE,TRUE)</formula>
    </cfRule>
    <cfRule type="expression" dxfId="2544" priority="13116">
      <formula>IF(RIGHT(TEXT(AQ123,"0.#"),1)=".",TRUE,FALSE)</formula>
    </cfRule>
  </conditionalFormatting>
  <conditionalFormatting sqref="AE125 AQ125">
    <cfRule type="expression" dxfId="2543" priority="13113">
      <formula>IF(RIGHT(TEXT(AE125,"0.#"),1)=".",FALSE,TRUE)</formula>
    </cfRule>
    <cfRule type="expression" dxfId="2542" priority="13114">
      <formula>IF(RIGHT(TEXT(AE125,"0.#"),1)=".",TRUE,FALSE)</formula>
    </cfRule>
  </conditionalFormatting>
  <conditionalFormatting sqref="AI125">
    <cfRule type="expression" dxfId="2541" priority="13111">
      <formula>IF(RIGHT(TEXT(AI125,"0.#"),1)=".",FALSE,TRUE)</formula>
    </cfRule>
    <cfRule type="expression" dxfId="2540" priority="13112">
      <formula>IF(RIGHT(TEXT(AI125,"0.#"),1)=".",TRUE,FALSE)</formula>
    </cfRule>
  </conditionalFormatting>
  <conditionalFormatting sqref="AM125">
    <cfRule type="expression" dxfId="2539" priority="13109">
      <formula>IF(RIGHT(TEXT(AM125,"0.#"),1)=".",FALSE,TRUE)</formula>
    </cfRule>
    <cfRule type="expression" dxfId="2538" priority="13110">
      <formula>IF(RIGHT(TEXT(AM125,"0.#"),1)=".",TRUE,FALSE)</formula>
    </cfRule>
  </conditionalFormatting>
  <conditionalFormatting sqref="AQ126">
    <cfRule type="expression" dxfId="2537" priority="13101">
      <formula>IF(RIGHT(TEXT(AQ126,"0.#"),1)=".",FALSE,TRUE)</formula>
    </cfRule>
    <cfRule type="expression" dxfId="2536" priority="13102">
      <formula>IF(RIGHT(TEXT(AQ126,"0.#"),1)=".",TRUE,FALSE)</formula>
    </cfRule>
  </conditionalFormatting>
  <conditionalFormatting sqref="AE128 AQ128">
    <cfRule type="expression" dxfId="2535" priority="13099">
      <formula>IF(RIGHT(TEXT(AE128,"0.#"),1)=".",FALSE,TRUE)</formula>
    </cfRule>
    <cfRule type="expression" dxfId="2534" priority="13100">
      <formula>IF(RIGHT(TEXT(AE128,"0.#"),1)=".",TRUE,FALSE)</formula>
    </cfRule>
  </conditionalFormatting>
  <conditionalFormatting sqref="AI128">
    <cfRule type="expression" dxfId="2533" priority="13097">
      <formula>IF(RIGHT(TEXT(AI128,"0.#"),1)=".",FALSE,TRUE)</formula>
    </cfRule>
    <cfRule type="expression" dxfId="2532" priority="13098">
      <formula>IF(RIGHT(TEXT(AI128,"0.#"),1)=".",TRUE,FALSE)</formula>
    </cfRule>
  </conditionalFormatting>
  <conditionalFormatting sqref="AM128">
    <cfRule type="expression" dxfId="2531" priority="13095">
      <formula>IF(RIGHT(TEXT(AM128,"0.#"),1)=".",FALSE,TRUE)</formula>
    </cfRule>
    <cfRule type="expression" dxfId="2530" priority="13096">
      <formula>IF(RIGHT(TEXT(AM128,"0.#"),1)=".",TRUE,FALSE)</formula>
    </cfRule>
  </conditionalFormatting>
  <conditionalFormatting sqref="AQ129">
    <cfRule type="expression" dxfId="2529" priority="13087">
      <formula>IF(RIGHT(TEXT(AQ129,"0.#"),1)=".",FALSE,TRUE)</formula>
    </cfRule>
    <cfRule type="expression" dxfId="2528" priority="13088">
      <formula>IF(RIGHT(TEXT(AQ129,"0.#"),1)=".",TRUE,FALSE)</formula>
    </cfRule>
  </conditionalFormatting>
  <conditionalFormatting sqref="AE75">
    <cfRule type="expression" dxfId="2527" priority="13085">
      <formula>IF(RIGHT(TEXT(AE75,"0.#"),1)=".",FALSE,TRUE)</formula>
    </cfRule>
    <cfRule type="expression" dxfId="2526" priority="13086">
      <formula>IF(RIGHT(TEXT(AE75,"0.#"),1)=".",TRUE,FALSE)</formula>
    </cfRule>
  </conditionalFormatting>
  <conditionalFormatting sqref="AE76">
    <cfRule type="expression" dxfId="2525" priority="13083">
      <formula>IF(RIGHT(TEXT(AE76,"0.#"),1)=".",FALSE,TRUE)</formula>
    </cfRule>
    <cfRule type="expression" dxfId="2524" priority="13084">
      <formula>IF(RIGHT(TEXT(AE76,"0.#"),1)=".",TRUE,FALSE)</formula>
    </cfRule>
  </conditionalFormatting>
  <conditionalFormatting sqref="AE77">
    <cfRule type="expression" dxfId="2523" priority="13081">
      <formula>IF(RIGHT(TEXT(AE77,"0.#"),1)=".",FALSE,TRUE)</formula>
    </cfRule>
    <cfRule type="expression" dxfId="2522" priority="13082">
      <formula>IF(RIGHT(TEXT(AE77,"0.#"),1)=".",TRUE,FALSE)</formula>
    </cfRule>
  </conditionalFormatting>
  <conditionalFormatting sqref="AI77">
    <cfRule type="expression" dxfId="2521" priority="13079">
      <formula>IF(RIGHT(TEXT(AI77,"0.#"),1)=".",FALSE,TRUE)</formula>
    </cfRule>
    <cfRule type="expression" dxfId="2520" priority="13080">
      <formula>IF(RIGHT(TEXT(AI77,"0.#"),1)=".",TRUE,FALSE)</formula>
    </cfRule>
  </conditionalFormatting>
  <conditionalFormatting sqref="AI76">
    <cfRule type="expression" dxfId="2519" priority="13077">
      <formula>IF(RIGHT(TEXT(AI76,"0.#"),1)=".",FALSE,TRUE)</formula>
    </cfRule>
    <cfRule type="expression" dxfId="2518" priority="13078">
      <formula>IF(RIGHT(TEXT(AI76,"0.#"),1)=".",TRUE,FALSE)</formula>
    </cfRule>
  </conditionalFormatting>
  <conditionalFormatting sqref="AI75">
    <cfRule type="expression" dxfId="2517" priority="13075">
      <formula>IF(RIGHT(TEXT(AI75,"0.#"),1)=".",FALSE,TRUE)</formula>
    </cfRule>
    <cfRule type="expression" dxfId="2516" priority="13076">
      <formula>IF(RIGHT(TEXT(AI75,"0.#"),1)=".",TRUE,FALSE)</formula>
    </cfRule>
  </conditionalFormatting>
  <conditionalFormatting sqref="AM75">
    <cfRule type="expression" dxfId="2515" priority="13073">
      <formula>IF(RIGHT(TEXT(AM75,"0.#"),1)=".",FALSE,TRUE)</formula>
    </cfRule>
    <cfRule type="expression" dxfId="2514" priority="13074">
      <formula>IF(RIGHT(TEXT(AM75,"0.#"),1)=".",TRUE,FALSE)</formula>
    </cfRule>
  </conditionalFormatting>
  <conditionalFormatting sqref="AM76">
    <cfRule type="expression" dxfId="2513" priority="13071">
      <formula>IF(RIGHT(TEXT(AM76,"0.#"),1)=".",FALSE,TRUE)</formula>
    </cfRule>
    <cfRule type="expression" dxfId="2512" priority="13072">
      <formula>IF(RIGHT(TEXT(AM76,"0.#"),1)=".",TRUE,FALSE)</formula>
    </cfRule>
  </conditionalFormatting>
  <conditionalFormatting sqref="AM77">
    <cfRule type="expression" dxfId="2511" priority="13069">
      <formula>IF(RIGHT(TEXT(AM77,"0.#"),1)=".",FALSE,TRUE)</formula>
    </cfRule>
    <cfRule type="expression" dxfId="2510" priority="13070">
      <formula>IF(RIGHT(TEXT(AM77,"0.#"),1)=".",TRUE,FALSE)</formula>
    </cfRule>
  </conditionalFormatting>
  <conditionalFormatting sqref="AE134:AE135 AI134:AI135 AM134:AM135 AQ134:AQ135 AU134:AU135">
    <cfRule type="expression" dxfId="2509" priority="13055">
      <formula>IF(RIGHT(TEXT(AE134,"0.#"),1)=".",FALSE,TRUE)</formula>
    </cfRule>
    <cfRule type="expression" dxfId="2508" priority="13056">
      <formula>IF(RIGHT(TEXT(AE134,"0.#"),1)=".",TRUE,FALSE)</formula>
    </cfRule>
  </conditionalFormatting>
  <conditionalFormatting sqref="AE433">
    <cfRule type="expression" dxfId="2507" priority="13025">
      <formula>IF(RIGHT(TEXT(AE433,"0.#"),1)=".",FALSE,TRUE)</formula>
    </cfRule>
    <cfRule type="expression" dxfId="2506" priority="13026">
      <formula>IF(RIGHT(TEXT(AE433,"0.#"),1)=".",TRUE,FALSE)</formula>
    </cfRule>
  </conditionalFormatting>
  <conditionalFormatting sqref="AM435">
    <cfRule type="expression" dxfId="2505" priority="13009">
      <formula>IF(RIGHT(TEXT(AM435,"0.#"),1)=".",FALSE,TRUE)</formula>
    </cfRule>
    <cfRule type="expression" dxfId="2504" priority="13010">
      <formula>IF(RIGHT(TEXT(AM435,"0.#"),1)=".",TRUE,FALSE)</formula>
    </cfRule>
  </conditionalFormatting>
  <conditionalFormatting sqref="AE434">
    <cfRule type="expression" dxfId="2503" priority="13023">
      <formula>IF(RIGHT(TEXT(AE434,"0.#"),1)=".",FALSE,TRUE)</formula>
    </cfRule>
    <cfRule type="expression" dxfId="2502" priority="13024">
      <formula>IF(RIGHT(TEXT(AE434,"0.#"),1)=".",TRUE,FALSE)</formula>
    </cfRule>
  </conditionalFormatting>
  <conditionalFormatting sqref="AE435">
    <cfRule type="expression" dxfId="2501" priority="13021">
      <formula>IF(RIGHT(TEXT(AE435,"0.#"),1)=".",FALSE,TRUE)</formula>
    </cfRule>
    <cfRule type="expression" dxfId="2500" priority="13022">
      <formula>IF(RIGHT(TEXT(AE435,"0.#"),1)=".",TRUE,FALSE)</formula>
    </cfRule>
  </conditionalFormatting>
  <conditionalFormatting sqref="AM433">
    <cfRule type="expression" dxfId="2499" priority="13013">
      <formula>IF(RIGHT(TEXT(AM433,"0.#"),1)=".",FALSE,TRUE)</formula>
    </cfRule>
    <cfRule type="expression" dxfId="2498" priority="13014">
      <formula>IF(RIGHT(TEXT(AM433,"0.#"),1)=".",TRUE,FALSE)</formula>
    </cfRule>
  </conditionalFormatting>
  <conditionalFormatting sqref="AM434">
    <cfRule type="expression" dxfId="2497" priority="13011">
      <formula>IF(RIGHT(TEXT(AM434,"0.#"),1)=".",FALSE,TRUE)</formula>
    </cfRule>
    <cfRule type="expression" dxfId="2496" priority="13012">
      <formula>IF(RIGHT(TEXT(AM434,"0.#"),1)=".",TRUE,FALSE)</formula>
    </cfRule>
  </conditionalFormatting>
  <conditionalFormatting sqref="AU433">
    <cfRule type="expression" dxfId="2495" priority="13001">
      <formula>IF(RIGHT(TEXT(AU433,"0.#"),1)=".",FALSE,TRUE)</formula>
    </cfRule>
    <cfRule type="expression" dxfId="2494" priority="13002">
      <formula>IF(RIGHT(TEXT(AU433,"0.#"),1)=".",TRUE,FALSE)</formula>
    </cfRule>
  </conditionalFormatting>
  <conditionalFormatting sqref="AU434">
    <cfRule type="expression" dxfId="2493" priority="12999">
      <formula>IF(RIGHT(TEXT(AU434,"0.#"),1)=".",FALSE,TRUE)</formula>
    </cfRule>
    <cfRule type="expression" dxfId="2492" priority="13000">
      <formula>IF(RIGHT(TEXT(AU434,"0.#"),1)=".",TRUE,FALSE)</formula>
    </cfRule>
  </conditionalFormatting>
  <conditionalFormatting sqref="AU435">
    <cfRule type="expression" dxfId="2491" priority="12997">
      <formula>IF(RIGHT(TEXT(AU435,"0.#"),1)=".",FALSE,TRUE)</formula>
    </cfRule>
    <cfRule type="expression" dxfId="2490" priority="12998">
      <formula>IF(RIGHT(TEXT(AU435,"0.#"),1)=".",TRUE,FALSE)</formula>
    </cfRule>
  </conditionalFormatting>
  <conditionalFormatting sqref="AI435">
    <cfRule type="expression" dxfId="2489" priority="12931">
      <formula>IF(RIGHT(TEXT(AI435,"0.#"),1)=".",FALSE,TRUE)</formula>
    </cfRule>
    <cfRule type="expression" dxfId="2488" priority="12932">
      <formula>IF(RIGHT(TEXT(AI435,"0.#"),1)=".",TRUE,FALSE)</formula>
    </cfRule>
  </conditionalFormatting>
  <conditionalFormatting sqref="AI433">
    <cfRule type="expression" dxfId="2487" priority="12935">
      <formula>IF(RIGHT(TEXT(AI433,"0.#"),1)=".",FALSE,TRUE)</formula>
    </cfRule>
    <cfRule type="expression" dxfId="2486" priority="12936">
      <formula>IF(RIGHT(TEXT(AI433,"0.#"),1)=".",TRUE,FALSE)</formula>
    </cfRule>
  </conditionalFormatting>
  <conditionalFormatting sqref="AI434">
    <cfRule type="expression" dxfId="2485" priority="12933">
      <formula>IF(RIGHT(TEXT(AI434,"0.#"),1)=".",FALSE,TRUE)</formula>
    </cfRule>
    <cfRule type="expression" dxfId="2484" priority="12934">
      <formula>IF(RIGHT(TEXT(AI434,"0.#"),1)=".",TRUE,FALSE)</formula>
    </cfRule>
  </conditionalFormatting>
  <conditionalFormatting sqref="AQ434">
    <cfRule type="expression" dxfId="2483" priority="12917">
      <formula>IF(RIGHT(TEXT(AQ434,"0.#"),1)=".",FALSE,TRUE)</formula>
    </cfRule>
    <cfRule type="expression" dxfId="2482" priority="12918">
      <formula>IF(RIGHT(TEXT(AQ434,"0.#"),1)=".",TRUE,FALSE)</formula>
    </cfRule>
  </conditionalFormatting>
  <conditionalFormatting sqref="AQ435">
    <cfRule type="expression" dxfId="2481" priority="12903">
      <formula>IF(RIGHT(TEXT(AQ435,"0.#"),1)=".",FALSE,TRUE)</formula>
    </cfRule>
    <cfRule type="expression" dxfId="2480" priority="12904">
      <formula>IF(RIGHT(TEXT(AQ435,"0.#"),1)=".",TRUE,FALSE)</formula>
    </cfRule>
  </conditionalFormatting>
  <conditionalFormatting sqref="AQ433">
    <cfRule type="expression" dxfId="2479" priority="12901">
      <formula>IF(RIGHT(TEXT(AQ433,"0.#"),1)=".",FALSE,TRUE)</formula>
    </cfRule>
    <cfRule type="expression" dxfId="2478" priority="12902">
      <formula>IF(RIGHT(TEXT(AQ433,"0.#"),1)=".",TRUE,FALSE)</formula>
    </cfRule>
  </conditionalFormatting>
  <conditionalFormatting sqref="AL840:AO867">
    <cfRule type="expression" dxfId="2477" priority="6625">
      <formula>IF(AND(AL840&gt;=0, RIGHT(TEXT(AL840,"0.#"),1)&lt;&gt;"."),TRUE,FALSE)</formula>
    </cfRule>
    <cfRule type="expression" dxfId="2476" priority="6626">
      <formula>IF(AND(AL840&gt;=0, RIGHT(TEXT(AL840,"0.#"),1)="."),TRUE,FALSE)</formula>
    </cfRule>
    <cfRule type="expression" dxfId="2475" priority="6627">
      <formula>IF(AND(AL840&lt;0, RIGHT(TEXT(AL840,"0.#"),1)&lt;&gt;"."),TRUE,FALSE)</formula>
    </cfRule>
    <cfRule type="expression" dxfId="2474" priority="6628">
      <formula>IF(AND(AL840&lt;0, RIGHT(TEXT(AL840,"0.#"),1)="."),TRUE,FALSE)</formula>
    </cfRule>
  </conditionalFormatting>
  <conditionalFormatting sqref="AQ53:AQ55">
    <cfRule type="expression" dxfId="2473" priority="4647">
      <formula>IF(RIGHT(TEXT(AQ53,"0.#"),1)=".",FALSE,TRUE)</formula>
    </cfRule>
    <cfRule type="expression" dxfId="2472" priority="4648">
      <formula>IF(RIGHT(TEXT(AQ53,"0.#"),1)=".",TRUE,FALSE)</formula>
    </cfRule>
  </conditionalFormatting>
  <conditionalFormatting sqref="AU53:AU55">
    <cfRule type="expression" dxfId="2471" priority="4645">
      <formula>IF(RIGHT(TEXT(AU53,"0.#"),1)=".",FALSE,TRUE)</formula>
    </cfRule>
    <cfRule type="expression" dxfId="2470" priority="4646">
      <formula>IF(RIGHT(TEXT(AU53,"0.#"),1)=".",TRUE,FALSE)</formula>
    </cfRule>
  </conditionalFormatting>
  <conditionalFormatting sqref="AQ60:AQ62">
    <cfRule type="expression" dxfId="2469" priority="4643">
      <formula>IF(RIGHT(TEXT(AQ60,"0.#"),1)=".",FALSE,TRUE)</formula>
    </cfRule>
    <cfRule type="expression" dxfId="2468" priority="4644">
      <formula>IF(RIGHT(TEXT(AQ60,"0.#"),1)=".",TRUE,FALSE)</formula>
    </cfRule>
  </conditionalFormatting>
  <conditionalFormatting sqref="AU60:AU62">
    <cfRule type="expression" dxfId="2467" priority="4641">
      <formula>IF(RIGHT(TEXT(AU60,"0.#"),1)=".",FALSE,TRUE)</formula>
    </cfRule>
    <cfRule type="expression" dxfId="2466" priority="4642">
      <formula>IF(RIGHT(TEXT(AU60,"0.#"),1)=".",TRUE,FALSE)</formula>
    </cfRule>
  </conditionalFormatting>
  <conditionalFormatting sqref="AQ75:AQ77">
    <cfRule type="expression" dxfId="2465" priority="4639">
      <formula>IF(RIGHT(TEXT(AQ75,"0.#"),1)=".",FALSE,TRUE)</formula>
    </cfRule>
    <cfRule type="expression" dxfId="2464" priority="4640">
      <formula>IF(RIGHT(TEXT(AQ75,"0.#"),1)=".",TRUE,FALSE)</formula>
    </cfRule>
  </conditionalFormatting>
  <conditionalFormatting sqref="AU75:AU77">
    <cfRule type="expression" dxfId="2463" priority="4637">
      <formula>IF(RIGHT(TEXT(AU75,"0.#"),1)=".",FALSE,TRUE)</formula>
    </cfRule>
    <cfRule type="expression" dxfId="2462" priority="4638">
      <formula>IF(RIGHT(TEXT(AU75,"0.#"),1)=".",TRUE,FALSE)</formula>
    </cfRule>
  </conditionalFormatting>
  <conditionalFormatting sqref="AQ87:AQ89">
    <cfRule type="expression" dxfId="2461" priority="4635">
      <formula>IF(RIGHT(TEXT(AQ87,"0.#"),1)=".",FALSE,TRUE)</formula>
    </cfRule>
    <cfRule type="expression" dxfId="2460" priority="4636">
      <formula>IF(RIGHT(TEXT(AQ87,"0.#"),1)=".",TRUE,FALSE)</formula>
    </cfRule>
  </conditionalFormatting>
  <conditionalFormatting sqref="AU87:AU89">
    <cfRule type="expression" dxfId="2459" priority="4633">
      <formula>IF(RIGHT(TEXT(AU87,"0.#"),1)=".",FALSE,TRUE)</formula>
    </cfRule>
    <cfRule type="expression" dxfId="2458" priority="4634">
      <formula>IF(RIGHT(TEXT(AU87,"0.#"),1)=".",TRUE,FALSE)</formula>
    </cfRule>
  </conditionalFormatting>
  <conditionalFormatting sqref="AQ92:AQ94">
    <cfRule type="expression" dxfId="2457" priority="4631">
      <formula>IF(RIGHT(TEXT(AQ92,"0.#"),1)=".",FALSE,TRUE)</formula>
    </cfRule>
    <cfRule type="expression" dxfId="2456" priority="4632">
      <formula>IF(RIGHT(TEXT(AQ92,"0.#"),1)=".",TRUE,FALSE)</formula>
    </cfRule>
  </conditionalFormatting>
  <conditionalFormatting sqref="AU92:AU94">
    <cfRule type="expression" dxfId="2455" priority="4629">
      <formula>IF(RIGHT(TEXT(AU92,"0.#"),1)=".",FALSE,TRUE)</formula>
    </cfRule>
    <cfRule type="expression" dxfId="2454" priority="4630">
      <formula>IF(RIGHT(TEXT(AU92,"0.#"),1)=".",TRUE,FALSE)</formula>
    </cfRule>
  </conditionalFormatting>
  <conditionalFormatting sqref="AQ97:AQ99">
    <cfRule type="expression" dxfId="2453" priority="4627">
      <formula>IF(RIGHT(TEXT(AQ97,"0.#"),1)=".",FALSE,TRUE)</formula>
    </cfRule>
    <cfRule type="expression" dxfId="2452" priority="4628">
      <formula>IF(RIGHT(TEXT(AQ97,"0.#"),1)=".",TRUE,FALSE)</formula>
    </cfRule>
  </conditionalFormatting>
  <conditionalFormatting sqref="AU97:AU99">
    <cfRule type="expression" dxfId="2451" priority="4625">
      <formula>IF(RIGHT(TEXT(AU97,"0.#"),1)=".",FALSE,TRUE)</formula>
    </cfRule>
    <cfRule type="expression" dxfId="2450" priority="4626">
      <formula>IF(RIGHT(TEXT(AU97,"0.#"),1)=".",TRUE,FALSE)</formula>
    </cfRule>
  </conditionalFormatting>
  <conditionalFormatting sqref="AE458:AE460">
    <cfRule type="expression" dxfId="2449" priority="4319">
      <formula>IF(RIGHT(TEXT(AE458,"0.#"),1)=".",FALSE,TRUE)</formula>
    </cfRule>
    <cfRule type="expression" dxfId="2448" priority="4320">
      <formula>IF(RIGHT(TEXT(AE458,"0.#"),1)=".",TRUE,FALSE)</formula>
    </cfRule>
  </conditionalFormatting>
  <conditionalFormatting sqref="AM458:AM460">
    <cfRule type="expression" dxfId="2447" priority="4313">
      <formula>IF(RIGHT(TEXT(AM458,"0.#"),1)=".",FALSE,TRUE)</formula>
    </cfRule>
    <cfRule type="expression" dxfId="2446" priority="4314">
      <formula>IF(RIGHT(TEXT(AM458,"0.#"),1)=".",TRUE,FALSE)</formula>
    </cfRule>
  </conditionalFormatting>
  <conditionalFormatting sqref="AU458:AU460">
    <cfRule type="expression" dxfId="2445" priority="4307">
      <formula>IF(RIGHT(TEXT(AU458,"0.#"),1)=".",FALSE,TRUE)</formula>
    </cfRule>
    <cfRule type="expression" dxfId="2444" priority="4308">
      <formula>IF(RIGHT(TEXT(AU458,"0.#"),1)=".",TRUE,FALSE)</formula>
    </cfRule>
  </conditionalFormatting>
  <conditionalFormatting sqref="AI458:AI460">
    <cfRule type="expression" dxfId="2443" priority="4301">
      <formula>IF(RIGHT(TEXT(AI458,"0.#"),1)=".",FALSE,TRUE)</formula>
    </cfRule>
    <cfRule type="expression" dxfId="2442" priority="4302">
      <formula>IF(RIGHT(TEXT(AI458,"0.#"),1)=".",TRUE,FALSE)</formula>
    </cfRule>
  </conditionalFormatting>
  <conditionalFormatting sqref="AQ458:AQ460">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9:AO900">
    <cfRule type="expression" dxfId="1959" priority="2071">
      <formula>IF(AND(AL879&gt;=0, RIGHT(TEXT(AL879,"0.#"),1)&lt;&gt;"."),TRUE,FALSE)</formula>
    </cfRule>
    <cfRule type="expression" dxfId="1958" priority="2072">
      <formula>IF(AND(AL879&gt;=0, RIGHT(TEXT(AL879,"0.#"),1)="."),TRUE,FALSE)</formula>
    </cfRule>
    <cfRule type="expression" dxfId="1957" priority="2073">
      <formula>IF(AND(AL879&lt;0, RIGHT(TEXT(AL879,"0.#"),1)&lt;&gt;"."),TRUE,FALSE)</formula>
    </cfRule>
    <cfRule type="expression" dxfId="1956" priority="2074">
      <formula>IF(AND(AL879&lt;0, RIGHT(TEXT(AL879,"0.#"),1)="."),TRUE,FALSE)</formula>
    </cfRule>
  </conditionalFormatting>
  <conditionalFormatting sqref="AL871:AO878">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2" max="49" man="1"/>
    <brk id="733" max="49" man="1"/>
    <brk id="834" max="49" man="1"/>
    <brk id="96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社会保障、その他の事項経費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8" t="s">
        <v>349</v>
      </c>
      <c r="B2" s="529"/>
      <c r="C2" s="529"/>
      <c r="D2" s="529"/>
      <c r="E2" s="529"/>
      <c r="F2" s="530"/>
      <c r="G2" s="813" t="s">
        <v>146</v>
      </c>
      <c r="H2" s="798"/>
      <c r="I2" s="798"/>
      <c r="J2" s="798"/>
      <c r="K2" s="798"/>
      <c r="L2" s="798"/>
      <c r="M2" s="798"/>
      <c r="N2" s="798"/>
      <c r="O2" s="799"/>
      <c r="P2" s="797" t="s">
        <v>59</v>
      </c>
      <c r="Q2" s="798"/>
      <c r="R2" s="798"/>
      <c r="S2" s="798"/>
      <c r="T2" s="798"/>
      <c r="U2" s="798"/>
      <c r="V2" s="798"/>
      <c r="W2" s="798"/>
      <c r="X2" s="799"/>
      <c r="Y2" s="1025"/>
      <c r="Z2" s="416"/>
      <c r="AA2" s="417"/>
      <c r="AB2" s="1029" t="s">
        <v>11</v>
      </c>
      <c r="AC2" s="1030"/>
      <c r="AD2" s="1031"/>
      <c r="AE2" s="379" t="s">
        <v>393</v>
      </c>
      <c r="AF2" s="379"/>
      <c r="AG2" s="379"/>
      <c r="AH2" s="379"/>
      <c r="AI2" s="379" t="s">
        <v>391</v>
      </c>
      <c r="AJ2" s="379"/>
      <c r="AK2" s="379"/>
      <c r="AL2" s="379"/>
      <c r="AM2" s="379" t="s">
        <v>420</v>
      </c>
      <c r="AN2" s="379"/>
      <c r="AO2" s="379"/>
      <c r="AP2" s="372"/>
      <c r="AQ2" s="180" t="s">
        <v>235</v>
      </c>
      <c r="AR2" s="173"/>
      <c r="AS2" s="173"/>
      <c r="AT2" s="174"/>
      <c r="AU2" s="377" t="s">
        <v>134</v>
      </c>
      <c r="AV2" s="377"/>
      <c r="AW2" s="377"/>
      <c r="AX2" s="378"/>
    </row>
    <row r="3" spans="1:50" ht="18.75" customHeight="1" x14ac:dyDescent="0.15">
      <c r="A3" s="528"/>
      <c r="B3" s="529"/>
      <c r="C3" s="529"/>
      <c r="D3" s="529"/>
      <c r="E3" s="529"/>
      <c r="F3" s="530"/>
      <c r="G3" s="583"/>
      <c r="H3" s="383"/>
      <c r="I3" s="383"/>
      <c r="J3" s="383"/>
      <c r="K3" s="383"/>
      <c r="L3" s="383"/>
      <c r="M3" s="383"/>
      <c r="N3" s="383"/>
      <c r="O3" s="584"/>
      <c r="P3" s="596"/>
      <c r="Q3" s="383"/>
      <c r="R3" s="383"/>
      <c r="S3" s="383"/>
      <c r="T3" s="383"/>
      <c r="U3" s="383"/>
      <c r="V3" s="383"/>
      <c r="W3" s="383"/>
      <c r="X3" s="584"/>
      <c r="Y3" s="1026"/>
      <c r="Z3" s="1027"/>
      <c r="AA3" s="1028"/>
      <c r="AB3" s="1032"/>
      <c r="AC3" s="1033"/>
      <c r="AD3" s="1034"/>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31"/>
      <c r="B4" s="529"/>
      <c r="C4" s="529"/>
      <c r="D4" s="529"/>
      <c r="E4" s="529"/>
      <c r="F4" s="530"/>
      <c r="G4" s="556"/>
      <c r="H4" s="1035"/>
      <c r="I4" s="1035"/>
      <c r="J4" s="1035"/>
      <c r="K4" s="1035"/>
      <c r="L4" s="1035"/>
      <c r="M4" s="1035"/>
      <c r="N4" s="1035"/>
      <c r="O4" s="1036"/>
      <c r="P4" s="165"/>
      <c r="Q4" s="1043"/>
      <c r="R4" s="1043"/>
      <c r="S4" s="1043"/>
      <c r="T4" s="1043"/>
      <c r="U4" s="1043"/>
      <c r="V4" s="1043"/>
      <c r="W4" s="1043"/>
      <c r="X4" s="1044"/>
      <c r="Y4" s="1021" t="s">
        <v>12</v>
      </c>
      <c r="Z4" s="1022"/>
      <c r="AA4" s="1023"/>
      <c r="AB4" s="567"/>
      <c r="AC4" s="1024"/>
      <c r="AD4" s="1024"/>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32"/>
      <c r="B5" s="533"/>
      <c r="C5" s="533"/>
      <c r="D5" s="533"/>
      <c r="E5" s="533"/>
      <c r="F5" s="534"/>
      <c r="G5" s="1037"/>
      <c r="H5" s="1038"/>
      <c r="I5" s="1038"/>
      <c r="J5" s="1038"/>
      <c r="K5" s="1038"/>
      <c r="L5" s="1038"/>
      <c r="M5" s="1038"/>
      <c r="N5" s="1038"/>
      <c r="O5" s="1039"/>
      <c r="P5" s="1045"/>
      <c r="Q5" s="1045"/>
      <c r="R5" s="1045"/>
      <c r="S5" s="1045"/>
      <c r="T5" s="1045"/>
      <c r="U5" s="1045"/>
      <c r="V5" s="1045"/>
      <c r="W5" s="1045"/>
      <c r="X5" s="1046"/>
      <c r="Y5" s="307" t="s">
        <v>54</v>
      </c>
      <c r="Z5" s="1018"/>
      <c r="AA5" s="1019"/>
      <c r="AB5" s="538"/>
      <c r="AC5" s="1020"/>
      <c r="AD5" s="1020"/>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32"/>
      <c r="B6" s="533"/>
      <c r="C6" s="533"/>
      <c r="D6" s="533"/>
      <c r="E6" s="533"/>
      <c r="F6" s="534"/>
      <c r="G6" s="1040"/>
      <c r="H6" s="1041"/>
      <c r="I6" s="1041"/>
      <c r="J6" s="1041"/>
      <c r="K6" s="1041"/>
      <c r="L6" s="1041"/>
      <c r="M6" s="1041"/>
      <c r="N6" s="1041"/>
      <c r="O6" s="1042"/>
      <c r="P6" s="1047"/>
      <c r="Q6" s="1047"/>
      <c r="R6" s="1047"/>
      <c r="S6" s="1047"/>
      <c r="T6" s="1047"/>
      <c r="U6" s="1047"/>
      <c r="V6" s="1047"/>
      <c r="W6" s="1047"/>
      <c r="X6" s="1048"/>
      <c r="Y6" s="1049" t="s">
        <v>13</v>
      </c>
      <c r="Z6" s="1018"/>
      <c r="AA6" s="1019"/>
      <c r="AB6" s="477" t="s">
        <v>182</v>
      </c>
      <c r="AC6" s="1050"/>
      <c r="AD6" s="1050"/>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8" t="s">
        <v>381</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row>
    <row r="9" spans="1:50" ht="18.75" customHeight="1" x14ac:dyDescent="0.15">
      <c r="A9" s="528" t="s">
        <v>349</v>
      </c>
      <c r="B9" s="529"/>
      <c r="C9" s="529"/>
      <c r="D9" s="529"/>
      <c r="E9" s="529"/>
      <c r="F9" s="530"/>
      <c r="G9" s="813" t="s">
        <v>146</v>
      </c>
      <c r="H9" s="798"/>
      <c r="I9" s="798"/>
      <c r="J9" s="798"/>
      <c r="K9" s="798"/>
      <c r="L9" s="798"/>
      <c r="M9" s="798"/>
      <c r="N9" s="798"/>
      <c r="O9" s="799"/>
      <c r="P9" s="797" t="s">
        <v>59</v>
      </c>
      <c r="Q9" s="798"/>
      <c r="R9" s="798"/>
      <c r="S9" s="798"/>
      <c r="T9" s="798"/>
      <c r="U9" s="798"/>
      <c r="V9" s="798"/>
      <c r="W9" s="798"/>
      <c r="X9" s="799"/>
      <c r="Y9" s="1025"/>
      <c r="Z9" s="416"/>
      <c r="AA9" s="417"/>
      <c r="AB9" s="1029" t="s">
        <v>11</v>
      </c>
      <c r="AC9" s="1030"/>
      <c r="AD9" s="1031"/>
      <c r="AE9" s="379" t="s">
        <v>393</v>
      </c>
      <c r="AF9" s="379"/>
      <c r="AG9" s="379"/>
      <c r="AH9" s="379"/>
      <c r="AI9" s="379" t="s">
        <v>391</v>
      </c>
      <c r="AJ9" s="379"/>
      <c r="AK9" s="379"/>
      <c r="AL9" s="379"/>
      <c r="AM9" s="379" t="s">
        <v>420</v>
      </c>
      <c r="AN9" s="379"/>
      <c r="AO9" s="379"/>
      <c r="AP9" s="372"/>
      <c r="AQ9" s="180" t="s">
        <v>235</v>
      </c>
      <c r="AR9" s="173"/>
      <c r="AS9" s="173"/>
      <c r="AT9" s="174"/>
      <c r="AU9" s="377" t="s">
        <v>134</v>
      </c>
      <c r="AV9" s="377"/>
      <c r="AW9" s="377"/>
      <c r="AX9" s="378"/>
    </row>
    <row r="10" spans="1:50" ht="18.75" customHeight="1" x14ac:dyDescent="0.15">
      <c r="A10" s="528"/>
      <c r="B10" s="529"/>
      <c r="C10" s="529"/>
      <c r="D10" s="529"/>
      <c r="E10" s="529"/>
      <c r="F10" s="530"/>
      <c r="G10" s="583"/>
      <c r="H10" s="383"/>
      <c r="I10" s="383"/>
      <c r="J10" s="383"/>
      <c r="K10" s="383"/>
      <c r="L10" s="383"/>
      <c r="M10" s="383"/>
      <c r="N10" s="383"/>
      <c r="O10" s="584"/>
      <c r="P10" s="596"/>
      <c r="Q10" s="383"/>
      <c r="R10" s="383"/>
      <c r="S10" s="383"/>
      <c r="T10" s="383"/>
      <c r="U10" s="383"/>
      <c r="V10" s="383"/>
      <c r="W10" s="383"/>
      <c r="X10" s="584"/>
      <c r="Y10" s="1026"/>
      <c r="Z10" s="1027"/>
      <c r="AA10" s="1028"/>
      <c r="AB10" s="1032"/>
      <c r="AC10" s="1033"/>
      <c r="AD10" s="1034"/>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31"/>
      <c r="B11" s="529"/>
      <c r="C11" s="529"/>
      <c r="D11" s="529"/>
      <c r="E11" s="529"/>
      <c r="F11" s="530"/>
      <c r="G11" s="556"/>
      <c r="H11" s="1035"/>
      <c r="I11" s="1035"/>
      <c r="J11" s="1035"/>
      <c r="K11" s="1035"/>
      <c r="L11" s="1035"/>
      <c r="M11" s="1035"/>
      <c r="N11" s="1035"/>
      <c r="O11" s="1036"/>
      <c r="P11" s="165"/>
      <c r="Q11" s="1043"/>
      <c r="R11" s="1043"/>
      <c r="S11" s="1043"/>
      <c r="T11" s="1043"/>
      <c r="U11" s="1043"/>
      <c r="V11" s="1043"/>
      <c r="W11" s="1043"/>
      <c r="X11" s="1044"/>
      <c r="Y11" s="1021" t="s">
        <v>12</v>
      </c>
      <c r="Z11" s="1022"/>
      <c r="AA11" s="1023"/>
      <c r="AB11" s="567"/>
      <c r="AC11" s="1024"/>
      <c r="AD11" s="1024"/>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32"/>
      <c r="B12" s="533"/>
      <c r="C12" s="533"/>
      <c r="D12" s="533"/>
      <c r="E12" s="533"/>
      <c r="F12" s="534"/>
      <c r="G12" s="1037"/>
      <c r="H12" s="1038"/>
      <c r="I12" s="1038"/>
      <c r="J12" s="1038"/>
      <c r="K12" s="1038"/>
      <c r="L12" s="1038"/>
      <c r="M12" s="1038"/>
      <c r="N12" s="1038"/>
      <c r="O12" s="1039"/>
      <c r="P12" s="1045"/>
      <c r="Q12" s="1045"/>
      <c r="R12" s="1045"/>
      <c r="S12" s="1045"/>
      <c r="T12" s="1045"/>
      <c r="U12" s="1045"/>
      <c r="V12" s="1045"/>
      <c r="W12" s="1045"/>
      <c r="X12" s="1046"/>
      <c r="Y12" s="307" t="s">
        <v>54</v>
      </c>
      <c r="Z12" s="1018"/>
      <c r="AA12" s="1019"/>
      <c r="AB12" s="538"/>
      <c r="AC12" s="1020"/>
      <c r="AD12" s="1020"/>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63"/>
      <c r="B13" s="664"/>
      <c r="C13" s="664"/>
      <c r="D13" s="664"/>
      <c r="E13" s="664"/>
      <c r="F13" s="665"/>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7" t="s">
        <v>182</v>
      </c>
      <c r="AC13" s="1050"/>
      <c r="AD13" s="1050"/>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8" t="s">
        <v>381</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row>
    <row r="16" spans="1:50" ht="18.75" customHeight="1" x14ac:dyDescent="0.15">
      <c r="A16" s="528" t="s">
        <v>349</v>
      </c>
      <c r="B16" s="529"/>
      <c r="C16" s="529"/>
      <c r="D16" s="529"/>
      <c r="E16" s="529"/>
      <c r="F16" s="530"/>
      <c r="G16" s="813" t="s">
        <v>146</v>
      </c>
      <c r="H16" s="798"/>
      <c r="I16" s="798"/>
      <c r="J16" s="798"/>
      <c r="K16" s="798"/>
      <c r="L16" s="798"/>
      <c r="M16" s="798"/>
      <c r="N16" s="798"/>
      <c r="O16" s="799"/>
      <c r="P16" s="797" t="s">
        <v>59</v>
      </c>
      <c r="Q16" s="798"/>
      <c r="R16" s="798"/>
      <c r="S16" s="798"/>
      <c r="T16" s="798"/>
      <c r="U16" s="798"/>
      <c r="V16" s="798"/>
      <c r="W16" s="798"/>
      <c r="X16" s="799"/>
      <c r="Y16" s="1025"/>
      <c r="Z16" s="416"/>
      <c r="AA16" s="417"/>
      <c r="AB16" s="1029" t="s">
        <v>11</v>
      </c>
      <c r="AC16" s="1030"/>
      <c r="AD16" s="1031"/>
      <c r="AE16" s="379" t="s">
        <v>393</v>
      </c>
      <c r="AF16" s="379"/>
      <c r="AG16" s="379"/>
      <c r="AH16" s="379"/>
      <c r="AI16" s="379" t="s">
        <v>391</v>
      </c>
      <c r="AJ16" s="379"/>
      <c r="AK16" s="379"/>
      <c r="AL16" s="379"/>
      <c r="AM16" s="379" t="s">
        <v>420</v>
      </c>
      <c r="AN16" s="379"/>
      <c r="AO16" s="379"/>
      <c r="AP16" s="372"/>
      <c r="AQ16" s="180" t="s">
        <v>235</v>
      </c>
      <c r="AR16" s="173"/>
      <c r="AS16" s="173"/>
      <c r="AT16" s="174"/>
      <c r="AU16" s="377" t="s">
        <v>134</v>
      </c>
      <c r="AV16" s="377"/>
      <c r="AW16" s="377"/>
      <c r="AX16" s="378"/>
    </row>
    <row r="17" spans="1:50" ht="18.75" customHeight="1" x14ac:dyDescent="0.15">
      <c r="A17" s="528"/>
      <c r="B17" s="529"/>
      <c r="C17" s="529"/>
      <c r="D17" s="529"/>
      <c r="E17" s="529"/>
      <c r="F17" s="530"/>
      <c r="G17" s="583"/>
      <c r="H17" s="383"/>
      <c r="I17" s="383"/>
      <c r="J17" s="383"/>
      <c r="K17" s="383"/>
      <c r="L17" s="383"/>
      <c r="M17" s="383"/>
      <c r="N17" s="383"/>
      <c r="O17" s="584"/>
      <c r="P17" s="596"/>
      <c r="Q17" s="383"/>
      <c r="R17" s="383"/>
      <c r="S17" s="383"/>
      <c r="T17" s="383"/>
      <c r="U17" s="383"/>
      <c r="V17" s="383"/>
      <c r="W17" s="383"/>
      <c r="X17" s="584"/>
      <c r="Y17" s="1026"/>
      <c r="Z17" s="1027"/>
      <c r="AA17" s="1028"/>
      <c r="AB17" s="1032"/>
      <c r="AC17" s="1033"/>
      <c r="AD17" s="1034"/>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31"/>
      <c r="B18" s="529"/>
      <c r="C18" s="529"/>
      <c r="D18" s="529"/>
      <c r="E18" s="529"/>
      <c r="F18" s="530"/>
      <c r="G18" s="556"/>
      <c r="H18" s="1035"/>
      <c r="I18" s="1035"/>
      <c r="J18" s="1035"/>
      <c r="K18" s="1035"/>
      <c r="L18" s="1035"/>
      <c r="M18" s="1035"/>
      <c r="N18" s="1035"/>
      <c r="O18" s="1036"/>
      <c r="P18" s="165"/>
      <c r="Q18" s="1043"/>
      <c r="R18" s="1043"/>
      <c r="S18" s="1043"/>
      <c r="T18" s="1043"/>
      <c r="U18" s="1043"/>
      <c r="V18" s="1043"/>
      <c r="W18" s="1043"/>
      <c r="X18" s="1044"/>
      <c r="Y18" s="1021" t="s">
        <v>12</v>
      </c>
      <c r="Z18" s="1022"/>
      <c r="AA18" s="1023"/>
      <c r="AB18" s="567"/>
      <c r="AC18" s="1024"/>
      <c r="AD18" s="1024"/>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32"/>
      <c r="B19" s="533"/>
      <c r="C19" s="533"/>
      <c r="D19" s="533"/>
      <c r="E19" s="533"/>
      <c r="F19" s="534"/>
      <c r="G19" s="1037"/>
      <c r="H19" s="1038"/>
      <c r="I19" s="1038"/>
      <c r="J19" s="1038"/>
      <c r="K19" s="1038"/>
      <c r="L19" s="1038"/>
      <c r="M19" s="1038"/>
      <c r="N19" s="1038"/>
      <c r="O19" s="1039"/>
      <c r="P19" s="1045"/>
      <c r="Q19" s="1045"/>
      <c r="R19" s="1045"/>
      <c r="S19" s="1045"/>
      <c r="T19" s="1045"/>
      <c r="U19" s="1045"/>
      <c r="V19" s="1045"/>
      <c r="W19" s="1045"/>
      <c r="X19" s="1046"/>
      <c r="Y19" s="307" t="s">
        <v>54</v>
      </c>
      <c r="Z19" s="1018"/>
      <c r="AA19" s="1019"/>
      <c r="AB19" s="538"/>
      <c r="AC19" s="1020"/>
      <c r="AD19" s="1020"/>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63"/>
      <c r="B20" s="664"/>
      <c r="C20" s="664"/>
      <c r="D20" s="664"/>
      <c r="E20" s="664"/>
      <c r="F20" s="665"/>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7" t="s">
        <v>182</v>
      </c>
      <c r="AC20" s="1050"/>
      <c r="AD20" s="1050"/>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8" t="s">
        <v>381</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row>
    <row r="23" spans="1:50" ht="18.75" customHeight="1" x14ac:dyDescent="0.15">
      <c r="A23" s="528" t="s">
        <v>349</v>
      </c>
      <c r="B23" s="529"/>
      <c r="C23" s="529"/>
      <c r="D23" s="529"/>
      <c r="E23" s="529"/>
      <c r="F23" s="530"/>
      <c r="G23" s="813" t="s">
        <v>146</v>
      </c>
      <c r="H23" s="798"/>
      <c r="I23" s="798"/>
      <c r="J23" s="798"/>
      <c r="K23" s="798"/>
      <c r="L23" s="798"/>
      <c r="M23" s="798"/>
      <c r="N23" s="798"/>
      <c r="O23" s="799"/>
      <c r="P23" s="797" t="s">
        <v>59</v>
      </c>
      <c r="Q23" s="798"/>
      <c r="R23" s="798"/>
      <c r="S23" s="798"/>
      <c r="T23" s="798"/>
      <c r="U23" s="798"/>
      <c r="V23" s="798"/>
      <c r="W23" s="798"/>
      <c r="X23" s="799"/>
      <c r="Y23" s="1025"/>
      <c r="Z23" s="416"/>
      <c r="AA23" s="417"/>
      <c r="AB23" s="1029" t="s">
        <v>11</v>
      </c>
      <c r="AC23" s="1030"/>
      <c r="AD23" s="1031"/>
      <c r="AE23" s="379" t="s">
        <v>393</v>
      </c>
      <c r="AF23" s="379"/>
      <c r="AG23" s="379"/>
      <c r="AH23" s="379"/>
      <c r="AI23" s="379" t="s">
        <v>391</v>
      </c>
      <c r="AJ23" s="379"/>
      <c r="AK23" s="379"/>
      <c r="AL23" s="379"/>
      <c r="AM23" s="379" t="s">
        <v>420</v>
      </c>
      <c r="AN23" s="379"/>
      <c r="AO23" s="379"/>
      <c r="AP23" s="372"/>
      <c r="AQ23" s="180" t="s">
        <v>235</v>
      </c>
      <c r="AR23" s="173"/>
      <c r="AS23" s="173"/>
      <c r="AT23" s="174"/>
      <c r="AU23" s="377" t="s">
        <v>134</v>
      </c>
      <c r="AV23" s="377"/>
      <c r="AW23" s="377"/>
      <c r="AX23" s="378"/>
    </row>
    <row r="24" spans="1:50" ht="18.75" customHeight="1" x14ac:dyDescent="0.15">
      <c r="A24" s="528"/>
      <c r="B24" s="529"/>
      <c r="C24" s="529"/>
      <c r="D24" s="529"/>
      <c r="E24" s="529"/>
      <c r="F24" s="530"/>
      <c r="G24" s="583"/>
      <c r="H24" s="383"/>
      <c r="I24" s="383"/>
      <c r="J24" s="383"/>
      <c r="K24" s="383"/>
      <c r="L24" s="383"/>
      <c r="M24" s="383"/>
      <c r="N24" s="383"/>
      <c r="O24" s="584"/>
      <c r="P24" s="596"/>
      <c r="Q24" s="383"/>
      <c r="R24" s="383"/>
      <c r="S24" s="383"/>
      <c r="T24" s="383"/>
      <c r="U24" s="383"/>
      <c r="V24" s="383"/>
      <c r="W24" s="383"/>
      <c r="X24" s="584"/>
      <c r="Y24" s="1026"/>
      <c r="Z24" s="1027"/>
      <c r="AA24" s="1028"/>
      <c r="AB24" s="1032"/>
      <c r="AC24" s="1033"/>
      <c r="AD24" s="1034"/>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31"/>
      <c r="B25" s="529"/>
      <c r="C25" s="529"/>
      <c r="D25" s="529"/>
      <c r="E25" s="529"/>
      <c r="F25" s="530"/>
      <c r="G25" s="556"/>
      <c r="H25" s="1035"/>
      <c r="I25" s="1035"/>
      <c r="J25" s="1035"/>
      <c r="K25" s="1035"/>
      <c r="L25" s="1035"/>
      <c r="M25" s="1035"/>
      <c r="N25" s="1035"/>
      <c r="O25" s="1036"/>
      <c r="P25" s="165"/>
      <c r="Q25" s="1043"/>
      <c r="R25" s="1043"/>
      <c r="S25" s="1043"/>
      <c r="T25" s="1043"/>
      <c r="U25" s="1043"/>
      <c r="V25" s="1043"/>
      <c r="W25" s="1043"/>
      <c r="X25" s="1044"/>
      <c r="Y25" s="1021" t="s">
        <v>12</v>
      </c>
      <c r="Z25" s="1022"/>
      <c r="AA25" s="1023"/>
      <c r="AB25" s="567"/>
      <c r="AC25" s="1024"/>
      <c r="AD25" s="1024"/>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32"/>
      <c r="B26" s="533"/>
      <c r="C26" s="533"/>
      <c r="D26" s="533"/>
      <c r="E26" s="533"/>
      <c r="F26" s="534"/>
      <c r="G26" s="1037"/>
      <c r="H26" s="1038"/>
      <c r="I26" s="1038"/>
      <c r="J26" s="1038"/>
      <c r="K26" s="1038"/>
      <c r="L26" s="1038"/>
      <c r="M26" s="1038"/>
      <c r="N26" s="1038"/>
      <c r="O26" s="1039"/>
      <c r="P26" s="1045"/>
      <c r="Q26" s="1045"/>
      <c r="R26" s="1045"/>
      <c r="S26" s="1045"/>
      <c r="T26" s="1045"/>
      <c r="U26" s="1045"/>
      <c r="V26" s="1045"/>
      <c r="W26" s="1045"/>
      <c r="X26" s="1046"/>
      <c r="Y26" s="307" t="s">
        <v>54</v>
      </c>
      <c r="Z26" s="1018"/>
      <c r="AA26" s="1019"/>
      <c r="AB26" s="538"/>
      <c r="AC26" s="1020"/>
      <c r="AD26" s="1020"/>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63"/>
      <c r="B27" s="664"/>
      <c r="C27" s="664"/>
      <c r="D27" s="664"/>
      <c r="E27" s="664"/>
      <c r="F27" s="665"/>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7" t="s">
        <v>182</v>
      </c>
      <c r="AC27" s="1050"/>
      <c r="AD27" s="1050"/>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8" t="s">
        <v>381</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row>
    <row r="30" spans="1:50" ht="18.75" customHeight="1" x14ac:dyDescent="0.15">
      <c r="A30" s="528" t="s">
        <v>349</v>
      </c>
      <c r="B30" s="529"/>
      <c r="C30" s="529"/>
      <c r="D30" s="529"/>
      <c r="E30" s="529"/>
      <c r="F30" s="530"/>
      <c r="G30" s="813" t="s">
        <v>146</v>
      </c>
      <c r="H30" s="798"/>
      <c r="I30" s="798"/>
      <c r="J30" s="798"/>
      <c r="K30" s="798"/>
      <c r="L30" s="798"/>
      <c r="M30" s="798"/>
      <c r="N30" s="798"/>
      <c r="O30" s="799"/>
      <c r="P30" s="797" t="s">
        <v>59</v>
      </c>
      <c r="Q30" s="798"/>
      <c r="R30" s="798"/>
      <c r="S30" s="798"/>
      <c r="T30" s="798"/>
      <c r="U30" s="798"/>
      <c r="V30" s="798"/>
      <c r="W30" s="798"/>
      <c r="X30" s="799"/>
      <c r="Y30" s="1025"/>
      <c r="Z30" s="416"/>
      <c r="AA30" s="417"/>
      <c r="AB30" s="1029" t="s">
        <v>11</v>
      </c>
      <c r="AC30" s="1030"/>
      <c r="AD30" s="1031"/>
      <c r="AE30" s="379" t="s">
        <v>393</v>
      </c>
      <c r="AF30" s="379"/>
      <c r="AG30" s="379"/>
      <c r="AH30" s="379"/>
      <c r="AI30" s="379" t="s">
        <v>391</v>
      </c>
      <c r="AJ30" s="379"/>
      <c r="AK30" s="379"/>
      <c r="AL30" s="379"/>
      <c r="AM30" s="379" t="s">
        <v>420</v>
      </c>
      <c r="AN30" s="379"/>
      <c r="AO30" s="379"/>
      <c r="AP30" s="372"/>
      <c r="AQ30" s="180" t="s">
        <v>235</v>
      </c>
      <c r="AR30" s="173"/>
      <c r="AS30" s="173"/>
      <c r="AT30" s="174"/>
      <c r="AU30" s="377" t="s">
        <v>134</v>
      </c>
      <c r="AV30" s="377"/>
      <c r="AW30" s="377"/>
      <c r="AX30" s="378"/>
    </row>
    <row r="31" spans="1:50" ht="18.75" customHeight="1" x14ac:dyDescent="0.15">
      <c r="A31" s="528"/>
      <c r="B31" s="529"/>
      <c r="C31" s="529"/>
      <c r="D31" s="529"/>
      <c r="E31" s="529"/>
      <c r="F31" s="530"/>
      <c r="G31" s="583"/>
      <c r="H31" s="383"/>
      <c r="I31" s="383"/>
      <c r="J31" s="383"/>
      <c r="K31" s="383"/>
      <c r="L31" s="383"/>
      <c r="M31" s="383"/>
      <c r="N31" s="383"/>
      <c r="O31" s="584"/>
      <c r="P31" s="596"/>
      <c r="Q31" s="383"/>
      <c r="R31" s="383"/>
      <c r="S31" s="383"/>
      <c r="T31" s="383"/>
      <c r="U31" s="383"/>
      <c r="V31" s="383"/>
      <c r="W31" s="383"/>
      <c r="X31" s="584"/>
      <c r="Y31" s="1026"/>
      <c r="Z31" s="1027"/>
      <c r="AA31" s="1028"/>
      <c r="AB31" s="1032"/>
      <c r="AC31" s="1033"/>
      <c r="AD31" s="1034"/>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31"/>
      <c r="B32" s="529"/>
      <c r="C32" s="529"/>
      <c r="D32" s="529"/>
      <c r="E32" s="529"/>
      <c r="F32" s="530"/>
      <c r="G32" s="556"/>
      <c r="H32" s="1035"/>
      <c r="I32" s="1035"/>
      <c r="J32" s="1035"/>
      <c r="K32" s="1035"/>
      <c r="L32" s="1035"/>
      <c r="M32" s="1035"/>
      <c r="N32" s="1035"/>
      <c r="O32" s="1036"/>
      <c r="P32" s="165"/>
      <c r="Q32" s="1043"/>
      <c r="R32" s="1043"/>
      <c r="S32" s="1043"/>
      <c r="T32" s="1043"/>
      <c r="U32" s="1043"/>
      <c r="V32" s="1043"/>
      <c r="W32" s="1043"/>
      <c r="X32" s="1044"/>
      <c r="Y32" s="1021" t="s">
        <v>12</v>
      </c>
      <c r="Z32" s="1022"/>
      <c r="AA32" s="1023"/>
      <c r="AB32" s="567"/>
      <c r="AC32" s="1024"/>
      <c r="AD32" s="1024"/>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32"/>
      <c r="B33" s="533"/>
      <c r="C33" s="533"/>
      <c r="D33" s="533"/>
      <c r="E33" s="533"/>
      <c r="F33" s="534"/>
      <c r="G33" s="1037"/>
      <c r="H33" s="1038"/>
      <c r="I33" s="1038"/>
      <c r="J33" s="1038"/>
      <c r="K33" s="1038"/>
      <c r="L33" s="1038"/>
      <c r="M33" s="1038"/>
      <c r="N33" s="1038"/>
      <c r="O33" s="1039"/>
      <c r="P33" s="1045"/>
      <c r="Q33" s="1045"/>
      <c r="R33" s="1045"/>
      <c r="S33" s="1045"/>
      <c r="T33" s="1045"/>
      <c r="U33" s="1045"/>
      <c r="V33" s="1045"/>
      <c r="W33" s="1045"/>
      <c r="X33" s="1046"/>
      <c r="Y33" s="307" t="s">
        <v>54</v>
      </c>
      <c r="Z33" s="1018"/>
      <c r="AA33" s="1019"/>
      <c r="AB33" s="538"/>
      <c r="AC33" s="1020"/>
      <c r="AD33" s="1020"/>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63"/>
      <c r="B34" s="664"/>
      <c r="C34" s="664"/>
      <c r="D34" s="664"/>
      <c r="E34" s="664"/>
      <c r="F34" s="665"/>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7" t="s">
        <v>182</v>
      </c>
      <c r="AC34" s="1050"/>
      <c r="AD34" s="1050"/>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8" t="s">
        <v>381</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row>
    <row r="37" spans="1:50" ht="18.75" customHeight="1" x14ac:dyDescent="0.15">
      <c r="A37" s="528" t="s">
        <v>349</v>
      </c>
      <c r="B37" s="529"/>
      <c r="C37" s="529"/>
      <c r="D37" s="529"/>
      <c r="E37" s="529"/>
      <c r="F37" s="530"/>
      <c r="G37" s="813" t="s">
        <v>146</v>
      </c>
      <c r="H37" s="798"/>
      <c r="I37" s="798"/>
      <c r="J37" s="798"/>
      <c r="K37" s="798"/>
      <c r="L37" s="798"/>
      <c r="M37" s="798"/>
      <c r="N37" s="798"/>
      <c r="O37" s="799"/>
      <c r="P37" s="797" t="s">
        <v>59</v>
      </c>
      <c r="Q37" s="798"/>
      <c r="R37" s="798"/>
      <c r="S37" s="798"/>
      <c r="T37" s="798"/>
      <c r="U37" s="798"/>
      <c r="V37" s="798"/>
      <c r="W37" s="798"/>
      <c r="X37" s="799"/>
      <c r="Y37" s="1025"/>
      <c r="Z37" s="416"/>
      <c r="AA37" s="417"/>
      <c r="AB37" s="1029" t="s">
        <v>11</v>
      </c>
      <c r="AC37" s="1030"/>
      <c r="AD37" s="1031"/>
      <c r="AE37" s="379" t="s">
        <v>393</v>
      </c>
      <c r="AF37" s="379"/>
      <c r="AG37" s="379"/>
      <c r="AH37" s="379"/>
      <c r="AI37" s="379" t="s">
        <v>391</v>
      </c>
      <c r="AJ37" s="379"/>
      <c r="AK37" s="379"/>
      <c r="AL37" s="379"/>
      <c r="AM37" s="379" t="s">
        <v>420</v>
      </c>
      <c r="AN37" s="379"/>
      <c r="AO37" s="379"/>
      <c r="AP37" s="372"/>
      <c r="AQ37" s="180" t="s">
        <v>235</v>
      </c>
      <c r="AR37" s="173"/>
      <c r="AS37" s="173"/>
      <c r="AT37" s="174"/>
      <c r="AU37" s="377" t="s">
        <v>134</v>
      </c>
      <c r="AV37" s="377"/>
      <c r="AW37" s="377"/>
      <c r="AX37" s="378"/>
    </row>
    <row r="38" spans="1:50" ht="18.75" customHeight="1" x14ac:dyDescent="0.15">
      <c r="A38" s="528"/>
      <c r="B38" s="529"/>
      <c r="C38" s="529"/>
      <c r="D38" s="529"/>
      <c r="E38" s="529"/>
      <c r="F38" s="530"/>
      <c r="G38" s="583"/>
      <c r="H38" s="383"/>
      <c r="I38" s="383"/>
      <c r="J38" s="383"/>
      <c r="K38" s="383"/>
      <c r="L38" s="383"/>
      <c r="M38" s="383"/>
      <c r="N38" s="383"/>
      <c r="O38" s="584"/>
      <c r="P38" s="596"/>
      <c r="Q38" s="383"/>
      <c r="R38" s="383"/>
      <c r="S38" s="383"/>
      <c r="T38" s="383"/>
      <c r="U38" s="383"/>
      <c r="V38" s="383"/>
      <c r="W38" s="383"/>
      <c r="X38" s="584"/>
      <c r="Y38" s="1026"/>
      <c r="Z38" s="1027"/>
      <c r="AA38" s="1028"/>
      <c r="AB38" s="1032"/>
      <c r="AC38" s="1033"/>
      <c r="AD38" s="1034"/>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31"/>
      <c r="B39" s="529"/>
      <c r="C39" s="529"/>
      <c r="D39" s="529"/>
      <c r="E39" s="529"/>
      <c r="F39" s="530"/>
      <c r="G39" s="556"/>
      <c r="H39" s="1035"/>
      <c r="I39" s="1035"/>
      <c r="J39" s="1035"/>
      <c r="K39" s="1035"/>
      <c r="L39" s="1035"/>
      <c r="M39" s="1035"/>
      <c r="N39" s="1035"/>
      <c r="O39" s="1036"/>
      <c r="P39" s="165"/>
      <c r="Q39" s="1043"/>
      <c r="R39" s="1043"/>
      <c r="S39" s="1043"/>
      <c r="T39" s="1043"/>
      <c r="U39" s="1043"/>
      <c r="V39" s="1043"/>
      <c r="W39" s="1043"/>
      <c r="X39" s="1044"/>
      <c r="Y39" s="1021" t="s">
        <v>12</v>
      </c>
      <c r="Z39" s="1022"/>
      <c r="AA39" s="1023"/>
      <c r="AB39" s="567"/>
      <c r="AC39" s="1024"/>
      <c r="AD39" s="1024"/>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32"/>
      <c r="B40" s="533"/>
      <c r="C40" s="533"/>
      <c r="D40" s="533"/>
      <c r="E40" s="533"/>
      <c r="F40" s="534"/>
      <c r="G40" s="1037"/>
      <c r="H40" s="1038"/>
      <c r="I40" s="1038"/>
      <c r="J40" s="1038"/>
      <c r="K40" s="1038"/>
      <c r="L40" s="1038"/>
      <c r="M40" s="1038"/>
      <c r="N40" s="1038"/>
      <c r="O40" s="1039"/>
      <c r="P40" s="1045"/>
      <c r="Q40" s="1045"/>
      <c r="R40" s="1045"/>
      <c r="S40" s="1045"/>
      <c r="T40" s="1045"/>
      <c r="U40" s="1045"/>
      <c r="V40" s="1045"/>
      <c r="W40" s="1045"/>
      <c r="X40" s="1046"/>
      <c r="Y40" s="307" t="s">
        <v>54</v>
      </c>
      <c r="Z40" s="1018"/>
      <c r="AA40" s="1019"/>
      <c r="AB40" s="538"/>
      <c r="AC40" s="1020"/>
      <c r="AD40" s="1020"/>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63"/>
      <c r="B41" s="664"/>
      <c r="C41" s="664"/>
      <c r="D41" s="664"/>
      <c r="E41" s="664"/>
      <c r="F41" s="665"/>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7" t="s">
        <v>182</v>
      </c>
      <c r="AC41" s="1050"/>
      <c r="AD41" s="1050"/>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8" t="s">
        <v>381</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customHeight="1" x14ac:dyDescent="0.15">
      <c r="A44" s="528" t="s">
        <v>349</v>
      </c>
      <c r="B44" s="529"/>
      <c r="C44" s="529"/>
      <c r="D44" s="529"/>
      <c r="E44" s="529"/>
      <c r="F44" s="530"/>
      <c r="G44" s="813" t="s">
        <v>146</v>
      </c>
      <c r="H44" s="798"/>
      <c r="I44" s="798"/>
      <c r="J44" s="798"/>
      <c r="K44" s="798"/>
      <c r="L44" s="798"/>
      <c r="M44" s="798"/>
      <c r="N44" s="798"/>
      <c r="O44" s="799"/>
      <c r="P44" s="797" t="s">
        <v>59</v>
      </c>
      <c r="Q44" s="798"/>
      <c r="R44" s="798"/>
      <c r="S44" s="798"/>
      <c r="T44" s="798"/>
      <c r="U44" s="798"/>
      <c r="V44" s="798"/>
      <c r="W44" s="798"/>
      <c r="X44" s="799"/>
      <c r="Y44" s="1025"/>
      <c r="Z44" s="416"/>
      <c r="AA44" s="417"/>
      <c r="AB44" s="1029" t="s">
        <v>11</v>
      </c>
      <c r="AC44" s="1030"/>
      <c r="AD44" s="1031"/>
      <c r="AE44" s="379" t="s">
        <v>393</v>
      </c>
      <c r="AF44" s="379"/>
      <c r="AG44" s="379"/>
      <c r="AH44" s="379"/>
      <c r="AI44" s="379" t="s">
        <v>391</v>
      </c>
      <c r="AJ44" s="379"/>
      <c r="AK44" s="379"/>
      <c r="AL44" s="379"/>
      <c r="AM44" s="379" t="s">
        <v>420</v>
      </c>
      <c r="AN44" s="379"/>
      <c r="AO44" s="379"/>
      <c r="AP44" s="372"/>
      <c r="AQ44" s="180" t="s">
        <v>235</v>
      </c>
      <c r="AR44" s="173"/>
      <c r="AS44" s="173"/>
      <c r="AT44" s="174"/>
      <c r="AU44" s="377" t="s">
        <v>134</v>
      </c>
      <c r="AV44" s="377"/>
      <c r="AW44" s="377"/>
      <c r="AX44" s="378"/>
    </row>
    <row r="45" spans="1:50" ht="18.75" customHeight="1" x14ac:dyDescent="0.15">
      <c r="A45" s="528"/>
      <c r="B45" s="529"/>
      <c r="C45" s="529"/>
      <c r="D45" s="529"/>
      <c r="E45" s="529"/>
      <c r="F45" s="530"/>
      <c r="G45" s="583"/>
      <c r="H45" s="383"/>
      <c r="I45" s="383"/>
      <c r="J45" s="383"/>
      <c r="K45" s="383"/>
      <c r="L45" s="383"/>
      <c r="M45" s="383"/>
      <c r="N45" s="383"/>
      <c r="O45" s="584"/>
      <c r="P45" s="596"/>
      <c r="Q45" s="383"/>
      <c r="R45" s="383"/>
      <c r="S45" s="383"/>
      <c r="T45" s="383"/>
      <c r="U45" s="383"/>
      <c r="V45" s="383"/>
      <c r="W45" s="383"/>
      <c r="X45" s="584"/>
      <c r="Y45" s="1026"/>
      <c r="Z45" s="1027"/>
      <c r="AA45" s="1028"/>
      <c r="AB45" s="1032"/>
      <c r="AC45" s="1033"/>
      <c r="AD45" s="1034"/>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31"/>
      <c r="B46" s="529"/>
      <c r="C46" s="529"/>
      <c r="D46" s="529"/>
      <c r="E46" s="529"/>
      <c r="F46" s="530"/>
      <c r="G46" s="556"/>
      <c r="H46" s="1035"/>
      <c r="I46" s="1035"/>
      <c r="J46" s="1035"/>
      <c r="K46" s="1035"/>
      <c r="L46" s="1035"/>
      <c r="M46" s="1035"/>
      <c r="N46" s="1035"/>
      <c r="O46" s="1036"/>
      <c r="P46" s="165"/>
      <c r="Q46" s="1043"/>
      <c r="R46" s="1043"/>
      <c r="S46" s="1043"/>
      <c r="T46" s="1043"/>
      <c r="U46" s="1043"/>
      <c r="V46" s="1043"/>
      <c r="W46" s="1043"/>
      <c r="X46" s="1044"/>
      <c r="Y46" s="1021" t="s">
        <v>12</v>
      </c>
      <c r="Z46" s="1022"/>
      <c r="AA46" s="1023"/>
      <c r="AB46" s="567"/>
      <c r="AC46" s="1024"/>
      <c r="AD46" s="1024"/>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32"/>
      <c r="B47" s="533"/>
      <c r="C47" s="533"/>
      <c r="D47" s="533"/>
      <c r="E47" s="533"/>
      <c r="F47" s="534"/>
      <c r="G47" s="1037"/>
      <c r="H47" s="1038"/>
      <c r="I47" s="1038"/>
      <c r="J47" s="1038"/>
      <c r="K47" s="1038"/>
      <c r="L47" s="1038"/>
      <c r="M47" s="1038"/>
      <c r="N47" s="1038"/>
      <c r="O47" s="1039"/>
      <c r="P47" s="1045"/>
      <c r="Q47" s="1045"/>
      <c r="R47" s="1045"/>
      <c r="S47" s="1045"/>
      <c r="T47" s="1045"/>
      <c r="U47" s="1045"/>
      <c r="V47" s="1045"/>
      <c r="W47" s="1045"/>
      <c r="X47" s="1046"/>
      <c r="Y47" s="307" t="s">
        <v>54</v>
      </c>
      <c r="Z47" s="1018"/>
      <c r="AA47" s="1019"/>
      <c r="AB47" s="538"/>
      <c r="AC47" s="1020"/>
      <c r="AD47" s="1020"/>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63"/>
      <c r="B48" s="664"/>
      <c r="C48" s="664"/>
      <c r="D48" s="664"/>
      <c r="E48" s="664"/>
      <c r="F48" s="665"/>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7" t="s">
        <v>182</v>
      </c>
      <c r="AC48" s="1050"/>
      <c r="AD48" s="105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8" t="s">
        <v>381</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customHeight="1" x14ac:dyDescent="0.15">
      <c r="A51" s="528" t="s">
        <v>349</v>
      </c>
      <c r="B51" s="529"/>
      <c r="C51" s="529"/>
      <c r="D51" s="529"/>
      <c r="E51" s="529"/>
      <c r="F51" s="530"/>
      <c r="G51" s="813" t="s">
        <v>146</v>
      </c>
      <c r="H51" s="798"/>
      <c r="I51" s="798"/>
      <c r="J51" s="798"/>
      <c r="K51" s="798"/>
      <c r="L51" s="798"/>
      <c r="M51" s="798"/>
      <c r="N51" s="798"/>
      <c r="O51" s="799"/>
      <c r="P51" s="797" t="s">
        <v>59</v>
      </c>
      <c r="Q51" s="798"/>
      <c r="R51" s="798"/>
      <c r="S51" s="798"/>
      <c r="T51" s="798"/>
      <c r="U51" s="798"/>
      <c r="V51" s="798"/>
      <c r="W51" s="798"/>
      <c r="X51" s="799"/>
      <c r="Y51" s="1025"/>
      <c r="Z51" s="416"/>
      <c r="AA51" s="417"/>
      <c r="AB51" s="372" t="s">
        <v>11</v>
      </c>
      <c r="AC51" s="1030"/>
      <c r="AD51" s="1031"/>
      <c r="AE51" s="379" t="s">
        <v>393</v>
      </c>
      <c r="AF51" s="379"/>
      <c r="AG51" s="379"/>
      <c r="AH51" s="379"/>
      <c r="AI51" s="379" t="s">
        <v>391</v>
      </c>
      <c r="AJ51" s="379"/>
      <c r="AK51" s="379"/>
      <c r="AL51" s="379"/>
      <c r="AM51" s="379" t="s">
        <v>420</v>
      </c>
      <c r="AN51" s="379"/>
      <c r="AO51" s="379"/>
      <c r="AP51" s="372"/>
      <c r="AQ51" s="180" t="s">
        <v>235</v>
      </c>
      <c r="AR51" s="173"/>
      <c r="AS51" s="173"/>
      <c r="AT51" s="174"/>
      <c r="AU51" s="377" t="s">
        <v>134</v>
      </c>
      <c r="AV51" s="377"/>
      <c r="AW51" s="377"/>
      <c r="AX51" s="378"/>
    </row>
    <row r="52" spans="1:50" ht="18.75" customHeight="1" x14ac:dyDescent="0.15">
      <c r="A52" s="528"/>
      <c r="B52" s="529"/>
      <c r="C52" s="529"/>
      <c r="D52" s="529"/>
      <c r="E52" s="529"/>
      <c r="F52" s="530"/>
      <c r="G52" s="583"/>
      <c r="H52" s="383"/>
      <c r="I52" s="383"/>
      <c r="J52" s="383"/>
      <c r="K52" s="383"/>
      <c r="L52" s="383"/>
      <c r="M52" s="383"/>
      <c r="N52" s="383"/>
      <c r="O52" s="584"/>
      <c r="P52" s="596"/>
      <c r="Q52" s="383"/>
      <c r="R52" s="383"/>
      <c r="S52" s="383"/>
      <c r="T52" s="383"/>
      <c r="U52" s="383"/>
      <c r="V52" s="383"/>
      <c r="W52" s="383"/>
      <c r="X52" s="584"/>
      <c r="Y52" s="1026"/>
      <c r="Z52" s="1027"/>
      <c r="AA52" s="1028"/>
      <c r="AB52" s="1032"/>
      <c r="AC52" s="1033"/>
      <c r="AD52" s="1034"/>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31"/>
      <c r="B53" s="529"/>
      <c r="C53" s="529"/>
      <c r="D53" s="529"/>
      <c r="E53" s="529"/>
      <c r="F53" s="530"/>
      <c r="G53" s="556"/>
      <c r="H53" s="1035"/>
      <c r="I53" s="1035"/>
      <c r="J53" s="1035"/>
      <c r="K53" s="1035"/>
      <c r="L53" s="1035"/>
      <c r="M53" s="1035"/>
      <c r="N53" s="1035"/>
      <c r="O53" s="1036"/>
      <c r="P53" s="165"/>
      <c r="Q53" s="1043"/>
      <c r="R53" s="1043"/>
      <c r="S53" s="1043"/>
      <c r="T53" s="1043"/>
      <c r="U53" s="1043"/>
      <c r="V53" s="1043"/>
      <c r="W53" s="1043"/>
      <c r="X53" s="1044"/>
      <c r="Y53" s="1021" t="s">
        <v>12</v>
      </c>
      <c r="Z53" s="1022"/>
      <c r="AA53" s="1023"/>
      <c r="AB53" s="567"/>
      <c r="AC53" s="1024"/>
      <c r="AD53" s="1024"/>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32"/>
      <c r="B54" s="533"/>
      <c r="C54" s="533"/>
      <c r="D54" s="533"/>
      <c r="E54" s="533"/>
      <c r="F54" s="534"/>
      <c r="G54" s="1037"/>
      <c r="H54" s="1038"/>
      <c r="I54" s="1038"/>
      <c r="J54" s="1038"/>
      <c r="K54" s="1038"/>
      <c r="L54" s="1038"/>
      <c r="M54" s="1038"/>
      <c r="N54" s="1038"/>
      <c r="O54" s="1039"/>
      <c r="P54" s="1045"/>
      <c r="Q54" s="1045"/>
      <c r="R54" s="1045"/>
      <c r="S54" s="1045"/>
      <c r="T54" s="1045"/>
      <c r="U54" s="1045"/>
      <c r="V54" s="1045"/>
      <c r="W54" s="1045"/>
      <c r="X54" s="1046"/>
      <c r="Y54" s="307" t="s">
        <v>54</v>
      </c>
      <c r="Z54" s="1018"/>
      <c r="AA54" s="1019"/>
      <c r="AB54" s="538"/>
      <c r="AC54" s="1020"/>
      <c r="AD54" s="1020"/>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63"/>
      <c r="B55" s="664"/>
      <c r="C55" s="664"/>
      <c r="D55" s="664"/>
      <c r="E55" s="664"/>
      <c r="F55" s="665"/>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7" t="s">
        <v>182</v>
      </c>
      <c r="AC55" s="1050"/>
      <c r="AD55" s="105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8" t="s">
        <v>381</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customHeight="1" x14ac:dyDescent="0.15">
      <c r="A58" s="528" t="s">
        <v>349</v>
      </c>
      <c r="B58" s="529"/>
      <c r="C58" s="529"/>
      <c r="D58" s="529"/>
      <c r="E58" s="529"/>
      <c r="F58" s="530"/>
      <c r="G58" s="813" t="s">
        <v>146</v>
      </c>
      <c r="H58" s="798"/>
      <c r="I58" s="798"/>
      <c r="J58" s="798"/>
      <c r="K58" s="798"/>
      <c r="L58" s="798"/>
      <c r="M58" s="798"/>
      <c r="N58" s="798"/>
      <c r="O58" s="799"/>
      <c r="P58" s="797" t="s">
        <v>59</v>
      </c>
      <c r="Q58" s="798"/>
      <c r="R58" s="798"/>
      <c r="S58" s="798"/>
      <c r="T58" s="798"/>
      <c r="U58" s="798"/>
      <c r="V58" s="798"/>
      <c r="W58" s="798"/>
      <c r="X58" s="799"/>
      <c r="Y58" s="1025"/>
      <c r="Z58" s="416"/>
      <c r="AA58" s="417"/>
      <c r="AB58" s="1029" t="s">
        <v>11</v>
      </c>
      <c r="AC58" s="1030"/>
      <c r="AD58" s="1031"/>
      <c r="AE58" s="379" t="s">
        <v>393</v>
      </c>
      <c r="AF58" s="379"/>
      <c r="AG58" s="379"/>
      <c r="AH58" s="379"/>
      <c r="AI58" s="379" t="s">
        <v>391</v>
      </c>
      <c r="AJ58" s="379"/>
      <c r="AK58" s="379"/>
      <c r="AL58" s="379"/>
      <c r="AM58" s="379" t="s">
        <v>420</v>
      </c>
      <c r="AN58" s="379"/>
      <c r="AO58" s="379"/>
      <c r="AP58" s="372"/>
      <c r="AQ58" s="180" t="s">
        <v>235</v>
      </c>
      <c r="AR58" s="173"/>
      <c r="AS58" s="173"/>
      <c r="AT58" s="174"/>
      <c r="AU58" s="377" t="s">
        <v>134</v>
      </c>
      <c r="AV58" s="377"/>
      <c r="AW58" s="377"/>
      <c r="AX58" s="378"/>
    </row>
    <row r="59" spans="1:50" ht="18.75" customHeight="1" x14ac:dyDescent="0.15">
      <c r="A59" s="528"/>
      <c r="B59" s="529"/>
      <c r="C59" s="529"/>
      <c r="D59" s="529"/>
      <c r="E59" s="529"/>
      <c r="F59" s="530"/>
      <c r="G59" s="583"/>
      <c r="H59" s="383"/>
      <c r="I59" s="383"/>
      <c r="J59" s="383"/>
      <c r="K59" s="383"/>
      <c r="L59" s="383"/>
      <c r="M59" s="383"/>
      <c r="N59" s="383"/>
      <c r="O59" s="584"/>
      <c r="P59" s="596"/>
      <c r="Q59" s="383"/>
      <c r="R59" s="383"/>
      <c r="S59" s="383"/>
      <c r="T59" s="383"/>
      <c r="U59" s="383"/>
      <c r="V59" s="383"/>
      <c r="W59" s="383"/>
      <c r="X59" s="584"/>
      <c r="Y59" s="1026"/>
      <c r="Z59" s="1027"/>
      <c r="AA59" s="1028"/>
      <c r="AB59" s="1032"/>
      <c r="AC59" s="1033"/>
      <c r="AD59" s="1034"/>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31"/>
      <c r="B60" s="529"/>
      <c r="C60" s="529"/>
      <c r="D60" s="529"/>
      <c r="E60" s="529"/>
      <c r="F60" s="530"/>
      <c r="G60" s="556"/>
      <c r="H60" s="1035"/>
      <c r="I60" s="1035"/>
      <c r="J60" s="1035"/>
      <c r="K60" s="1035"/>
      <c r="L60" s="1035"/>
      <c r="M60" s="1035"/>
      <c r="N60" s="1035"/>
      <c r="O60" s="1036"/>
      <c r="P60" s="165"/>
      <c r="Q60" s="1043"/>
      <c r="R60" s="1043"/>
      <c r="S60" s="1043"/>
      <c r="T60" s="1043"/>
      <c r="U60" s="1043"/>
      <c r="V60" s="1043"/>
      <c r="W60" s="1043"/>
      <c r="X60" s="1044"/>
      <c r="Y60" s="1021" t="s">
        <v>12</v>
      </c>
      <c r="Z60" s="1022"/>
      <c r="AA60" s="1023"/>
      <c r="AB60" s="567"/>
      <c r="AC60" s="1024"/>
      <c r="AD60" s="1024"/>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32"/>
      <c r="B61" s="533"/>
      <c r="C61" s="533"/>
      <c r="D61" s="533"/>
      <c r="E61" s="533"/>
      <c r="F61" s="534"/>
      <c r="G61" s="1037"/>
      <c r="H61" s="1038"/>
      <c r="I61" s="1038"/>
      <c r="J61" s="1038"/>
      <c r="K61" s="1038"/>
      <c r="L61" s="1038"/>
      <c r="M61" s="1038"/>
      <c r="N61" s="1038"/>
      <c r="O61" s="1039"/>
      <c r="P61" s="1045"/>
      <c r="Q61" s="1045"/>
      <c r="R61" s="1045"/>
      <c r="S61" s="1045"/>
      <c r="T61" s="1045"/>
      <c r="U61" s="1045"/>
      <c r="V61" s="1045"/>
      <c r="W61" s="1045"/>
      <c r="X61" s="1046"/>
      <c r="Y61" s="307" t="s">
        <v>54</v>
      </c>
      <c r="Z61" s="1018"/>
      <c r="AA61" s="1019"/>
      <c r="AB61" s="538"/>
      <c r="AC61" s="1020"/>
      <c r="AD61" s="1020"/>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63"/>
      <c r="B62" s="664"/>
      <c r="C62" s="664"/>
      <c r="D62" s="664"/>
      <c r="E62" s="664"/>
      <c r="F62" s="665"/>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7" t="s">
        <v>182</v>
      </c>
      <c r="AC62" s="1050"/>
      <c r="AD62" s="105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8" t="s">
        <v>381</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customHeight="1" x14ac:dyDescent="0.15">
      <c r="A65" s="528" t="s">
        <v>349</v>
      </c>
      <c r="B65" s="529"/>
      <c r="C65" s="529"/>
      <c r="D65" s="529"/>
      <c r="E65" s="529"/>
      <c r="F65" s="530"/>
      <c r="G65" s="813" t="s">
        <v>146</v>
      </c>
      <c r="H65" s="798"/>
      <c r="I65" s="798"/>
      <c r="J65" s="798"/>
      <c r="K65" s="798"/>
      <c r="L65" s="798"/>
      <c r="M65" s="798"/>
      <c r="N65" s="798"/>
      <c r="O65" s="799"/>
      <c r="P65" s="797" t="s">
        <v>59</v>
      </c>
      <c r="Q65" s="798"/>
      <c r="R65" s="798"/>
      <c r="S65" s="798"/>
      <c r="T65" s="798"/>
      <c r="U65" s="798"/>
      <c r="V65" s="798"/>
      <c r="W65" s="798"/>
      <c r="X65" s="799"/>
      <c r="Y65" s="1025"/>
      <c r="Z65" s="416"/>
      <c r="AA65" s="417"/>
      <c r="AB65" s="1029" t="s">
        <v>11</v>
      </c>
      <c r="AC65" s="1030"/>
      <c r="AD65" s="1031"/>
      <c r="AE65" s="379" t="s">
        <v>393</v>
      </c>
      <c r="AF65" s="379"/>
      <c r="AG65" s="379"/>
      <c r="AH65" s="379"/>
      <c r="AI65" s="379" t="s">
        <v>391</v>
      </c>
      <c r="AJ65" s="379"/>
      <c r="AK65" s="379"/>
      <c r="AL65" s="379"/>
      <c r="AM65" s="379" t="s">
        <v>420</v>
      </c>
      <c r="AN65" s="379"/>
      <c r="AO65" s="379"/>
      <c r="AP65" s="372"/>
      <c r="AQ65" s="180" t="s">
        <v>235</v>
      </c>
      <c r="AR65" s="173"/>
      <c r="AS65" s="173"/>
      <c r="AT65" s="174"/>
      <c r="AU65" s="377" t="s">
        <v>134</v>
      </c>
      <c r="AV65" s="377"/>
      <c r="AW65" s="377"/>
      <c r="AX65" s="378"/>
    </row>
    <row r="66" spans="1:50" ht="18.75" customHeight="1" x14ac:dyDescent="0.15">
      <c r="A66" s="528"/>
      <c r="B66" s="529"/>
      <c r="C66" s="529"/>
      <c r="D66" s="529"/>
      <c r="E66" s="529"/>
      <c r="F66" s="530"/>
      <c r="G66" s="583"/>
      <c r="H66" s="383"/>
      <c r="I66" s="383"/>
      <c r="J66" s="383"/>
      <c r="K66" s="383"/>
      <c r="L66" s="383"/>
      <c r="M66" s="383"/>
      <c r="N66" s="383"/>
      <c r="O66" s="584"/>
      <c r="P66" s="596"/>
      <c r="Q66" s="383"/>
      <c r="R66" s="383"/>
      <c r="S66" s="383"/>
      <c r="T66" s="383"/>
      <c r="U66" s="383"/>
      <c r="V66" s="383"/>
      <c r="W66" s="383"/>
      <c r="X66" s="584"/>
      <c r="Y66" s="1026"/>
      <c r="Z66" s="1027"/>
      <c r="AA66" s="1028"/>
      <c r="AB66" s="1032"/>
      <c r="AC66" s="1033"/>
      <c r="AD66" s="1034"/>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31"/>
      <c r="B67" s="529"/>
      <c r="C67" s="529"/>
      <c r="D67" s="529"/>
      <c r="E67" s="529"/>
      <c r="F67" s="530"/>
      <c r="G67" s="556"/>
      <c r="H67" s="1035"/>
      <c r="I67" s="1035"/>
      <c r="J67" s="1035"/>
      <c r="K67" s="1035"/>
      <c r="L67" s="1035"/>
      <c r="M67" s="1035"/>
      <c r="N67" s="1035"/>
      <c r="O67" s="1036"/>
      <c r="P67" s="165"/>
      <c r="Q67" s="1043"/>
      <c r="R67" s="1043"/>
      <c r="S67" s="1043"/>
      <c r="T67" s="1043"/>
      <c r="U67" s="1043"/>
      <c r="V67" s="1043"/>
      <c r="W67" s="1043"/>
      <c r="X67" s="1044"/>
      <c r="Y67" s="1021" t="s">
        <v>12</v>
      </c>
      <c r="Z67" s="1022"/>
      <c r="AA67" s="1023"/>
      <c r="AB67" s="567"/>
      <c r="AC67" s="1024"/>
      <c r="AD67" s="1024"/>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32"/>
      <c r="B68" s="533"/>
      <c r="C68" s="533"/>
      <c r="D68" s="533"/>
      <c r="E68" s="533"/>
      <c r="F68" s="534"/>
      <c r="G68" s="1037"/>
      <c r="H68" s="1038"/>
      <c r="I68" s="1038"/>
      <c r="J68" s="1038"/>
      <c r="K68" s="1038"/>
      <c r="L68" s="1038"/>
      <c r="M68" s="1038"/>
      <c r="N68" s="1038"/>
      <c r="O68" s="1039"/>
      <c r="P68" s="1045"/>
      <c r="Q68" s="1045"/>
      <c r="R68" s="1045"/>
      <c r="S68" s="1045"/>
      <c r="T68" s="1045"/>
      <c r="U68" s="1045"/>
      <c r="V68" s="1045"/>
      <c r="W68" s="1045"/>
      <c r="X68" s="1046"/>
      <c r="Y68" s="307" t="s">
        <v>54</v>
      </c>
      <c r="Z68" s="1018"/>
      <c r="AA68" s="1019"/>
      <c r="AB68" s="538"/>
      <c r="AC68" s="1020"/>
      <c r="AD68" s="1020"/>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63"/>
      <c r="B69" s="664"/>
      <c r="C69" s="664"/>
      <c r="D69" s="664"/>
      <c r="E69" s="664"/>
      <c r="F69" s="665"/>
      <c r="G69" s="1040"/>
      <c r="H69" s="1041"/>
      <c r="I69" s="1041"/>
      <c r="J69" s="1041"/>
      <c r="K69" s="1041"/>
      <c r="L69" s="1041"/>
      <c r="M69" s="1041"/>
      <c r="N69" s="1041"/>
      <c r="O69" s="1042"/>
      <c r="P69" s="1047"/>
      <c r="Q69" s="1047"/>
      <c r="R69" s="1047"/>
      <c r="S69" s="1047"/>
      <c r="T69" s="1047"/>
      <c r="U69" s="1047"/>
      <c r="V69" s="1047"/>
      <c r="W69" s="1047"/>
      <c r="X69" s="1048"/>
      <c r="Y69" s="307" t="s">
        <v>13</v>
      </c>
      <c r="Z69" s="1018"/>
      <c r="AA69" s="1019"/>
      <c r="AB69" s="513"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8" t="s">
        <v>381</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458" t="s">
        <v>367</v>
      </c>
      <c r="H2" s="459"/>
      <c r="I2" s="459"/>
      <c r="J2" s="459"/>
      <c r="K2" s="459"/>
      <c r="L2" s="459"/>
      <c r="M2" s="459"/>
      <c r="N2" s="459"/>
      <c r="O2" s="459"/>
      <c r="P2" s="459"/>
      <c r="Q2" s="459"/>
      <c r="R2" s="459"/>
      <c r="S2" s="459"/>
      <c r="T2" s="459"/>
      <c r="U2" s="459"/>
      <c r="V2" s="459"/>
      <c r="W2" s="459"/>
      <c r="X2" s="459"/>
      <c r="Y2" s="459"/>
      <c r="Z2" s="459"/>
      <c r="AA2" s="459"/>
      <c r="AB2" s="460"/>
      <c r="AC2" s="458" t="s">
        <v>369</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57"/>
      <c r="B4" s="1058"/>
      <c r="C4" s="1058"/>
      <c r="D4" s="1058"/>
      <c r="E4" s="1058"/>
      <c r="F4" s="1059"/>
      <c r="G4" s="468"/>
      <c r="H4" s="469"/>
      <c r="I4" s="469"/>
      <c r="J4" s="469"/>
      <c r="K4" s="470"/>
      <c r="L4" s="471"/>
      <c r="M4" s="472"/>
      <c r="N4" s="472"/>
      <c r="O4" s="472"/>
      <c r="P4" s="472"/>
      <c r="Q4" s="472"/>
      <c r="R4" s="472"/>
      <c r="S4" s="472"/>
      <c r="T4" s="472"/>
      <c r="U4" s="472"/>
      <c r="V4" s="472"/>
      <c r="W4" s="472"/>
      <c r="X4" s="473"/>
      <c r="Y4" s="474"/>
      <c r="Z4" s="475"/>
      <c r="AA4" s="475"/>
      <c r="AB4" s="573"/>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57"/>
      <c r="B5" s="1058"/>
      <c r="C5" s="1058"/>
      <c r="D5" s="1058"/>
      <c r="E5" s="1058"/>
      <c r="F5" s="105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7"/>
      <c r="B6" s="1058"/>
      <c r="C6" s="1058"/>
      <c r="D6" s="1058"/>
      <c r="E6" s="1058"/>
      <c r="F6" s="105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7"/>
      <c r="B7" s="1058"/>
      <c r="C7" s="1058"/>
      <c r="D7" s="1058"/>
      <c r="E7" s="1058"/>
      <c r="F7" s="105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7"/>
      <c r="B8" s="1058"/>
      <c r="C8" s="1058"/>
      <c r="D8" s="1058"/>
      <c r="E8" s="1058"/>
      <c r="F8" s="105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7"/>
      <c r="B9" s="1058"/>
      <c r="C9" s="1058"/>
      <c r="D9" s="1058"/>
      <c r="E9" s="1058"/>
      <c r="F9" s="105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7"/>
      <c r="B10" s="1058"/>
      <c r="C10" s="1058"/>
      <c r="D10" s="1058"/>
      <c r="E10" s="1058"/>
      <c r="F10" s="105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7"/>
      <c r="B11" s="1058"/>
      <c r="C11" s="1058"/>
      <c r="D11" s="1058"/>
      <c r="E11" s="1058"/>
      <c r="F11" s="105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7"/>
      <c r="B12" s="1058"/>
      <c r="C12" s="1058"/>
      <c r="D12" s="1058"/>
      <c r="E12" s="1058"/>
      <c r="F12" s="105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7"/>
      <c r="B13" s="1058"/>
      <c r="C13" s="1058"/>
      <c r="D13" s="1058"/>
      <c r="E13" s="1058"/>
      <c r="F13" s="105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7"/>
      <c r="B14" s="1058"/>
      <c r="C14" s="1058"/>
      <c r="D14" s="1058"/>
      <c r="E14" s="1058"/>
      <c r="F14" s="105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7"/>
      <c r="B15" s="1058"/>
      <c r="C15" s="1058"/>
      <c r="D15" s="1058"/>
      <c r="E15" s="1058"/>
      <c r="F15" s="1059"/>
      <c r="G15" s="458" t="s">
        <v>271</v>
      </c>
      <c r="H15" s="459"/>
      <c r="I15" s="459"/>
      <c r="J15" s="459"/>
      <c r="K15" s="459"/>
      <c r="L15" s="459"/>
      <c r="M15" s="459"/>
      <c r="N15" s="459"/>
      <c r="O15" s="459"/>
      <c r="P15" s="459"/>
      <c r="Q15" s="459"/>
      <c r="R15" s="459"/>
      <c r="S15" s="459"/>
      <c r="T15" s="459"/>
      <c r="U15" s="459"/>
      <c r="V15" s="459"/>
      <c r="W15" s="459"/>
      <c r="X15" s="459"/>
      <c r="Y15" s="459"/>
      <c r="Z15" s="459"/>
      <c r="AA15" s="459"/>
      <c r="AB15" s="460"/>
      <c r="AC15" s="458" t="s">
        <v>272</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57"/>
      <c r="B16" s="1058"/>
      <c r="C16" s="1058"/>
      <c r="D16" s="1058"/>
      <c r="E16" s="1058"/>
      <c r="F16" s="1059"/>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57"/>
      <c r="B17" s="1058"/>
      <c r="C17" s="1058"/>
      <c r="D17" s="1058"/>
      <c r="E17" s="1058"/>
      <c r="F17" s="1059"/>
      <c r="G17" s="468"/>
      <c r="H17" s="469"/>
      <c r="I17" s="469"/>
      <c r="J17" s="469"/>
      <c r="K17" s="470"/>
      <c r="L17" s="471"/>
      <c r="M17" s="472"/>
      <c r="N17" s="472"/>
      <c r="O17" s="472"/>
      <c r="P17" s="472"/>
      <c r="Q17" s="472"/>
      <c r="R17" s="472"/>
      <c r="S17" s="472"/>
      <c r="T17" s="472"/>
      <c r="U17" s="472"/>
      <c r="V17" s="472"/>
      <c r="W17" s="472"/>
      <c r="X17" s="473"/>
      <c r="Y17" s="474"/>
      <c r="Z17" s="475"/>
      <c r="AA17" s="475"/>
      <c r="AB17" s="573"/>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57"/>
      <c r="B18" s="1058"/>
      <c r="C18" s="1058"/>
      <c r="D18" s="1058"/>
      <c r="E18" s="1058"/>
      <c r="F18" s="105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7"/>
      <c r="B19" s="1058"/>
      <c r="C19" s="1058"/>
      <c r="D19" s="1058"/>
      <c r="E19" s="1058"/>
      <c r="F19" s="105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7"/>
      <c r="B20" s="1058"/>
      <c r="C20" s="1058"/>
      <c r="D20" s="1058"/>
      <c r="E20" s="1058"/>
      <c r="F20" s="105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7"/>
      <c r="B21" s="1058"/>
      <c r="C21" s="1058"/>
      <c r="D21" s="1058"/>
      <c r="E21" s="1058"/>
      <c r="F21" s="105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7"/>
      <c r="B22" s="1058"/>
      <c r="C22" s="1058"/>
      <c r="D22" s="1058"/>
      <c r="E22" s="1058"/>
      <c r="F22" s="105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7"/>
      <c r="B23" s="1058"/>
      <c r="C23" s="1058"/>
      <c r="D23" s="1058"/>
      <c r="E23" s="1058"/>
      <c r="F23" s="105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7"/>
      <c r="B24" s="1058"/>
      <c r="C24" s="1058"/>
      <c r="D24" s="1058"/>
      <c r="E24" s="1058"/>
      <c r="F24" s="105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7"/>
      <c r="B25" s="1058"/>
      <c r="C25" s="1058"/>
      <c r="D25" s="1058"/>
      <c r="E25" s="1058"/>
      <c r="F25" s="105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7"/>
      <c r="B26" s="1058"/>
      <c r="C26" s="1058"/>
      <c r="D26" s="1058"/>
      <c r="E26" s="1058"/>
      <c r="F26" s="105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7"/>
      <c r="B27" s="1058"/>
      <c r="C27" s="1058"/>
      <c r="D27" s="1058"/>
      <c r="E27" s="1058"/>
      <c r="F27" s="105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7"/>
      <c r="B28" s="1058"/>
      <c r="C28" s="1058"/>
      <c r="D28" s="1058"/>
      <c r="E28" s="1058"/>
      <c r="F28" s="1059"/>
      <c r="G28" s="458" t="s">
        <v>270</v>
      </c>
      <c r="H28" s="459"/>
      <c r="I28" s="459"/>
      <c r="J28" s="459"/>
      <c r="K28" s="459"/>
      <c r="L28" s="459"/>
      <c r="M28" s="459"/>
      <c r="N28" s="459"/>
      <c r="O28" s="459"/>
      <c r="P28" s="459"/>
      <c r="Q28" s="459"/>
      <c r="R28" s="459"/>
      <c r="S28" s="459"/>
      <c r="T28" s="459"/>
      <c r="U28" s="459"/>
      <c r="V28" s="459"/>
      <c r="W28" s="459"/>
      <c r="X28" s="459"/>
      <c r="Y28" s="459"/>
      <c r="Z28" s="459"/>
      <c r="AA28" s="459"/>
      <c r="AB28" s="460"/>
      <c r="AC28" s="458" t="s">
        <v>273</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57"/>
      <c r="B29" s="1058"/>
      <c r="C29" s="1058"/>
      <c r="D29" s="1058"/>
      <c r="E29" s="1058"/>
      <c r="F29" s="1059"/>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57"/>
      <c r="B30" s="1058"/>
      <c r="C30" s="1058"/>
      <c r="D30" s="1058"/>
      <c r="E30" s="1058"/>
      <c r="F30" s="1059"/>
      <c r="G30" s="468"/>
      <c r="H30" s="469"/>
      <c r="I30" s="469"/>
      <c r="J30" s="469"/>
      <c r="K30" s="470"/>
      <c r="L30" s="471"/>
      <c r="M30" s="472"/>
      <c r="N30" s="472"/>
      <c r="O30" s="472"/>
      <c r="P30" s="472"/>
      <c r="Q30" s="472"/>
      <c r="R30" s="472"/>
      <c r="S30" s="472"/>
      <c r="T30" s="472"/>
      <c r="U30" s="472"/>
      <c r="V30" s="472"/>
      <c r="W30" s="472"/>
      <c r="X30" s="473"/>
      <c r="Y30" s="474"/>
      <c r="Z30" s="475"/>
      <c r="AA30" s="475"/>
      <c r="AB30" s="573"/>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57"/>
      <c r="B31" s="1058"/>
      <c r="C31" s="1058"/>
      <c r="D31" s="1058"/>
      <c r="E31" s="1058"/>
      <c r="F31" s="105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7"/>
      <c r="B32" s="1058"/>
      <c r="C32" s="1058"/>
      <c r="D32" s="1058"/>
      <c r="E32" s="1058"/>
      <c r="F32" s="105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7"/>
      <c r="B33" s="1058"/>
      <c r="C33" s="1058"/>
      <c r="D33" s="1058"/>
      <c r="E33" s="1058"/>
      <c r="F33" s="105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7"/>
      <c r="B34" s="1058"/>
      <c r="C34" s="1058"/>
      <c r="D34" s="1058"/>
      <c r="E34" s="1058"/>
      <c r="F34" s="105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7"/>
      <c r="B35" s="1058"/>
      <c r="C35" s="1058"/>
      <c r="D35" s="1058"/>
      <c r="E35" s="1058"/>
      <c r="F35" s="105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7"/>
      <c r="B36" s="1058"/>
      <c r="C36" s="1058"/>
      <c r="D36" s="1058"/>
      <c r="E36" s="1058"/>
      <c r="F36" s="105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7"/>
      <c r="B37" s="1058"/>
      <c r="C37" s="1058"/>
      <c r="D37" s="1058"/>
      <c r="E37" s="1058"/>
      <c r="F37" s="105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7"/>
      <c r="B38" s="1058"/>
      <c r="C38" s="1058"/>
      <c r="D38" s="1058"/>
      <c r="E38" s="1058"/>
      <c r="F38" s="105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7"/>
      <c r="B39" s="1058"/>
      <c r="C39" s="1058"/>
      <c r="D39" s="1058"/>
      <c r="E39" s="1058"/>
      <c r="F39" s="105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7"/>
      <c r="B40" s="1058"/>
      <c r="C40" s="1058"/>
      <c r="D40" s="1058"/>
      <c r="E40" s="1058"/>
      <c r="F40" s="105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7"/>
      <c r="B41" s="1058"/>
      <c r="C41" s="1058"/>
      <c r="D41" s="1058"/>
      <c r="E41" s="1058"/>
      <c r="F41" s="1059"/>
      <c r="G41" s="458" t="s">
        <v>318</v>
      </c>
      <c r="H41" s="459"/>
      <c r="I41" s="459"/>
      <c r="J41" s="459"/>
      <c r="K41" s="459"/>
      <c r="L41" s="459"/>
      <c r="M41" s="459"/>
      <c r="N41" s="459"/>
      <c r="O41" s="459"/>
      <c r="P41" s="459"/>
      <c r="Q41" s="459"/>
      <c r="R41" s="459"/>
      <c r="S41" s="459"/>
      <c r="T41" s="459"/>
      <c r="U41" s="459"/>
      <c r="V41" s="459"/>
      <c r="W41" s="459"/>
      <c r="X41" s="459"/>
      <c r="Y41" s="459"/>
      <c r="Z41" s="459"/>
      <c r="AA41" s="459"/>
      <c r="AB41" s="460"/>
      <c r="AC41" s="458" t="s">
        <v>184</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57"/>
      <c r="B42" s="1058"/>
      <c r="C42" s="1058"/>
      <c r="D42" s="1058"/>
      <c r="E42" s="1058"/>
      <c r="F42" s="1059"/>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57"/>
      <c r="B43" s="1058"/>
      <c r="C43" s="1058"/>
      <c r="D43" s="1058"/>
      <c r="E43" s="1058"/>
      <c r="F43" s="1059"/>
      <c r="G43" s="468"/>
      <c r="H43" s="469"/>
      <c r="I43" s="469"/>
      <c r="J43" s="469"/>
      <c r="K43" s="470"/>
      <c r="L43" s="471"/>
      <c r="M43" s="472"/>
      <c r="N43" s="472"/>
      <c r="O43" s="472"/>
      <c r="P43" s="472"/>
      <c r="Q43" s="472"/>
      <c r="R43" s="472"/>
      <c r="S43" s="472"/>
      <c r="T43" s="472"/>
      <c r="U43" s="472"/>
      <c r="V43" s="472"/>
      <c r="W43" s="472"/>
      <c r="X43" s="473"/>
      <c r="Y43" s="474"/>
      <c r="Z43" s="475"/>
      <c r="AA43" s="475"/>
      <c r="AB43" s="573"/>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57"/>
      <c r="B44" s="1058"/>
      <c r="C44" s="1058"/>
      <c r="D44" s="1058"/>
      <c r="E44" s="1058"/>
      <c r="F44" s="105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7"/>
      <c r="B45" s="1058"/>
      <c r="C45" s="1058"/>
      <c r="D45" s="1058"/>
      <c r="E45" s="1058"/>
      <c r="F45" s="105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7"/>
      <c r="B46" s="1058"/>
      <c r="C46" s="1058"/>
      <c r="D46" s="1058"/>
      <c r="E46" s="1058"/>
      <c r="F46" s="105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7"/>
      <c r="B47" s="1058"/>
      <c r="C47" s="1058"/>
      <c r="D47" s="1058"/>
      <c r="E47" s="1058"/>
      <c r="F47" s="105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7"/>
      <c r="B48" s="1058"/>
      <c r="C48" s="1058"/>
      <c r="D48" s="1058"/>
      <c r="E48" s="1058"/>
      <c r="F48" s="105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7"/>
      <c r="B49" s="1058"/>
      <c r="C49" s="1058"/>
      <c r="D49" s="1058"/>
      <c r="E49" s="1058"/>
      <c r="F49" s="105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7"/>
      <c r="B50" s="1058"/>
      <c r="C50" s="1058"/>
      <c r="D50" s="1058"/>
      <c r="E50" s="1058"/>
      <c r="F50" s="105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7"/>
      <c r="B51" s="1058"/>
      <c r="C51" s="1058"/>
      <c r="D51" s="1058"/>
      <c r="E51" s="1058"/>
      <c r="F51" s="105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7"/>
      <c r="B52" s="1058"/>
      <c r="C52" s="1058"/>
      <c r="D52" s="1058"/>
      <c r="E52" s="1058"/>
      <c r="F52" s="105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54" t="s">
        <v>28</v>
      </c>
      <c r="B55" s="1055"/>
      <c r="C55" s="1055"/>
      <c r="D55" s="1055"/>
      <c r="E55" s="1055"/>
      <c r="F55" s="1056"/>
      <c r="G55" s="458" t="s">
        <v>185</v>
      </c>
      <c r="H55" s="459"/>
      <c r="I55" s="459"/>
      <c r="J55" s="459"/>
      <c r="K55" s="459"/>
      <c r="L55" s="459"/>
      <c r="M55" s="459"/>
      <c r="N55" s="459"/>
      <c r="O55" s="459"/>
      <c r="P55" s="459"/>
      <c r="Q55" s="459"/>
      <c r="R55" s="459"/>
      <c r="S55" s="459"/>
      <c r="T55" s="459"/>
      <c r="U55" s="459"/>
      <c r="V55" s="459"/>
      <c r="W55" s="459"/>
      <c r="X55" s="459"/>
      <c r="Y55" s="459"/>
      <c r="Z55" s="459"/>
      <c r="AA55" s="459"/>
      <c r="AB55" s="460"/>
      <c r="AC55" s="458" t="s">
        <v>274</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57"/>
      <c r="B56" s="1058"/>
      <c r="C56" s="1058"/>
      <c r="D56" s="1058"/>
      <c r="E56" s="1058"/>
      <c r="F56" s="1059"/>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57"/>
      <c r="B57" s="1058"/>
      <c r="C57" s="1058"/>
      <c r="D57" s="1058"/>
      <c r="E57" s="1058"/>
      <c r="F57" s="1059"/>
      <c r="G57" s="468"/>
      <c r="H57" s="469"/>
      <c r="I57" s="469"/>
      <c r="J57" s="469"/>
      <c r="K57" s="470"/>
      <c r="L57" s="471"/>
      <c r="M57" s="472"/>
      <c r="N57" s="472"/>
      <c r="O57" s="472"/>
      <c r="P57" s="472"/>
      <c r="Q57" s="472"/>
      <c r="R57" s="472"/>
      <c r="S57" s="472"/>
      <c r="T57" s="472"/>
      <c r="U57" s="472"/>
      <c r="V57" s="472"/>
      <c r="W57" s="472"/>
      <c r="X57" s="473"/>
      <c r="Y57" s="474"/>
      <c r="Z57" s="475"/>
      <c r="AA57" s="475"/>
      <c r="AB57" s="573"/>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57"/>
      <c r="B58" s="1058"/>
      <c r="C58" s="1058"/>
      <c r="D58" s="1058"/>
      <c r="E58" s="1058"/>
      <c r="F58" s="105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7"/>
      <c r="B59" s="1058"/>
      <c r="C59" s="1058"/>
      <c r="D59" s="1058"/>
      <c r="E59" s="1058"/>
      <c r="F59" s="105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7"/>
      <c r="B60" s="1058"/>
      <c r="C60" s="1058"/>
      <c r="D60" s="1058"/>
      <c r="E60" s="1058"/>
      <c r="F60" s="105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7"/>
      <c r="B61" s="1058"/>
      <c r="C61" s="1058"/>
      <c r="D61" s="1058"/>
      <c r="E61" s="1058"/>
      <c r="F61" s="105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7"/>
      <c r="B62" s="1058"/>
      <c r="C62" s="1058"/>
      <c r="D62" s="1058"/>
      <c r="E62" s="1058"/>
      <c r="F62" s="105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7"/>
      <c r="B63" s="1058"/>
      <c r="C63" s="1058"/>
      <c r="D63" s="1058"/>
      <c r="E63" s="1058"/>
      <c r="F63" s="105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7"/>
      <c r="B64" s="1058"/>
      <c r="C64" s="1058"/>
      <c r="D64" s="1058"/>
      <c r="E64" s="1058"/>
      <c r="F64" s="105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7"/>
      <c r="B65" s="1058"/>
      <c r="C65" s="1058"/>
      <c r="D65" s="1058"/>
      <c r="E65" s="1058"/>
      <c r="F65" s="105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7"/>
      <c r="B66" s="1058"/>
      <c r="C66" s="1058"/>
      <c r="D66" s="1058"/>
      <c r="E66" s="1058"/>
      <c r="F66" s="105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7"/>
      <c r="B67" s="1058"/>
      <c r="C67" s="1058"/>
      <c r="D67" s="1058"/>
      <c r="E67" s="1058"/>
      <c r="F67" s="105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7"/>
      <c r="B68" s="1058"/>
      <c r="C68" s="1058"/>
      <c r="D68" s="1058"/>
      <c r="E68" s="1058"/>
      <c r="F68" s="1059"/>
      <c r="G68" s="458" t="s">
        <v>275</v>
      </c>
      <c r="H68" s="459"/>
      <c r="I68" s="459"/>
      <c r="J68" s="459"/>
      <c r="K68" s="459"/>
      <c r="L68" s="459"/>
      <c r="M68" s="459"/>
      <c r="N68" s="459"/>
      <c r="O68" s="459"/>
      <c r="P68" s="459"/>
      <c r="Q68" s="459"/>
      <c r="R68" s="459"/>
      <c r="S68" s="459"/>
      <c r="T68" s="459"/>
      <c r="U68" s="459"/>
      <c r="V68" s="459"/>
      <c r="W68" s="459"/>
      <c r="X68" s="459"/>
      <c r="Y68" s="459"/>
      <c r="Z68" s="459"/>
      <c r="AA68" s="459"/>
      <c r="AB68" s="460"/>
      <c r="AC68" s="458" t="s">
        <v>276</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57"/>
      <c r="B69" s="1058"/>
      <c r="C69" s="1058"/>
      <c r="D69" s="1058"/>
      <c r="E69" s="1058"/>
      <c r="F69" s="1059"/>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57"/>
      <c r="B70" s="1058"/>
      <c r="C70" s="1058"/>
      <c r="D70" s="1058"/>
      <c r="E70" s="1058"/>
      <c r="F70" s="1059"/>
      <c r="G70" s="468"/>
      <c r="H70" s="469"/>
      <c r="I70" s="469"/>
      <c r="J70" s="469"/>
      <c r="K70" s="470"/>
      <c r="L70" s="471"/>
      <c r="M70" s="472"/>
      <c r="N70" s="472"/>
      <c r="O70" s="472"/>
      <c r="P70" s="472"/>
      <c r="Q70" s="472"/>
      <c r="R70" s="472"/>
      <c r="S70" s="472"/>
      <c r="T70" s="472"/>
      <c r="U70" s="472"/>
      <c r="V70" s="472"/>
      <c r="W70" s="472"/>
      <c r="X70" s="473"/>
      <c r="Y70" s="474"/>
      <c r="Z70" s="475"/>
      <c r="AA70" s="475"/>
      <c r="AB70" s="573"/>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57"/>
      <c r="B71" s="1058"/>
      <c r="C71" s="1058"/>
      <c r="D71" s="1058"/>
      <c r="E71" s="1058"/>
      <c r="F71" s="105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7"/>
      <c r="B72" s="1058"/>
      <c r="C72" s="1058"/>
      <c r="D72" s="1058"/>
      <c r="E72" s="1058"/>
      <c r="F72" s="105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7"/>
      <c r="B73" s="1058"/>
      <c r="C73" s="1058"/>
      <c r="D73" s="1058"/>
      <c r="E73" s="1058"/>
      <c r="F73" s="105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7"/>
      <c r="B74" s="1058"/>
      <c r="C74" s="1058"/>
      <c r="D74" s="1058"/>
      <c r="E74" s="1058"/>
      <c r="F74" s="105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7"/>
      <c r="B75" s="1058"/>
      <c r="C75" s="1058"/>
      <c r="D75" s="1058"/>
      <c r="E75" s="1058"/>
      <c r="F75" s="105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7"/>
      <c r="B76" s="1058"/>
      <c r="C76" s="1058"/>
      <c r="D76" s="1058"/>
      <c r="E76" s="1058"/>
      <c r="F76" s="105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7"/>
      <c r="B77" s="1058"/>
      <c r="C77" s="1058"/>
      <c r="D77" s="1058"/>
      <c r="E77" s="1058"/>
      <c r="F77" s="105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7"/>
      <c r="B78" s="1058"/>
      <c r="C78" s="1058"/>
      <c r="D78" s="1058"/>
      <c r="E78" s="1058"/>
      <c r="F78" s="105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7"/>
      <c r="B79" s="1058"/>
      <c r="C79" s="1058"/>
      <c r="D79" s="1058"/>
      <c r="E79" s="1058"/>
      <c r="F79" s="105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7"/>
      <c r="B80" s="1058"/>
      <c r="C80" s="1058"/>
      <c r="D80" s="1058"/>
      <c r="E80" s="1058"/>
      <c r="F80" s="105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7"/>
      <c r="B81" s="1058"/>
      <c r="C81" s="1058"/>
      <c r="D81" s="1058"/>
      <c r="E81" s="1058"/>
      <c r="F81" s="1059"/>
      <c r="G81" s="458" t="s">
        <v>277</v>
      </c>
      <c r="H81" s="459"/>
      <c r="I81" s="459"/>
      <c r="J81" s="459"/>
      <c r="K81" s="459"/>
      <c r="L81" s="459"/>
      <c r="M81" s="459"/>
      <c r="N81" s="459"/>
      <c r="O81" s="459"/>
      <c r="P81" s="459"/>
      <c r="Q81" s="459"/>
      <c r="R81" s="459"/>
      <c r="S81" s="459"/>
      <c r="T81" s="459"/>
      <c r="U81" s="459"/>
      <c r="V81" s="459"/>
      <c r="W81" s="459"/>
      <c r="X81" s="459"/>
      <c r="Y81" s="459"/>
      <c r="Z81" s="459"/>
      <c r="AA81" s="459"/>
      <c r="AB81" s="460"/>
      <c r="AC81" s="458" t="s">
        <v>278</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57"/>
      <c r="B82" s="1058"/>
      <c r="C82" s="1058"/>
      <c r="D82" s="1058"/>
      <c r="E82" s="1058"/>
      <c r="F82" s="1059"/>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57"/>
      <c r="B83" s="1058"/>
      <c r="C83" s="1058"/>
      <c r="D83" s="1058"/>
      <c r="E83" s="1058"/>
      <c r="F83" s="1059"/>
      <c r="G83" s="468"/>
      <c r="H83" s="469"/>
      <c r="I83" s="469"/>
      <c r="J83" s="469"/>
      <c r="K83" s="470"/>
      <c r="L83" s="471"/>
      <c r="M83" s="472"/>
      <c r="N83" s="472"/>
      <c r="O83" s="472"/>
      <c r="P83" s="472"/>
      <c r="Q83" s="472"/>
      <c r="R83" s="472"/>
      <c r="S83" s="472"/>
      <c r="T83" s="472"/>
      <c r="U83" s="472"/>
      <c r="V83" s="472"/>
      <c r="W83" s="472"/>
      <c r="X83" s="473"/>
      <c r="Y83" s="474"/>
      <c r="Z83" s="475"/>
      <c r="AA83" s="475"/>
      <c r="AB83" s="573"/>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57"/>
      <c r="B84" s="1058"/>
      <c r="C84" s="1058"/>
      <c r="D84" s="1058"/>
      <c r="E84" s="1058"/>
      <c r="F84" s="105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7"/>
      <c r="B85" s="1058"/>
      <c r="C85" s="1058"/>
      <c r="D85" s="1058"/>
      <c r="E85" s="1058"/>
      <c r="F85" s="105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7"/>
      <c r="B86" s="1058"/>
      <c r="C86" s="1058"/>
      <c r="D86" s="1058"/>
      <c r="E86" s="1058"/>
      <c r="F86" s="105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7"/>
      <c r="B87" s="1058"/>
      <c r="C87" s="1058"/>
      <c r="D87" s="1058"/>
      <c r="E87" s="1058"/>
      <c r="F87" s="105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7"/>
      <c r="B88" s="1058"/>
      <c r="C88" s="1058"/>
      <c r="D88" s="1058"/>
      <c r="E88" s="1058"/>
      <c r="F88" s="105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7"/>
      <c r="B89" s="1058"/>
      <c r="C89" s="1058"/>
      <c r="D89" s="1058"/>
      <c r="E89" s="1058"/>
      <c r="F89" s="105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7"/>
      <c r="B90" s="1058"/>
      <c r="C90" s="1058"/>
      <c r="D90" s="1058"/>
      <c r="E90" s="1058"/>
      <c r="F90" s="105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7"/>
      <c r="B91" s="1058"/>
      <c r="C91" s="1058"/>
      <c r="D91" s="1058"/>
      <c r="E91" s="1058"/>
      <c r="F91" s="105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7"/>
      <c r="B92" s="1058"/>
      <c r="C92" s="1058"/>
      <c r="D92" s="1058"/>
      <c r="E92" s="1058"/>
      <c r="F92" s="105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7"/>
      <c r="B93" s="1058"/>
      <c r="C93" s="1058"/>
      <c r="D93" s="1058"/>
      <c r="E93" s="1058"/>
      <c r="F93" s="105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7"/>
      <c r="B94" s="1058"/>
      <c r="C94" s="1058"/>
      <c r="D94" s="1058"/>
      <c r="E94" s="1058"/>
      <c r="F94" s="1059"/>
      <c r="G94" s="458" t="s">
        <v>279</v>
      </c>
      <c r="H94" s="459"/>
      <c r="I94" s="459"/>
      <c r="J94" s="459"/>
      <c r="K94" s="459"/>
      <c r="L94" s="459"/>
      <c r="M94" s="459"/>
      <c r="N94" s="459"/>
      <c r="O94" s="459"/>
      <c r="P94" s="459"/>
      <c r="Q94" s="459"/>
      <c r="R94" s="459"/>
      <c r="S94" s="459"/>
      <c r="T94" s="459"/>
      <c r="U94" s="459"/>
      <c r="V94" s="459"/>
      <c r="W94" s="459"/>
      <c r="X94" s="459"/>
      <c r="Y94" s="459"/>
      <c r="Z94" s="459"/>
      <c r="AA94" s="459"/>
      <c r="AB94" s="460"/>
      <c r="AC94" s="458" t="s">
        <v>186</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57"/>
      <c r="B95" s="1058"/>
      <c r="C95" s="1058"/>
      <c r="D95" s="1058"/>
      <c r="E95" s="1058"/>
      <c r="F95" s="1059"/>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57"/>
      <c r="B96" s="1058"/>
      <c r="C96" s="1058"/>
      <c r="D96" s="1058"/>
      <c r="E96" s="1058"/>
      <c r="F96" s="1059"/>
      <c r="G96" s="468"/>
      <c r="H96" s="469"/>
      <c r="I96" s="469"/>
      <c r="J96" s="469"/>
      <c r="K96" s="470"/>
      <c r="L96" s="471"/>
      <c r="M96" s="472"/>
      <c r="N96" s="472"/>
      <c r="O96" s="472"/>
      <c r="P96" s="472"/>
      <c r="Q96" s="472"/>
      <c r="R96" s="472"/>
      <c r="S96" s="472"/>
      <c r="T96" s="472"/>
      <c r="U96" s="472"/>
      <c r="V96" s="472"/>
      <c r="W96" s="472"/>
      <c r="X96" s="473"/>
      <c r="Y96" s="474"/>
      <c r="Z96" s="475"/>
      <c r="AA96" s="475"/>
      <c r="AB96" s="573"/>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57"/>
      <c r="B97" s="1058"/>
      <c r="C97" s="1058"/>
      <c r="D97" s="1058"/>
      <c r="E97" s="1058"/>
      <c r="F97" s="105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7"/>
      <c r="B98" s="1058"/>
      <c r="C98" s="1058"/>
      <c r="D98" s="1058"/>
      <c r="E98" s="1058"/>
      <c r="F98" s="105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7"/>
      <c r="B99" s="1058"/>
      <c r="C99" s="1058"/>
      <c r="D99" s="1058"/>
      <c r="E99" s="1058"/>
      <c r="F99" s="105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7"/>
      <c r="B100" s="1058"/>
      <c r="C100" s="1058"/>
      <c r="D100" s="1058"/>
      <c r="E100" s="1058"/>
      <c r="F100" s="105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7"/>
      <c r="B101" s="1058"/>
      <c r="C101" s="1058"/>
      <c r="D101" s="1058"/>
      <c r="E101" s="1058"/>
      <c r="F101" s="105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7"/>
      <c r="B102" s="1058"/>
      <c r="C102" s="1058"/>
      <c r="D102" s="1058"/>
      <c r="E102" s="1058"/>
      <c r="F102" s="105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7"/>
      <c r="B103" s="1058"/>
      <c r="C103" s="1058"/>
      <c r="D103" s="1058"/>
      <c r="E103" s="1058"/>
      <c r="F103" s="105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7"/>
      <c r="B104" s="1058"/>
      <c r="C104" s="1058"/>
      <c r="D104" s="1058"/>
      <c r="E104" s="1058"/>
      <c r="F104" s="105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7"/>
      <c r="B105" s="1058"/>
      <c r="C105" s="1058"/>
      <c r="D105" s="1058"/>
      <c r="E105" s="1058"/>
      <c r="F105" s="105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54" t="s">
        <v>28</v>
      </c>
      <c r="B108" s="1055"/>
      <c r="C108" s="1055"/>
      <c r="D108" s="1055"/>
      <c r="E108" s="1055"/>
      <c r="F108" s="1056"/>
      <c r="G108" s="458" t="s">
        <v>187</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280</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57"/>
      <c r="B109" s="1058"/>
      <c r="C109" s="1058"/>
      <c r="D109" s="1058"/>
      <c r="E109" s="1058"/>
      <c r="F109" s="1059"/>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57"/>
      <c r="B110" s="1058"/>
      <c r="C110" s="1058"/>
      <c r="D110" s="1058"/>
      <c r="E110" s="1058"/>
      <c r="F110" s="1059"/>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3"/>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57"/>
      <c r="B111" s="1058"/>
      <c r="C111" s="1058"/>
      <c r="D111" s="1058"/>
      <c r="E111" s="1058"/>
      <c r="F111" s="105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7"/>
      <c r="B112" s="1058"/>
      <c r="C112" s="1058"/>
      <c r="D112" s="1058"/>
      <c r="E112" s="1058"/>
      <c r="F112" s="105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7"/>
      <c r="B113" s="1058"/>
      <c r="C113" s="1058"/>
      <c r="D113" s="1058"/>
      <c r="E113" s="1058"/>
      <c r="F113" s="105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7"/>
      <c r="B114" s="1058"/>
      <c r="C114" s="1058"/>
      <c r="D114" s="1058"/>
      <c r="E114" s="1058"/>
      <c r="F114" s="105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7"/>
      <c r="B115" s="1058"/>
      <c r="C115" s="1058"/>
      <c r="D115" s="1058"/>
      <c r="E115" s="1058"/>
      <c r="F115" s="105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7"/>
      <c r="B116" s="1058"/>
      <c r="C116" s="1058"/>
      <c r="D116" s="1058"/>
      <c r="E116" s="1058"/>
      <c r="F116" s="105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7"/>
      <c r="B117" s="1058"/>
      <c r="C117" s="1058"/>
      <c r="D117" s="1058"/>
      <c r="E117" s="1058"/>
      <c r="F117" s="105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7"/>
      <c r="B118" s="1058"/>
      <c r="C118" s="1058"/>
      <c r="D118" s="1058"/>
      <c r="E118" s="1058"/>
      <c r="F118" s="105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7"/>
      <c r="B119" s="1058"/>
      <c r="C119" s="1058"/>
      <c r="D119" s="1058"/>
      <c r="E119" s="1058"/>
      <c r="F119" s="105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7"/>
      <c r="B120" s="1058"/>
      <c r="C120" s="1058"/>
      <c r="D120" s="1058"/>
      <c r="E120" s="1058"/>
      <c r="F120" s="105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7"/>
      <c r="B121" s="1058"/>
      <c r="C121" s="1058"/>
      <c r="D121" s="1058"/>
      <c r="E121" s="1058"/>
      <c r="F121" s="1059"/>
      <c r="G121" s="458" t="s">
        <v>281</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282</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57"/>
      <c r="B122" s="1058"/>
      <c r="C122" s="1058"/>
      <c r="D122" s="1058"/>
      <c r="E122" s="1058"/>
      <c r="F122" s="1059"/>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57"/>
      <c r="B123" s="1058"/>
      <c r="C123" s="1058"/>
      <c r="D123" s="1058"/>
      <c r="E123" s="1058"/>
      <c r="F123" s="1059"/>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3"/>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57"/>
      <c r="B124" s="1058"/>
      <c r="C124" s="1058"/>
      <c r="D124" s="1058"/>
      <c r="E124" s="1058"/>
      <c r="F124" s="105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7"/>
      <c r="B125" s="1058"/>
      <c r="C125" s="1058"/>
      <c r="D125" s="1058"/>
      <c r="E125" s="1058"/>
      <c r="F125" s="105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7"/>
      <c r="B126" s="1058"/>
      <c r="C126" s="1058"/>
      <c r="D126" s="1058"/>
      <c r="E126" s="1058"/>
      <c r="F126" s="105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7"/>
      <c r="B127" s="1058"/>
      <c r="C127" s="1058"/>
      <c r="D127" s="1058"/>
      <c r="E127" s="1058"/>
      <c r="F127" s="105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7"/>
      <c r="B128" s="1058"/>
      <c r="C128" s="1058"/>
      <c r="D128" s="1058"/>
      <c r="E128" s="1058"/>
      <c r="F128" s="105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7"/>
      <c r="B129" s="1058"/>
      <c r="C129" s="1058"/>
      <c r="D129" s="1058"/>
      <c r="E129" s="1058"/>
      <c r="F129" s="105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7"/>
      <c r="B130" s="1058"/>
      <c r="C130" s="1058"/>
      <c r="D130" s="1058"/>
      <c r="E130" s="1058"/>
      <c r="F130" s="105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7"/>
      <c r="B131" s="1058"/>
      <c r="C131" s="1058"/>
      <c r="D131" s="1058"/>
      <c r="E131" s="1058"/>
      <c r="F131" s="105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7"/>
      <c r="B132" s="1058"/>
      <c r="C132" s="1058"/>
      <c r="D132" s="1058"/>
      <c r="E132" s="1058"/>
      <c r="F132" s="105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7"/>
      <c r="B133" s="1058"/>
      <c r="C133" s="1058"/>
      <c r="D133" s="1058"/>
      <c r="E133" s="1058"/>
      <c r="F133" s="105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7"/>
      <c r="B134" s="1058"/>
      <c r="C134" s="1058"/>
      <c r="D134" s="1058"/>
      <c r="E134" s="1058"/>
      <c r="F134" s="1059"/>
      <c r="G134" s="458" t="s">
        <v>283</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284</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57"/>
      <c r="B135" s="1058"/>
      <c r="C135" s="1058"/>
      <c r="D135" s="1058"/>
      <c r="E135" s="1058"/>
      <c r="F135" s="1059"/>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57"/>
      <c r="B136" s="1058"/>
      <c r="C136" s="1058"/>
      <c r="D136" s="1058"/>
      <c r="E136" s="1058"/>
      <c r="F136" s="1059"/>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3"/>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57"/>
      <c r="B137" s="1058"/>
      <c r="C137" s="1058"/>
      <c r="D137" s="1058"/>
      <c r="E137" s="1058"/>
      <c r="F137" s="105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7"/>
      <c r="B138" s="1058"/>
      <c r="C138" s="1058"/>
      <c r="D138" s="1058"/>
      <c r="E138" s="1058"/>
      <c r="F138" s="105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7"/>
      <c r="B139" s="1058"/>
      <c r="C139" s="1058"/>
      <c r="D139" s="1058"/>
      <c r="E139" s="1058"/>
      <c r="F139" s="105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7"/>
      <c r="B140" s="1058"/>
      <c r="C140" s="1058"/>
      <c r="D140" s="1058"/>
      <c r="E140" s="1058"/>
      <c r="F140" s="105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7"/>
      <c r="B141" s="1058"/>
      <c r="C141" s="1058"/>
      <c r="D141" s="1058"/>
      <c r="E141" s="1058"/>
      <c r="F141" s="105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7"/>
      <c r="B142" s="1058"/>
      <c r="C142" s="1058"/>
      <c r="D142" s="1058"/>
      <c r="E142" s="1058"/>
      <c r="F142" s="105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7"/>
      <c r="B143" s="1058"/>
      <c r="C143" s="1058"/>
      <c r="D143" s="1058"/>
      <c r="E143" s="1058"/>
      <c r="F143" s="105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7"/>
      <c r="B144" s="1058"/>
      <c r="C144" s="1058"/>
      <c r="D144" s="1058"/>
      <c r="E144" s="1058"/>
      <c r="F144" s="105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7"/>
      <c r="B145" s="1058"/>
      <c r="C145" s="1058"/>
      <c r="D145" s="1058"/>
      <c r="E145" s="1058"/>
      <c r="F145" s="105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7"/>
      <c r="B146" s="1058"/>
      <c r="C146" s="1058"/>
      <c r="D146" s="1058"/>
      <c r="E146" s="1058"/>
      <c r="F146" s="105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7"/>
      <c r="B147" s="1058"/>
      <c r="C147" s="1058"/>
      <c r="D147" s="1058"/>
      <c r="E147" s="1058"/>
      <c r="F147" s="1059"/>
      <c r="G147" s="458" t="s">
        <v>285</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188</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57"/>
      <c r="B148" s="1058"/>
      <c r="C148" s="1058"/>
      <c r="D148" s="1058"/>
      <c r="E148" s="1058"/>
      <c r="F148" s="1059"/>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57"/>
      <c r="B149" s="1058"/>
      <c r="C149" s="1058"/>
      <c r="D149" s="1058"/>
      <c r="E149" s="1058"/>
      <c r="F149" s="1059"/>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3"/>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57"/>
      <c r="B150" s="1058"/>
      <c r="C150" s="1058"/>
      <c r="D150" s="1058"/>
      <c r="E150" s="1058"/>
      <c r="F150" s="105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7"/>
      <c r="B151" s="1058"/>
      <c r="C151" s="1058"/>
      <c r="D151" s="1058"/>
      <c r="E151" s="1058"/>
      <c r="F151" s="105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7"/>
      <c r="B152" s="1058"/>
      <c r="C152" s="1058"/>
      <c r="D152" s="1058"/>
      <c r="E152" s="1058"/>
      <c r="F152" s="105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7"/>
      <c r="B153" s="1058"/>
      <c r="C153" s="1058"/>
      <c r="D153" s="1058"/>
      <c r="E153" s="1058"/>
      <c r="F153" s="105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7"/>
      <c r="B154" s="1058"/>
      <c r="C154" s="1058"/>
      <c r="D154" s="1058"/>
      <c r="E154" s="1058"/>
      <c r="F154" s="105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7"/>
      <c r="B155" s="1058"/>
      <c r="C155" s="1058"/>
      <c r="D155" s="1058"/>
      <c r="E155" s="1058"/>
      <c r="F155" s="105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7"/>
      <c r="B156" s="1058"/>
      <c r="C156" s="1058"/>
      <c r="D156" s="1058"/>
      <c r="E156" s="1058"/>
      <c r="F156" s="105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7"/>
      <c r="B157" s="1058"/>
      <c r="C157" s="1058"/>
      <c r="D157" s="1058"/>
      <c r="E157" s="1058"/>
      <c r="F157" s="105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7"/>
      <c r="B158" s="1058"/>
      <c r="C158" s="1058"/>
      <c r="D158" s="1058"/>
      <c r="E158" s="1058"/>
      <c r="F158" s="105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54" t="s">
        <v>28</v>
      </c>
      <c r="B161" s="1055"/>
      <c r="C161" s="1055"/>
      <c r="D161" s="1055"/>
      <c r="E161" s="1055"/>
      <c r="F161" s="1056"/>
      <c r="G161" s="458" t="s">
        <v>189</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286</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57"/>
      <c r="B162" s="1058"/>
      <c r="C162" s="1058"/>
      <c r="D162" s="1058"/>
      <c r="E162" s="1058"/>
      <c r="F162" s="1059"/>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57"/>
      <c r="B163" s="1058"/>
      <c r="C163" s="1058"/>
      <c r="D163" s="1058"/>
      <c r="E163" s="1058"/>
      <c r="F163" s="1059"/>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3"/>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57"/>
      <c r="B164" s="1058"/>
      <c r="C164" s="1058"/>
      <c r="D164" s="1058"/>
      <c r="E164" s="1058"/>
      <c r="F164" s="105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7"/>
      <c r="B165" s="1058"/>
      <c r="C165" s="1058"/>
      <c r="D165" s="1058"/>
      <c r="E165" s="1058"/>
      <c r="F165" s="105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7"/>
      <c r="B166" s="1058"/>
      <c r="C166" s="1058"/>
      <c r="D166" s="1058"/>
      <c r="E166" s="1058"/>
      <c r="F166" s="105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7"/>
      <c r="B167" s="1058"/>
      <c r="C167" s="1058"/>
      <c r="D167" s="1058"/>
      <c r="E167" s="1058"/>
      <c r="F167" s="105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7"/>
      <c r="B168" s="1058"/>
      <c r="C168" s="1058"/>
      <c r="D168" s="1058"/>
      <c r="E168" s="1058"/>
      <c r="F168" s="105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7"/>
      <c r="B169" s="1058"/>
      <c r="C169" s="1058"/>
      <c r="D169" s="1058"/>
      <c r="E169" s="1058"/>
      <c r="F169" s="105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7"/>
      <c r="B170" s="1058"/>
      <c r="C170" s="1058"/>
      <c r="D170" s="1058"/>
      <c r="E170" s="1058"/>
      <c r="F170" s="105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7"/>
      <c r="B171" s="1058"/>
      <c r="C171" s="1058"/>
      <c r="D171" s="1058"/>
      <c r="E171" s="1058"/>
      <c r="F171" s="105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7"/>
      <c r="B172" s="1058"/>
      <c r="C172" s="1058"/>
      <c r="D172" s="1058"/>
      <c r="E172" s="1058"/>
      <c r="F172" s="105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7"/>
      <c r="B173" s="1058"/>
      <c r="C173" s="1058"/>
      <c r="D173" s="1058"/>
      <c r="E173" s="1058"/>
      <c r="F173" s="105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7"/>
      <c r="B174" s="1058"/>
      <c r="C174" s="1058"/>
      <c r="D174" s="1058"/>
      <c r="E174" s="1058"/>
      <c r="F174" s="1059"/>
      <c r="G174" s="458" t="s">
        <v>287</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288</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57"/>
      <c r="B175" s="1058"/>
      <c r="C175" s="1058"/>
      <c r="D175" s="1058"/>
      <c r="E175" s="1058"/>
      <c r="F175" s="1059"/>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57"/>
      <c r="B176" s="1058"/>
      <c r="C176" s="1058"/>
      <c r="D176" s="1058"/>
      <c r="E176" s="1058"/>
      <c r="F176" s="1059"/>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3"/>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57"/>
      <c r="B177" s="1058"/>
      <c r="C177" s="1058"/>
      <c r="D177" s="1058"/>
      <c r="E177" s="1058"/>
      <c r="F177" s="105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7"/>
      <c r="B178" s="1058"/>
      <c r="C178" s="1058"/>
      <c r="D178" s="1058"/>
      <c r="E178" s="1058"/>
      <c r="F178" s="105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7"/>
      <c r="B179" s="1058"/>
      <c r="C179" s="1058"/>
      <c r="D179" s="1058"/>
      <c r="E179" s="1058"/>
      <c r="F179" s="105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7"/>
      <c r="B180" s="1058"/>
      <c r="C180" s="1058"/>
      <c r="D180" s="1058"/>
      <c r="E180" s="1058"/>
      <c r="F180" s="105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7"/>
      <c r="B181" s="1058"/>
      <c r="C181" s="1058"/>
      <c r="D181" s="1058"/>
      <c r="E181" s="1058"/>
      <c r="F181" s="105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7"/>
      <c r="B182" s="1058"/>
      <c r="C182" s="1058"/>
      <c r="D182" s="1058"/>
      <c r="E182" s="1058"/>
      <c r="F182" s="105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7"/>
      <c r="B183" s="1058"/>
      <c r="C183" s="1058"/>
      <c r="D183" s="1058"/>
      <c r="E183" s="1058"/>
      <c r="F183" s="105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7"/>
      <c r="B184" s="1058"/>
      <c r="C184" s="1058"/>
      <c r="D184" s="1058"/>
      <c r="E184" s="1058"/>
      <c r="F184" s="105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7"/>
      <c r="B185" s="1058"/>
      <c r="C185" s="1058"/>
      <c r="D185" s="1058"/>
      <c r="E185" s="1058"/>
      <c r="F185" s="105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7"/>
      <c r="B186" s="1058"/>
      <c r="C186" s="1058"/>
      <c r="D186" s="1058"/>
      <c r="E186" s="1058"/>
      <c r="F186" s="105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7"/>
      <c r="B187" s="1058"/>
      <c r="C187" s="1058"/>
      <c r="D187" s="1058"/>
      <c r="E187" s="1058"/>
      <c r="F187" s="1059"/>
      <c r="G187" s="458" t="s">
        <v>290</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289</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57"/>
      <c r="B188" s="1058"/>
      <c r="C188" s="1058"/>
      <c r="D188" s="1058"/>
      <c r="E188" s="1058"/>
      <c r="F188" s="1059"/>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57"/>
      <c r="B189" s="1058"/>
      <c r="C189" s="1058"/>
      <c r="D189" s="1058"/>
      <c r="E189" s="1058"/>
      <c r="F189" s="1059"/>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3"/>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57"/>
      <c r="B190" s="1058"/>
      <c r="C190" s="1058"/>
      <c r="D190" s="1058"/>
      <c r="E190" s="1058"/>
      <c r="F190" s="105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7"/>
      <c r="B191" s="1058"/>
      <c r="C191" s="1058"/>
      <c r="D191" s="1058"/>
      <c r="E191" s="1058"/>
      <c r="F191" s="105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7"/>
      <c r="B192" s="1058"/>
      <c r="C192" s="1058"/>
      <c r="D192" s="1058"/>
      <c r="E192" s="1058"/>
      <c r="F192" s="105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7"/>
      <c r="B193" s="1058"/>
      <c r="C193" s="1058"/>
      <c r="D193" s="1058"/>
      <c r="E193" s="1058"/>
      <c r="F193" s="105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7"/>
      <c r="B194" s="1058"/>
      <c r="C194" s="1058"/>
      <c r="D194" s="1058"/>
      <c r="E194" s="1058"/>
      <c r="F194" s="105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7"/>
      <c r="B195" s="1058"/>
      <c r="C195" s="1058"/>
      <c r="D195" s="1058"/>
      <c r="E195" s="1058"/>
      <c r="F195" s="105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7"/>
      <c r="B196" s="1058"/>
      <c r="C196" s="1058"/>
      <c r="D196" s="1058"/>
      <c r="E196" s="1058"/>
      <c r="F196" s="105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7"/>
      <c r="B197" s="1058"/>
      <c r="C197" s="1058"/>
      <c r="D197" s="1058"/>
      <c r="E197" s="1058"/>
      <c r="F197" s="105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7"/>
      <c r="B198" s="1058"/>
      <c r="C198" s="1058"/>
      <c r="D198" s="1058"/>
      <c r="E198" s="1058"/>
      <c r="F198" s="105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7"/>
      <c r="B199" s="1058"/>
      <c r="C199" s="1058"/>
      <c r="D199" s="1058"/>
      <c r="E199" s="1058"/>
      <c r="F199" s="105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7"/>
      <c r="B200" s="1058"/>
      <c r="C200" s="1058"/>
      <c r="D200" s="1058"/>
      <c r="E200" s="1058"/>
      <c r="F200" s="1059"/>
      <c r="G200" s="458" t="s">
        <v>291</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190</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57"/>
      <c r="B201" s="1058"/>
      <c r="C201" s="1058"/>
      <c r="D201" s="1058"/>
      <c r="E201" s="1058"/>
      <c r="F201" s="1059"/>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57"/>
      <c r="B202" s="1058"/>
      <c r="C202" s="1058"/>
      <c r="D202" s="1058"/>
      <c r="E202" s="1058"/>
      <c r="F202" s="1059"/>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3"/>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57"/>
      <c r="B203" s="1058"/>
      <c r="C203" s="1058"/>
      <c r="D203" s="1058"/>
      <c r="E203" s="1058"/>
      <c r="F203" s="105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7"/>
      <c r="B204" s="1058"/>
      <c r="C204" s="1058"/>
      <c r="D204" s="1058"/>
      <c r="E204" s="1058"/>
      <c r="F204" s="105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7"/>
      <c r="B205" s="1058"/>
      <c r="C205" s="1058"/>
      <c r="D205" s="1058"/>
      <c r="E205" s="1058"/>
      <c r="F205" s="105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7"/>
      <c r="B206" s="1058"/>
      <c r="C206" s="1058"/>
      <c r="D206" s="1058"/>
      <c r="E206" s="1058"/>
      <c r="F206" s="105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7"/>
      <c r="B207" s="1058"/>
      <c r="C207" s="1058"/>
      <c r="D207" s="1058"/>
      <c r="E207" s="1058"/>
      <c r="F207" s="105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7"/>
      <c r="B208" s="1058"/>
      <c r="C208" s="1058"/>
      <c r="D208" s="1058"/>
      <c r="E208" s="1058"/>
      <c r="F208" s="105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7"/>
      <c r="B209" s="1058"/>
      <c r="C209" s="1058"/>
      <c r="D209" s="1058"/>
      <c r="E209" s="1058"/>
      <c r="F209" s="105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7"/>
      <c r="B210" s="1058"/>
      <c r="C210" s="1058"/>
      <c r="D210" s="1058"/>
      <c r="E210" s="1058"/>
      <c r="F210" s="105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7"/>
      <c r="B211" s="1058"/>
      <c r="C211" s="1058"/>
      <c r="D211" s="1058"/>
      <c r="E211" s="1058"/>
      <c r="F211" s="105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458" t="s">
        <v>191</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292</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57"/>
      <c r="B215" s="1058"/>
      <c r="C215" s="1058"/>
      <c r="D215" s="1058"/>
      <c r="E215" s="1058"/>
      <c r="F215" s="1059"/>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57"/>
      <c r="B216" s="1058"/>
      <c r="C216" s="1058"/>
      <c r="D216" s="1058"/>
      <c r="E216" s="1058"/>
      <c r="F216" s="1059"/>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3"/>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57"/>
      <c r="B217" s="1058"/>
      <c r="C217" s="1058"/>
      <c r="D217" s="1058"/>
      <c r="E217" s="1058"/>
      <c r="F217" s="105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7"/>
      <c r="B218" s="1058"/>
      <c r="C218" s="1058"/>
      <c r="D218" s="1058"/>
      <c r="E218" s="1058"/>
      <c r="F218" s="105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7"/>
      <c r="B219" s="1058"/>
      <c r="C219" s="1058"/>
      <c r="D219" s="1058"/>
      <c r="E219" s="1058"/>
      <c r="F219" s="105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7"/>
      <c r="B220" s="1058"/>
      <c r="C220" s="1058"/>
      <c r="D220" s="1058"/>
      <c r="E220" s="1058"/>
      <c r="F220" s="105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7"/>
      <c r="B221" s="1058"/>
      <c r="C221" s="1058"/>
      <c r="D221" s="1058"/>
      <c r="E221" s="1058"/>
      <c r="F221" s="105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7"/>
      <c r="B222" s="1058"/>
      <c r="C222" s="1058"/>
      <c r="D222" s="1058"/>
      <c r="E222" s="1058"/>
      <c r="F222" s="105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7"/>
      <c r="B223" s="1058"/>
      <c r="C223" s="1058"/>
      <c r="D223" s="1058"/>
      <c r="E223" s="1058"/>
      <c r="F223" s="105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7"/>
      <c r="B224" s="1058"/>
      <c r="C224" s="1058"/>
      <c r="D224" s="1058"/>
      <c r="E224" s="1058"/>
      <c r="F224" s="105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7"/>
      <c r="B225" s="1058"/>
      <c r="C225" s="1058"/>
      <c r="D225" s="1058"/>
      <c r="E225" s="1058"/>
      <c r="F225" s="105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7"/>
      <c r="B226" s="1058"/>
      <c r="C226" s="1058"/>
      <c r="D226" s="1058"/>
      <c r="E226" s="1058"/>
      <c r="F226" s="105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7"/>
      <c r="B227" s="1058"/>
      <c r="C227" s="1058"/>
      <c r="D227" s="1058"/>
      <c r="E227" s="1058"/>
      <c r="F227" s="1059"/>
      <c r="G227" s="458" t="s">
        <v>293</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294</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57"/>
      <c r="B228" s="1058"/>
      <c r="C228" s="1058"/>
      <c r="D228" s="1058"/>
      <c r="E228" s="1058"/>
      <c r="F228" s="1059"/>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57"/>
      <c r="B229" s="1058"/>
      <c r="C229" s="1058"/>
      <c r="D229" s="1058"/>
      <c r="E229" s="1058"/>
      <c r="F229" s="1059"/>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3"/>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57"/>
      <c r="B230" s="1058"/>
      <c r="C230" s="1058"/>
      <c r="D230" s="1058"/>
      <c r="E230" s="1058"/>
      <c r="F230" s="105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7"/>
      <c r="B231" s="1058"/>
      <c r="C231" s="1058"/>
      <c r="D231" s="1058"/>
      <c r="E231" s="1058"/>
      <c r="F231" s="105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7"/>
      <c r="B232" s="1058"/>
      <c r="C232" s="1058"/>
      <c r="D232" s="1058"/>
      <c r="E232" s="1058"/>
      <c r="F232" s="105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7"/>
      <c r="B233" s="1058"/>
      <c r="C233" s="1058"/>
      <c r="D233" s="1058"/>
      <c r="E233" s="1058"/>
      <c r="F233" s="105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7"/>
      <c r="B234" s="1058"/>
      <c r="C234" s="1058"/>
      <c r="D234" s="1058"/>
      <c r="E234" s="1058"/>
      <c r="F234" s="105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7"/>
      <c r="B235" s="1058"/>
      <c r="C235" s="1058"/>
      <c r="D235" s="1058"/>
      <c r="E235" s="1058"/>
      <c r="F235" s="105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7"/>
      <c r="B236" s="1058"/>
      <c r="C236" s="1058"/>
      <c r="D236" s="1058"/>
      <c r="E236" s="1058"/>
      <c r="F236" s="105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7"/>
      <c r="B237" s="1058"/>
      <c r="C237" s="1058"/>
      <c r="D237" s="1058"/>
      <c r="E237" s="1058"/>
      <c r="F237" s="105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7"/>
      <c r="B238" s="1058"/>
      <c r="C238" s="1058"/>
      <c r="D238" s="1058"/>
      <c r="E238" s="1058"/>
      <c r="F238" s="105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7"/>
      <c r="B239" s="1058"/>
      <c r="C239" s="1058"/>
      <c r="D239" s="1058"/>
      <c r="E239" s="1058"/>
      <c r="F239" s="105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7"/>
      <c r="B240" s="1058"/>
      <c r="C240" s="1058"/>
      <c r="D240" s="1058"/>
      <c r="E240" s="1058"/>
      <c r="F240" s="1059"/>
      <c r="G240" s="458" t="s">
        <v>295</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296</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57"/>
      <c r="B241" s="1058"/>
      <c r="C241" s="1058"/>
      <c r="D241" s="1058"/>
      <c r="E241" s="1058"/>
      <c r="F241" s="1059"/>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57"/>
      <c r="B242" s="1058"/>
      <c r="C242" s="1058"/>
      <c r="D242" s="1058"/>
      <c r="E242" s="1058"/>
      <c r="F242" s="1059"/>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3"/>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57"/>
      <c r="B243" s="1058"/>
      <c r="C243" s="1058"/>
      <c r="D243" s="1058"/>
      <c r="E243" s="1058"/>
      <c r="F243" s="105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7"/>
      <c r="B244" s="1058"/>
      <c r="C244" s="1058"/>
      <c r="D244" s="1058"/>
      <c r="E244" s="1058"/>
      <c r="F244" s="105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7"/>
      <c r="B245" s="1058"/>
      <c r="C245" s="1058"/>
      <c r="D245" s="1058"/>
      <c r="E245" s="1058"/>
      <c r="F245" s="105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7"/>
      <c r="B246" s="1058"/>
      <c r="C246" s="1058"/>
      <c r="D246" s="1058"/>
      <c r="E246" s="1058"/>
      <c r="F246" s="105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7"/>
      <c r="B247" s="1058"/>
      <c r="C247" s="1058"/>
      <c r="D247" s="1058"/>
      <c r="E247" s="1058"/>
      <c r="F247" s="105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7"/>
      <c r="B248" s="1058"/>
      <c r="C248" s="1058"/>
      <c r="D248" s="1058"/>
      <c r="E248" s="1058"/>
      <c r="F248" s="105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7"/>
      <c r="B249" s="1058"/>
      <c r="C249" s="1058"/>
      <c r="D249" s="1058"/>
      <c r="E249" s="1058"/>
      <c r="F249" s="105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7"/>
      <c r="B250" s="1058"/>
      <c r="C250" s="1058"/>
      <c r="D250" s="1058"/>
      <c r="E250" s="1058"/>
      <c r="F250" s="105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7"/>
      <c r="B251" s="1058"/>
      <c r="C251" s="1058"/>
      <c r="D251" s="1058"/>
      <c r="E251" s="1058"/>
      <c r="F251" s="105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7"/>
      <c r="B252" s="1058"/>
      <c r="C252" s="1058"/>
      <c r="D252" s="1058"/>
      <c r="E252" s="1058"/>
      <c r="F252" s="105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7"/>
      <c r="B253" s="1058"/>
      <c r="C253" s="1058"/>
      <c r="D253" s="1058"/>
      <c r="E253" s="1058"/>
      <c r="F253" s="1059"/>
      <c r="G253" s="458" t="s">
        <v>297</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192</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57"/>
      <c r="B254" s="1058"/>
      <c r="C254" s="1058"/>
      <c r="D254" s="1058"/>
      <c r="E254" s="1058"/>
      <c r="F254" s="1059"/>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57"/>
      <c r="B255" s="1058"/>
      <c r="C255" s="1058"/>
      <c r="D255" s="1058"/>
      <c r="E255" s="1058"/>
      <c r="F255" s="1059"/>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3"/>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57"/>
      <c r="B256" s="1058"/>
      <c r="C256" s="1058"/>
      <c r="D256" s="1058"/>
      <c r="E256" s="1058"/>
      <c r="F256" s="105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7"/>
      <c r="B257" s="1058"/>
      <c r="C257" s="1058"/>
      <c r="D257" s="1058"/>
      <c r="E257" s="1058"/>
      <c r="F257" s="105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7"/>
      <c r="B258" s="1058"/>
      <c r="C258" s="1058"/>
      <c r="D258" s="1058"/>
      <c r="E258" s="1058"/>
      <c r="F258" s="105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7"/>
      <c r="B259" s="1058"/>
      <c r="C259" s="1058"/>
      <c r="D259" s="1058"/>
      <c r="E259" s="1058"/>
      <c r="F259" s="105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7"/>
      <c r="B260" s="1058"/>
      <c r="C260" s="1058"/>
      <c r="D260" s="1058"/>
      <c r="E260" s="1058"/>
      <c r="F260" s="105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7"/>
      <c r="B261" s="1058"/>
      <c r="C261" s="1058"/>
      <c r="D261" s="1058"/>
      <c r="E261" s="1058"/>
      <c r="F261" s="105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7"/>
      <c r="B262" s="1058"/>
      <c r="C262" s="1058"/>
      <c r="D262" s="1058"/>
      <c r="E262" s="1058"/>
      <c r="F262" s="105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7"/>
      <c r="B263" s="1058"/>
      <c r="C263" s="1058"/>
      <c r="D263" s="1058"/>
      <c r="E263" s="1058"/>
      <c r="F263" s="105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7"/>
      <c r="B264" s="1058"/>
      <c r="C264" s="1058"/>
      <c r="D264" s="1058"/>
      <c r="E264" s="1058"/>
      <c r="F264" s="105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353</v>
      </c>
      <c r="Z3" s="349"/>
      <c r="AA3" s="349"/>
      <c r="AB3" s="349"/>
      <c r="AC3" s="281" t="s">
        <v>338</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7">
        <v>1</v>
      </c>
      <c r="B4" s="1077">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7">
        <v>2</v>
      </c>
      <c r="B5" s="1077">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7">
        <v>3</v>
      </c>
      <c r="B6" s="1077">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7">
        <v>4</v>
      </c>
      <c r="B7" s="1077">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7">
        <v>5</v>
      </c>
      <c r="B8" s="1077">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7">
        <v>6</v>
      </c>
      <c r="B9" s="1077">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7">
        <v>7</v>
      </c>
      <c r="B10" s="1077">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7">
        <v>8</v>
      </c>
      <c r="B11" s="1077">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7">
        <v>9</v>
      </c>
      <c r="B12" s="1077">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7">
        <v>10</v>
      </c>
      <c r="B13" s="1077">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7">
        <v>11</v>
      </c>
      <c r="B14" s="1077">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7">
        <v>12</v>
      </c>
      <c r="B15" s="1077">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7">
        <v>13</v>
      </c>
      <c r="B16" s="1077">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7">
        <v>14</v>
      </c>
      <c r="B17" s="1077">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7">
        <v>15</v>
      </c>
      <c r="B18" s="1077">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7">
        <v>16</v>
      </c>
      <c r="B19" s="1077">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7">
        <v>17</v>
      </c>
      <c r="B20" s="1077">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7">
        <v>18</v>
      </c>
      <c r="B21" s="1077">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7">
        <v>19</v>
      </c>
      <c r="B22" s="1077">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7">
        <v>20</v>
      </c>
      <c r="B23" s="1077">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7">
        <v>21</v>
      </c>
      <c r="B24" s="1077">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7">
        <v>22</v>
      </c>
      <c r="B25" s="1077">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7">
        <v>23</v>
      </c>
      <c r="B26" s="1077">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7">
        <v>24</v>
      </c>
      <c r="B27" s="1077">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7">
        <v>25</v>
      </c>
      <c r="B28" s="1077">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7">
        <v>26</v>
      </c>
      <c r="B29" s="1077">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7">
        <v>27</v>
      </c>
      <c r="B30" s="1077">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7">
        <v>28</v>
      </c>
      <c r="B31" s="1077">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7">
        <v>29</v>
      </c>
      <c r="B32" s="1077">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7">
        <v>30</v>
      </c>
      <c r="B33" s="1077">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353</v>
      </c>
      <c r="Z36" s="349"/>
      <c r="AA36" s="349"/>
      <c r="AB36" s="349"/>
      <c r="AC36" s="281" t="s">
        <v>338</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7">
        <v>1</v>
      </c>
      <c r="B37" s="1077">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7">
        <v>2</v>
      </c>
      <c r="B38" s="1077">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7">
        <v>3</v>
      </c>
      <c r="B39" s="1077">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7">
        <v>4</v>
      </c>
      <c r="B40" s="1077">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7">
        <v>5</v>
      </c>
      <c r="B41" s="1077">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7">
        <v>6</v>
      </c>
      <c r="B42" s="1077">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7">
        <v>7</v>
      </c>
      <c r="B43" s="1077">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7">
        <v>8</v>
      </c>
      <c r="B44" s="1077">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7">
        <v>9</v>
      </c>
      <c r="B45" s="1077">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7">
        <v>10</v>
      </c>
      <c r="B46" s="1077">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7">
        <v>11</v>
      </c>
      <c r="B47" s="1077">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7">
        <v>12</v>
      </c>
      <c r="B48" s="1077">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7">
        <v>13</v>
      </c>
      <c r="B49" s="1077">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7">
        <v>14</v>
      </c>
      <c r="B50" s="1077">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7">
        <v>15</v>
      </c>
      <c r="B51" s="1077">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7">
        <v>16</v>
      </c>
      <c r="B52" s="1077">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7">
        <v>17</v>
      </c>
      <c r="B53" s="1077">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7">
        <v>18</v>
      </c>
      <c r="B54" s="1077">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7">
        <v>19</v>
      </c>
      <c r="B55" s="1077">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7">
        <v>20</v>
      </c>
      <c r="B56" s="1077">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7">
        <v>21</v>
      </c>
      <c r="B57" s="1077">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7">
        <v>22</v>
      </c>
      <c r="B58" s="1077">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7">
        <v>23</v>
      </c>
      <c r="B59" s="1077">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7">
        <v>24</v>
      </c>
      <c r="B60" s="1077">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7">
        <v>25</v>
      </c>
      <c r="B61" s="1077">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7">
        <v>26</v>
      </c>
      <c r="B62" s="1077">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7">
        <v>27</v>
      </c>
      <c r="B63" s="1077">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7">
        <v>28</v>
      </c>
      <c r="B64" s="1077">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7">
        <v>29</v>
      </c>
      <c r="B65" s="1077">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7">
        <v>30</v>
      </c>
      <c r="B66" s="1077">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353</v>
      </c>
      <c r="Z69" s="349"/>
      <c r="AA69" s="349"/>
      <c r="AB69" s="349"/>
      <c r="AC69" s="281" t="s">
        <v>338</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7">
        <v>1</v>
      </c>
      <c r="B70" s="1077">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7">
        <v>2</v>
      </c>
      <c r="B71" s="1077">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7">
        <v>3</v>
      </c>
      <c r="B72" s="1077">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7">
        <v>4</v>
      </c>
      <c r="B73" s="1077">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7">
        <v>5</v>
      </c>
      <c r="B74" s="1077">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7">
        <v>6</v>
      </c>
      <c r="B75" s="1077">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7">
        <v>7</v>
      </c>
      <c r="B76" s="1077">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7">
        <v>8</v>
      </c>
      <c r="B77" s="1077">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7">
        <v>9</v>
      </c>
      <c r="B78" s="1077">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7">
        <v>10</v>
      </c>
      <c r="B79" s="1077">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7">
        <v>11</v>
      </c>
      <c r="B80" s="1077">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7">
        <v>12</v>
      </c>
      <c r="B81" s="1077">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7">
        <v>13</v>
      </c>
      <c r="B82" s="1077">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7">
        <v>14</v>
      </c>
      <c r="B83" s="1077">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7">
        <v>15</v>
      </c>
      <c r="B84" s="1077">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7">
        <v>16</v>
      </c>
      <c r="B85" s="1077">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7">
        <v>17</v>
      </c>
      <c r="B86" s="1077">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7">
        <v>18</v>
      </c>
      <c r="B87" s="1077">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7">
        <v>19</v>
      </c>
      <c r="B88" s="1077">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7">
        <v>20</v>
      </c>
      <c r="B89" s="1077">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7">
        <v>21</v>
      </c>
      <c r="B90" s="1077">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7">
        <v>22</v>
      </c>
      <c r="B91" s="1077">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7">
        <v>23</v>
      </c>
      <c r="B92" s="1077">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7">
        <v>24</v>
      </c>
      <c r="B93" s="1077">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7">
        <v>25</v>
      </c>
      <c r="B94" s="1077">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7">
        <v>26</v>
      </c>
      <c r="B95" s="1077">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7">
        <v>27</v>
      </c>
      <c r="B96" s="1077">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7">
        <v>28</v>
      </c>
      <c r="B97" s="1077">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7">
        <v>29</v>
      </c>
      <c r="B98" s="1077">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7">
        <v>30</v>
      </c>
      <c r="B99" s="1077">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353</v>
      </c>
      <c r="Z102" s="349"/>
      <c r="AA102" s="349"/>
      <c r="AB102" s="349"/>
      <c r="AC102" s="281" t="s">
        <v>338</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7">
        <v>1</v>
      </c>
      <c r="B103" s="1077">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7">
        <v>2</v>
      </c>
      <c r="B104" s="1077">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7">
        <v>3</v>
      </c>
      <c r="B105" s="1077">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7">
        <v>4</v>
      </c>
      <c r="B106" s="1077">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7">
        <v>5</v>
      </c>
      <c r="B107" s="1077">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7">
        <v>6</v>
      </c>
      <c r="B108" s="1077">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7">
        <v>7</v>
      </c>
      <c r="B109" s="1077">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7">
        <v>8</v>
      </c>
      <c r="B110" s="1077">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7">
        <v>9</v>
      </c>
      <c r="B111" s="1077">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7">
        <v>10</v>
      </c>
      <c r="B112" s="1077">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7">
        <v>11</v>
      </c>
      <c r="B113" s="1077">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7">
        <v>12</v>
      </c>
      <c r="B114" s="1077">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7">
        <v>13</v>
      </c>
      <c r="B115" s="1077">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7">
        <v>14</v>
      </c>
      <c r="B116" s="1077">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7">
        <v>15</v>
      </c>
      <c r="B117" s="1077">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7">
        <v>16</v>
      </c>
      <c r="B118" s="1077">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7">
        <v>17</v>
      </c>
      <c r="B119" s="1077">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7">
        <v>18</v>
      </c>
      <c r="B120" s="1077">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7">
        <v>19</v>
      </c>
      <c r="B121" s="1077">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7">
        <v>20</v>
      </c>
      <c r="B122" s="1077">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7">
        <v>21</v>
      </c>
      <c r="B123" s="1077">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7">
        <v>22</v>
      </c>
      <c r="B124" s="1077">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7">
        <v>23</v>
      </c>
      <c r="B125" s="1077">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7">
        <v>24</v>
      </c>
      <c r="B126" s="1077">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7">
        <v>25</v>
      </c>
      <c r="B127" s="1077">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7">
        <v>26</v>
      </c>
      <c r="B128" s="1077">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7">
        <v>27</v>
      </c>
      <c r="B129" s="1077">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7">
        <v>28</v>
      </c>
      <c r="B130" s="1077">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7">
        <v>29</v>
      </c>
      <c r="B131" s="1077">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7">
        <v>30</v>
      </c>
      <c r="B132" s="1077">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353</v>
      </c>
      <c r="Z135" s="349"/>
      <c r="AA135" s="349"/>
      <c r="AB135" s="349"/>
      <c r="AC135" s="281" t="s">
        <v>338</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7">
        <v>1</v>
      </c>
      <c r="B136" s="1077">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7">
        <v>2</v>
      </c>
      <c r="B137" s="1077">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7">
        <v>3</v>
      </c>
      <c r="B138" s="1077">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7">
        <v>4</v>
      </c>
      <c r="B139" s="1077">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7">
        <v>5</v>
      </c>
      <c r="B140" s="1077">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7">
        <v>6</v>
      </c>
      <c r="B141" s="1077">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7">
        <v>7</v>
      </c>
      <c r="B142" s="1077">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7">
        <v>8</v>
      </c>
      <c r="B143" s="1077">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7">
        <v>9</v>
      </c>
      <c r="B144" s="1077">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7">
        <v>10</v>
      </c>
      <c r="B145" s="1077">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7">
        <v>11</v>
      </c>
      <c r="B146" s="1077">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7">
        <v>12</v>
      </c>
      <c r="B147" s="1077">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7">
        <v>13</v>
      </c>
      <c r="B148" s="1077">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7">
        <v>14</v>
      </c>
      <c r="B149" s="1077">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7">
        <v>15</v>
      </c>
      <c r="B150" s="1077">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7">
        <v>16</v>
      </c>
      <c r="B151" s="1077">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7">
        <v>17</v>
      </c>
      <c r="B152" s="1077">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7">
        <v>18</v>
      </c>
      <c r="B153" s="1077">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7">
        <v>19</v>
      </c>
      <c r="B154" s="1077">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7">
        <v>20</v>
      </c>
      <c r="B155" s="1077">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7">
        <v>21</v>
      </c>
      <c r="B156" s="1077">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7">
        <v>22</v>
      </c>
      <c r="B157" s="1077">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7">
        <v>23</v>
      </c>
      <c r="B158" s="1077">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7">
        <v>24</v>
      </c>
      <c r="B159" s="1077">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7">
        <v>25</v>
      </c>
      <c r="B160" s="1077">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7">
        <v>26</v>
      </c>
      <c r="B161" s="1077">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7">
        <v>27</v>
      </c>
      <c r="B162" s="1077">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7">
        <v>28</v>
      </c>
      <c r="B163" s="1077">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7">
        <v>29</v>
      </c>
      <c r="B164" s="1077">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7">
        <v>30</v>
      </c>
      <c r="B165" s="1077">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353</v>
      </c>
      <c r="Z168" s="349"/>
      <c r="AA168" s="349"/>
      <c r="AB168" s="349"/>
      <c r="AC168" s="281" t="s">
        <v>338</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7">
        <v>1</v>
      </c>
      <c r="B169" s="1077">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7">
        <v>2</v>
      </c>
      <c r="B170" s="1077">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7">
        <v>3</v>
      </c>
      <c r="B171" s="1077">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7">
        <v>4</v>
      </c>
      <c r="B172" s="1077">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7">
        <v>5</v>
      </c>
      <c r="B173" s="1077">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7">
        <v>6</v>
      </c>
      <c r="B174" s="1077">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7">
        <v>7</v>
      </c>
      <c r="B175" s="1077">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7">
        <v>8</v>
      </c>
      <c r="B176" s="1077">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7">
        <v>9</v>
      </c>
      <c r="B177" s="1077">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7">
        <v>10</v>
      </c>
      <c r="B178" s="1077">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7">
        <v>11</v>
      </c>
      <c r="B179" s="1077">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7">
        <v>12</v>
      </c>
      <c r="B180" s="1077">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7">
        <v>13</v>
      </c>
      <c r="B181" s="1077">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7">
        <v>14</v>
      </c>
      <c r="B182" s="1077">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7">
        <v>15</v>
      </c>
      <c r="B183" s="1077">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7">
        <v>16</v>
      </c>
      <c r="B184" s="1077">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7">
        <v>17</v>
      </c>
      <c r="B185" s="1077">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7">
        <v>18</v>
      </c>
      <c r="B186" s="1077">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7">
        <v>19</v>
      </c>
      <c r="B187" s="1077">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7">
        <v>20</v>
      </c>
      <c r="B188" s="1077">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7">
        <v>21</v>
      </c>
      <c r="B189" s="1077">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7">
        <v>22</v>
      </c>
      <c r="B190" s="1077">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7">
        <v>23</v>
      </c>
      <c r="B191" s="1077">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7">
        <v>24</v>
      </c>
      <c r="B192" s="1077">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7">
        <v>25</v>
      </c>
      <c r="B193" s="1077">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7">
        <v>26</v>
      </c>
      <c r="B194" s="1077">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7">
        <v>27</v>
      </c>
      <c r="B195" s="1077">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7">
        <v>28</v>
      </c>
      <c r="B196" s="1077">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7">
        <v>29</v>
      </c>
      <c r="B197" s="1077">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7">
        <v>30</v>
      </c>
      <c r="B198" s="1077">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353</v>
      </c>
      <c r="Z201" s="349"/>
      <c r="AA201" s="349"/>
      <c r="AB201" s="349"/>
      <c r="AC201" s="281" t="s">
        <v>338</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7">
        <v>1</v>
      </c>
      <c r="B202" s="1077">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7">
        <v>2</v>
      </c>
      <c r="B203" s="1077">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7">
        <v>3</v>
      </c>
      <c r="B204" s="1077">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7">
        <v>4</v>
      </c>
      <c r="B205" s="1077">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7">
        <v>5</v>
      </c>
      <c r="B206" s="1077">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7">
        <v>6</v>
      </c>
      <c r="B207" s="1077">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7">
        <v>7</v>
      </c>
      <c r="B208" s="1077">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7">
        <v>8</v>
      </c>
      <c r="B209" s="1077">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7">
        <v>9</v>
      </c>
      <c r="B210" s="1077">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7">
        <v>10</v>
      </c>
      <c r="B211" s="1077">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7">
        <v>11</v>
      </c>
      <c r="B212" s="1077">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7">
        <v>12</v>
      </c>
      <c r="B213" s="1077">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7">
        <v>13</v>
      </c>
      <c r="B214" s="1077">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7">
        <v>14</v>
      </c>
      <c r="B215" s="1077">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7">
        <v>15</v>
      </c>
      <c r="B216" s="1077">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7">
        <v>16</v>
      </c>
      <c r="B217" s="1077">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7">
        <v>17</v>
      </c>
      <c r="B218" s="1077">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7">
        <v>18</v>
      </c>
      <c r="B219" s="1077">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7">
        <v>19</v>
      </c>
      <c r="B220" s="1077">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7">
        <v>20</v>
      </c>
      <c r="B221" s="1077">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7">
        <v>21</v>
      </c>
      <c r="B222" s="1077">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7">
        <v>22</v>
      </c>
      <c r="B223" s="1077">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7">
        <v>23</v>
      </c>
      <c r="B224" s="1077">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7">
        <v>24</v>
      </c>
      <c r="B225" s="1077">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7">
        <v>25</v>
      </c>
      <c r="B226" s="1077">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7">
        <v>26</v>
      </c>
      <c r="B227" s="1077">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7">
        <v>27</v>
      </c>
      <c r="B228" s="1077">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7">
        <v>28</v>
      </c>
      <c r="B229" s="1077">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7">
        <v>29</v>
      </c>
      <c r="B230" s="1077">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7">
        <v>30</v>
      </c>
      <c r="B231" s="1077">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353</v>
      </c>
      <c r="Z234" s="349"/>
      <c r="AA234" s="349"/>
      <c r="AB234" s="349"/>
      <c r="AC234" s="281" t="s">
        <v>338</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7">
        <v>1</v>
      </c>
      <c r="B235" s="1077">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7">
        <v>2</v>
      </c>
      <c r="B236" s="1077">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7">
        <v>3</v>
      </c>
      <c r="B237" s="1077">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7">
        <v>4</v>
      </c>
      <c r="B238" s="1077">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7">
        <v>5</v>
      </c>
      <c r="B239" s="1077">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7">
        <v>6</v>
      </c>
      <c r="B240" s="1077">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7">
        <v>7</v>
      </c>
      <c r="B241" s="1077">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7">
        <v>8</v>
      </c>
      <c r="B242" s="1077">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7">
        <v>9</v>
      </c>
      <c r="B243" s="1077">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7">
        <v>10</v>
      </c>
      <c r="B244" s="1077">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7">
        <v>11</v>
      </c>
      <c r="B245" s="1077">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7">
        <v>12</v>
      </c>
      <c r="B246" s="1077">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7">
        <v>13</v>
      </c>
      <c r="B247" s="1077">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7">
        <v>14</v>
      </c>
      <c r="B248" s="1077">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7">
        <v>15</v>
      </c>
      <c r="B249" s="1077">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7">
        <v>16</v>
      </c>
      <c r="B250" s="1077">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7">
        <v>17</v>
      </c>
      <c r="B251" s="1077">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7">
        <v>18</v>
      </c>
      <c r="B252" s="1077">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7">
        <v>19</v>
      </c>
      <c r="B253" s="1077">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7">
        <v>20</v>
      </c>
      <c r="B254" s="1077">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7">
        <v>21</v>
      </c>
      <c r="B255" s="1077">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7">
        <v>22</v>
      </c>
      <c r="B256" s="1077">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7">
        <v>23</v>
      </c>
      <c r="B257" s="1077">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7">
        <v>24</v>
      </c>
      <c r="B258" s="1077">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7">
        <v>25</v>
      </c>
      <c r="B259" s="1077">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7">
        <v>26</v>
      </c>
      <c r="B260" s="1077">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7">
        <v>27</v>
      </c>
      <c r="B261" s="1077">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7">
        <v>28</v>
      </c>
      <c r="B262" s="1077">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7">
        <v>29</v>
      </c>
      <c r="B263" s="1077">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7">
        <v>30</v>
      </c>
      <c r="B264" s="1077">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353</v>
      </c>
      <c r="Z267" s="349"/>
      <c r="AA267" s="349"/>
      <c r="AB267" s="349"/>
      <c r="AC267" s="281" t="s">
        <v>338</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7">
        <v>1</v>
      </c>
      <c r="B268" s="1077">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7">
        <v>2</v>
      </c>
      <c r="B269" s="1077">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7">
        <v>3</v>
      </c>
      <c r="B270" s="1077">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7">
        <v>4</v>
      </c>
      <c r="B271" s="1077">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7">
        <v>5</v>
      </c>
      <c r="B272" s="1077">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7">
        <v>6</v>
      </c>
      <c r="B273" s="1077">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7">
        <v>7</v>
      </c>
      <c r="B274" s="1077">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7">
        <v>8</v>
      </c>
      <c r="B275" s="1077">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7">
        <v>9</v>
      </c>
      <c r="B276" s="1077">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7">
        <v>10</v>
      </c>
      <c r="B277" s="1077">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7">
        <v>11</v>
      </c>
      <c r="B278" s="1077">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7">
        <v>12</v>
      </c>
      <c r="B279" s="1077">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7">
        <v>13</v>
      </c>
      <c r="B280" s="1077">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7">
        <v>14</v>
      </c>
      <c r="B281" s="1077">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7">
        <v>15</v>
      </c>
      <c r="B282" s="1077">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7">
        <v>16</v>
      </c>
      <c r="B283" s="1077">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7">
        <v>17</v>
      </c>
      <c r="B284" s="1077">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7">
        <v>18</v>
      </c>
      <c r="B285" s="1077">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7">
        <v>19</v>
      </c>
      <c r="B286" s="1077">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7">
        <v>20</v>
      </c>
      <c r="B287" s="1077">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7">
        <v>21</v>
      </c>
      <c r="B288" s="1077">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7">
        <v>22</v>
      </c>
      <c r="B289" s="1077">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7">
        <v>23</v>
      </c>
      <c r="B290" s="1077">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7">
        <v>24</v>
      </c>
      <c r="B291" s="1077">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7">
        <v>25</v>
      </c>
      <c r="B292" s="1077">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7">
        <v>26</v>
      </c>
      <c r="B293" s="1077">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7">
        <v>27</v>
      </c>
      <c r="B294" s="1077">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7">
        <v>28</v>
      </c>
      <c r="B295" s="1077">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7">
        <v>29</v>
      </c>
      <c r="B296" s="1077">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7">
        <v>30</v>
      </c>
      <c r="B297" s="1077">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353</v>
      </c>
      <c r="Z300" s="349"/>
      <c r="AA300" s="349"/>
      <c r="AB300" s="349"/>
      <c r="AC300" s="281" t="s">
        <v>338</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7">
        <v>1</v>
      </c>
      <c r="B301" s="1077">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7">
        <v>2</v>
      </c>
      <c r="B302" s="1077">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7">
        <v>3</v>
      </c>
      <c r="B303" s="1077">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7">
        <v>4</v>
      </c>
      <c r="B304" s="1077">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7">
        <v>5</v>
      </c>
      <c r="B305" s="1077">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7">
        <v>6</v>
      </c>
      <c r="B306" s="1077">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7">
        <v>7</v>
      </c>
      <c r="B307" s="1077">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7">
        <v>8</v>
      </c>
      <c r="B308" s="1077">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7">
        <v>9</v>
      </c>
      <c r="B309" s="1077">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7">
        <v>10</v>
      </c>
      <c r="B310" s="1077">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7">
        <v>11</v>
      </c>
      <c r="B311" s="1077">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7">
        <v>12</v>
      </c>
      <c r="B312" s="1077">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7">
        <v>13</v>
      </c>
      <c r="B313" s="1077">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7">
        <v>14</v>
      </c>
      <c r="B314" s="1077">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7">
        <v>15</v>
      </c>
      <c r="B315" s="1077">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7">
        <v>16</v>
      </c>
      <c r="B316" s="1077">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7">
        <v>17</v>
      </c>
      <c r="B317" s="1077">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7">
        <v>18</v>
      </c>
      <c r="B318" s="1077">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7">
        <v>19</v>
      </c>
      <c r="B319" s="1077">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7">
        <v>20</v>
      </c>
      <c r="B320" s="1077">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7">
        <v>21</v>
      </c>
      <c r="B321" s="1077">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7">
        <v>22</v>
      </c>
      <c r="B322" s="1077">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7">
        <v>23</v>
      </c>
      <c r="B323" s="1077">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7">
        <v>24</v>
      </c>
      <c r="B324" s="1077">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7">
        <v>25</v>
      </c>
      <c r="B325" s="1077">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7">
        <v>26</v>
      </c>
      <c r="B326" s="1077">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7">
        <v>27</v>
      </c>
      <c r="B327" s="1077">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7">
        <v>28</v>
      </c>
      <c r="B328" s="1077">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7">
        <v>29</v>
      </c>
      <c r="B329" s="1077">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7">
        <v>30</v>
      </c>
      <c r="B330" s="1077">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353</v>
      </c>
      <c r="Z333" s="349"/>
      <c r="AA333" s="349"/>
      <c r="AB333" s="349"/>
      <c r="AC333" s="281" t="s">
        <v>338</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7">
        <v>1</v>
      </c>
      <c r="B334" s="1077">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7">
        <v>2</v>
      </c>
      <c r="B335" s="1077">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7">
        <v>3</v>
      </c>
      <c r="B336" s="1077">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7">
        <v>4</v>
      </c>
      <c r="B337" s="1077">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7">
        <v>5</v>
      </c>
      <c r="B338" s="1077">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7">
        <v>6</v>
      </c>
      <c r="B339" s="1077">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7">
        <v>7</v>
      </c>
      <c r="B340" s="1077">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7">
        <v>8</v>
      </c>
      <c r="B341" s="1077">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7">
        <v>9</v>
      </c>
      <c r="B342" s="1077">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7">
        <v>10</v>
      </c>
      <c r="B343" s="1077">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7">
        <v>11</v>
      </c>
      <c r="B344" s="1077">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7">
        <v>12</v>
      </c>
      <c r="B345" s="1077">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7">
        <v>13</v>
      </c>
      <c r="B346" s="1077">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7">
        <v>14</v>
      </c>
      <c r="B347" s="1077">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7">
        <v>15</v>
      </c>
      <c r="B348" s="1077">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7">
        <v>16</v>
      </c>
      <c r="B349" s="1077">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7">
        <v>17</v>
      </c>
      <c r="B350" s="1077">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7">
        <v>18</v>
      </c>
      <c r="B351" s="1077">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7">
        <v>19</v>
      </c>
      <c r="B352" s="1077">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7">
        <v>20</v>
      </c>
      <c r="B353" s="1077">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7">
        <v>21</v>
      </c>
      <c r="B354" s="1077">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7">
        <v>22</v>
      </c>
      <c r="B355" s="1077">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7">
        <v>23</v>
      </c>
      <c r="B356" s="1077">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7">
        <v>24</v>
      </c>
      <c r="B357" s="1077">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7">
        <v>25</v>
      </c>
      <c r="B358" s="1077">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7">
        <v>26</v>
      </c>
      <c r="B359" s="1077">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7">
        <v>27</v>
      </c>
      <c r="B360" s="1077">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7">
        <v>28</v>
      </c>
      <c r="B361" s="1077">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7">
        <v>29</v>
      </c>
      <c r="B362" s="1077">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7">
        <v>30</v>
      </c>
      <c r="B363" s="1077">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353</v>
      </c>
      <c r="Z366" s="349"/>
      <c r="AA366" s="349"/>
      <c r="AB366" s="349"/>
      <c r="AC366" s="281" t="s">
        <v>338</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7">
        <v>1</v>
      </c>
      <c r="B367" s="1077">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7">
        <v>2</v>
      </c>
      <c r="B368" s="1077">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7">
        <v>3</v>
      </c>
      <c r="B369" s="1077">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7">
        <v>4</v>
      </c>
      <c r="B370" s="1077">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7">
        <v>5</v>
      </c>
      <c r="B371" s="1077">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7">
        <v>6</v>
      </c>
      <c r="B372" s="1077">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7">
        <v>7</v>
      </c>
      <c r="B373" s="1077">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7">
        <v>8</v>
      </c>
      <c r="B374" s="1077">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7">
        <v>9</v>
      </c>
      <c r="B375" s="1077">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7">
        <v>10</v>
      </c>
      <c r="B376" s="1077">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7">
        <v>11</v>
      </c>
      <c r="B377" s="1077">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7">
        <v>12</v>
      </c>
      <c r="B378" s="1077">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7">
        <v>13</v>
      </c>
      <c r="B379" s="1077">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7">
        <v>14</v>
      </c>
      <c r="B380" s="1077">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7">
        <v>15</v>
      </c>
      <c r="B381" s="1077">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7">
        <v>16</v>
      </c>
      <c r="B382" s="1077">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7">
        <v>17</v>
      </c>
      <c r="B383" s="1077">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7">
        <v>18</v>
      </c>
      <c r="B384" s="1077">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7">
        <v>19</v>
      </c>
      <c r="B385" s="1077">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7">
        <v>20</v>
      </c>
      <c r="B386" s="1077">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7">
        <v>21</v>
      </c>
      <c r="B387" s="1077">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7">
        <v>22</v>
      </c>
      <c r="B388" s="1077">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7">
        <v>23</v>
      </c>
      <c r="B389" s="1077">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7">
        <v>24</v>
      </c>
      <c r="B390" s="1077">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7">
        <v>25</v>
      </c>
      <c r="B391" s="1077">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7">
        <v>26</v>
      </c>
      <c r="B392" s="1077">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7">
        <v>27</v>
      </c>
      <c r="B393" s="1077">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7">
        <v>28</v>
      </c>
      <c r="B394" s="1077">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7">
        <v>29</v>
      </c>
      <c r="B395" s="1077">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7">
        <v>30</v>
      </c>
      <c r="B396" s="1077">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353</v>
      </c>
      <c r="Z399" s="349"/>
      <c r="AA399" s="349"/>
      <c r="AB399" s="349"/>
      <c r="AC399" s="281" t="s">
        <v>338</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7">
        <v>1</v>
      </c>
      <c r="B400" s="1077">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7">
        <v>2</v>
      </c>
      <c r="B401" s="1077">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7">
        <v>3</v>
      </c>
      <c r="B402" s="1077">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7">
        <v>4</v>
      </c>
      <c r="B403" s="1077">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7">
        <v>5</v>
      </c>
      <c r="B404" s="1077">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7">
        <v>6</v>
      </c>
      <c r="B405" s="1077">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7">
        <v>7</v>
      </c>
      <c r="B406" s="1077">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7">
        <v>8</v>
      </c>
      <c r="B407" s="1077">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7">
        <v>9</v>
      </c>
      <c r="B408" s="1077">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7">
        <v>10</v>
      </c>
      <c r="B409" s="1077">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7">
        <v>11</v>
      </c>
      <c r="B410" s="1077">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7">
        <v>12</v>
      </c>
      <c r="B411" s="1077">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7">
        <v>13</v>
      </c>
      <c r="B412" s="1077">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7">
        <v>14</v>
      </c>
      <c r="B413" s="1077">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7">
        <v>15</v>
      </c>
      <c r="B414" s="1077">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7">
        <v>16</v>
      </c>
      <c r="B415" s="1077">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7">
        <v>17</v>
      </c>
      <c r="B416" s="1077">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7">
        <v>18</v>
      </c>
      <c r="B417" s="1077">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7">
        <v>19</v>
      </c>
      <c r="B418" s="1077">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7">
        <v>20</v>
      </c>
      <c r="B419" s="1077">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7">
        <v>21</v>
      </c>
      <c r="B420" s="1077">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7">
        <v>22</v>
      </c>
      <c r="B421" s="1077">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7">
        <v>23</v>
      </c>
      <c r="B422" s="1077">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7">
        <v>24</v>
      </c>
      <c r="B423" s="1077">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7">
        <v>25</v>
      </c>
      <c r="B424" s="1077">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7">
        <v>26</v>
      </c>
      <c r="B425" s="1077">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7">
        <v>27</v>
      </c>
      <c r="B426" s="1077">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7">
        <v>28</v>
      </c>
      <c r="B427" s="1077">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7">
        <v>29</v>
      </c>
      <c r="B428" s="1077">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7">
        <v>30</v>
      </c>
      <c r="B429" s="1077">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353</v>
      </c>
      <c r="Z432" s="349"/>
      <c r="AA432" s="349"/>
      <c r="AB432" s="349"/>
      <c r="AC432" s="281" t="s">
        <v>338</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7">
        <v>1</v>
      </c>
      <c r="B433" s="1077">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7">
        <v>2</v>
      </c>
      <c r="B434" s="1077">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7">
        <v>3</v>
      </c>
      <c r="B435" s="1077">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7">
        <v>4</v>
      </c>
      <c r="B436" s="1077">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7">
        <v>5</v>
      </c>
      <c r="B437" s="1077">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7">
        <v>6</v>
      </c>
      <c r="B438" s="1077">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7">
        <v>7</v>
      </c>
      <c r="B439" s="1077">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7">
        <v>8</v>
      </c>
      <c r="B440" s="1077">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7">
        <v>9</v>
      </c>
      <c r="B441" s="1077">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7">
        <v>10</v>
      </c>
      <c r="B442" s="1077">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7">
        <v>11</v>
      </c>
      <c r="B443" s="1077">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7">
        <v>12</v>
      </c>
      <c r="B444" s="1077">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7">
        <v>13</v>
      </c>
      <c r="B445" s="1077">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7">
        <v>14</v>
      </c>
      <c r="B446" s="1077">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7">
        <v>15</v>
      </c>
      <c r="B447" s="1077">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7">
        <v>16</v>
      </c>
      <c r="B448" s="1077">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7">
        <v>17</v>
      </c>
      <c r="B449" s="1077">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7">
        <v>18</v>
      </c>
      <c r="B450" s="1077">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7">
        <v>19</v>
      </c>
      <c r="B451" s="1077">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7">
        <v>20</v>
      </c>
      <c r="B452" s="1077">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7">
        <v>21</v>
      </c>
      <c r="B453" s="1077">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7">
        <v>22</v>
      </c>
      <c r="B454" s="1077">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7">
        <v>23</v>
      </c>
      <c r="B455" s="1077">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7">
        <v>24</v>
      </c>
      <c r="B456" s="1077">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7">
        <v>25</v>
      </c>
      <c r="B457" s="1077">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7">
        <v>26</v>
      </c>
      <c r="B458" s="1077">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7">
        <v>27</v>
      </c>
      <c r="B459" s="1077">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7">
        <v>28</v>
      </c>
      <c r="B460" s="1077">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7">
        <v>29</v>
      </c>
      <c r="B461" s="1077">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7">
        <v>30</v>
      </c>
      <c r="B462" s="1077">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353</v>
      </c>
      <c r="Z465" s="349"/>
      <c r="AA465" s="349"/>
      <c r="AB465" s="349"/>
      <c r="AC465" s="281" t="s">
        <v>338</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7">
        <v>1</v>
      </c>
      <c r="B466" s="1077">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7">
        <v>2</v>
      </c>
      <c r="B467" s="1077">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7">
        <v>3</v>
      </c>
      <c r="B468" s="1077">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7">
        <v>4</v>
      </c>
      <c r="B469" s="1077">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7">
        <v>5</v>
      </c>
      <c r="B470" s="1077">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7">
        <v>6</v>
      </c>
      <c r="B471" s="1077">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7">
        <v>7</v>
      </c>
      <c r="B472" s="1077">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7">
        <v>8</v>
      </c>
      <c r="B473" s="1077">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7">
        <v>9</v>
      </c>
      <c r="B474" s="1077">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7">
        <v>10</v>
      </c>
      <c r="B475" s="1077">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7">
        <v>11</v>
      </c>
      <c r="B476" s="1077">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7">
        <v>12</v>
      </c>
      <c r="B477" s="1077">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7">
        <v>13</v>
      </c>
      <c r="B478" s="1077">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7">
        <v>14</v>
      </c>
      <c r="B479" s="1077">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7">
        <v>15</v>
      </c>
      <c r="B480" s="1077">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7">
        <v>16</v>
      </c>
      <c r="B481" s="1077">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7">
        <v>17</v>
      </c>
      <c r="B482" s="1077">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7">
        <v>18</v>
      </c>
      <c r="B483" s="1077">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7">
        <v>19</v>
      </c>
      <c r="B484" s="1077">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7">
        <v>20</v>
      </c>
      <c r="B485" s="1077">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7">
        <v>21</v>
      </c>
      <c r="B486" s="1077">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7">
        <v>22</v>
      </c>
      <c r="B487" s="1077">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7">
        <v>23</v>
      </c>
      <c r="B488" s="1077">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7">
        <v>24</v>
      </c>
      <c r="B489" s="1077">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7">
        <v>25</v>
      </c>
      <c r="B490" s="1077">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7">
        <v>26</v>
      </c>
      <c r="B491" s="1077">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7">
        <v>27</v>
      </c>
      <c r="B492" s="1077">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7">
        <v>28</v>
      </c>
      <c r="B493" s="1077">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7">
        <v>29</v>
      </c>
      <c r="B494" s="1077">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7">
        <v>30</v>
      </c>
      <c r="B495" s="1077">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353</v>
      </c>
      <c r="Z498" s="349"/>
      <c r="AA498" s="349"/>
      <c r="AB498" s="349"/>
      <c r="AC498" s="281" t="s">
        <v>338</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7">
        <v>1</v>
      </c>
      <c r="B499" s="1077">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7">
        <v>2</v>
      </c>
      <c r="B500" s="1077">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7">
        <v>3</v>
      </c>
      <c r="B501" s="1077">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7">
        <v>4</v>
      </c>
      <c r="B502" s="1077">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7">
        <v>5</v>
      </c>
      <c r="B503" s="1077">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7">
        <v>6</v>
      </c>
      <c r="B504" s="1077">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7">
        <v>7</v>
      </c>
      <c r="B505" s="1077">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7">
        <v>8</v>
      </c>
      <c r="B506" s="1077">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7">
        <v>9</v>
      </c>
      <c r="B507" s="1077">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7">
        <v>10</v>
      </c>
      <c r="B508" s="1077">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7">
        <v>11</v>
      </c>
      <c r="B509" s="1077">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7">
        <v>12</v>
      </c>
      <c r="B510" s="1077">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7">
        <v>13</v>
      </c>
      <c r="B511" s="1077">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7">
        <v>14</v>
      </c>
      <c r="B512" s="1077">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7">
        <v>15</v>
      </c>
      <c r="B513" s="1077">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7">
        <v>16</v>
      </c>
      <c r="B514" s="1077">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7">
        <v>17</v>
      </c>
      <c r="B515" s="1077">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7">
        <v>18</v>
      </c>
      <c r="B516" s="1077">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7">
        <v>19</v>
      </c>
      <c r="B517" s="1077">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7">
        <v>20</v>
      </c>
      <c r="B518" s="1077">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7">
        <v>21</v>
      </c>
      <c r="B519" s="1077">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7">
        <v>22</v>
      </c>
      <c r="B520" s="1077">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7">
        <v>23</v>
      </c>
      <c r="B521" s="1077">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7">
        <v>24</v>
      </c>
      <c r="B522" s="1077">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7">
        <v>25</v>
      </c>
      <c r="B523" s="1077">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7">
        <v>26</v>
      </c>
      <c r="B524" s="1077">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7">
        <v>27</v>
      </c>
      <c r="B525" s="1077">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7">
        <v>28</v>
      </c>
      <c r="B526" s="1077">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7">
        <v>29</v>
      </c>
      <c r="B527" s="1077">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7">
        <v>30</v>
      </c>
      <c r="B528" s="1077">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353</v>
      </c>
      <c r="Z531" s="349"/>
      <c r="AA531" s="349"/>
      <c r="AB531" s="349"/>
      <c r="AC531" s="281" t="s">
        <v>338</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7">
        <v>1</v>
      </c>
      <c r="B532" s="1077">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7">
        <v>2</v>
      </c>
      <c r="B533" s="1077">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7">
        <v>3</v>
      </c>
      <c r="B534" s="1077">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7">
        <v>4</v>
      </c>
      <c r="B535" s="1077">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7">
        <v>5</v>
      </c>
      <c r="B536" s="1077">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7">
        <v>6</v>
      </c>
      <c r="B537" s="1077">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7">
        <v>7</v>
      </c>
      <c r="B538" s="1077">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7">
        <v>8</v>
      </c>
      <c r="B539" s="1077">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7">
        <v>9</v>
      </c>
      <c r="B540" s="1077">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7">
        <v>10</v>
      </c>
      <c r="B541" s="1077">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7">
        <v>11</v>
      </c>
      <c r="B542" s="1077">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7">
        <v>12</v>
      </c>
      <c r="B543" s="1077">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7">
        <v>13</v>
      </c>
      <c r="B544" s="1077">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7">
        <v>14</v>
      </c>
      <c r="B545" s="1077">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7">
        <v>15</v>
      </c>
      <c r="B546" s="1077">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7">
        <v>16</v>
      </c>
      <c r="B547" s="1077">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7">
        <v>17</v>
      </c>
      <c r="B548" s="1077">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7">
        <v>18</v>
      </c>
      <c r="B549" s="1077">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7">
        <v>19</v>
      </c>
      <c r="B550" s="1077">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7">
        <v>20</v>
      </c>
      <c r="B551" s="1077">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7">
        <v>21</v>
      </c>
      <c r="B552" s="1077">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7">
        <v>22</v>
      </c>
      <c r="B553" s="1077">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7">
        <v>23</v>
      </c>
      <c r="B554" s="1077">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7">
        <v>24</v>
      </c>
      <c r="B555" s="1077">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7">
        <v>25</v>
      </c>
      <c r="B556" s="1077">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7">
        <v>26</v>
      </c>
      <c r="B557" s="1077">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7">
        <v>27</v>
      </c>
      <c r="B558" s="1077">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7">
        <v>28</v>
      </c>
      <c r="B559" s="1077">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7">
        <v>29</v>
      </c>
      <c r="B560" s="1077">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7">
        <v>30</v>
      </c>
      <c r="B561" s="1077">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353</v>
      </c>
      <c r="Z564" s="349"/>
      <c r="AA564" s="349"/>
      <c r="AB564" s="349"/>
      <c r="AC564" s="281" t="s">
        <v>338</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7">
        <v>1</v>
      </c>
      <c r="B565" s="1077">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7">
        <v>2</v>
      </c>
      <c r="B566" s="1077">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7">
        <v>3</v>
      </c>
      <c r="B567" s="1077">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7">
        <v>4</v>
      </c>
      <c r="B568" s="1077">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7">
        <v>5</v>
      </c>
      <c r="B569" s="1077">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7">
        <v>6</v>
      </c>
      <c r="B570" s="1077">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7">
        <v>7</v>
      </c>
      <c r="B571" s="1077">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7">
        <v>8</v>
      </c>
      <c r="B572" s="1077">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7">
        <v>9</v>
      </c>
      <c r="B573" s="1077">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7">
        <v>10</v>
      </c>
      <c r="B574" s="1077">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7">
        <v>11</v>
      </c>
      <c r="B575" s="1077">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7">
        <v>12</v>
      </c>
      <c r="B576" s="1077">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7">
        <v>13</v>
      </c>
      <c r="B577" s="1077">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7">
        <v>14</v>
      </c>
      <c r="B578" s="1077">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7">
        <v>15</v>
      </c>
      <c r="B579" s="1077">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7">
        <v>16</v>
      </c>
      <c r="B580" s="1077">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7">
        <v>17</v>
      </c>
      <c r="B581" s="1077">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7">
        <v>18</v>
      </c>
      <c r="B582" s="1077">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7">
        <v>19</v>
      </c>
      <c r="B583" s="1077">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7">
        <v>20</v>
      </c>
      <c r="B584" s="1077">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7">
        <v>21</v>
      </c>
      <c r="B585" s="1077">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7">
        <v>22</v>
      </c>
      <c r="B586" s="1077">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7">
        <v>23</v>
      </c>
      <c r="B587" s="1077">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7">
        <v>24</v>
      </c>
      <c r="B588" s="1077">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7">
        <v>25</v>
      </c>
      <c r="B589" s="1077">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7">
        <v>26</v>
      </c>
      <c r="B590" s="1077">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7">
        <v>27</v>
      </c>
      <c r="B591" s="1077">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7">
        <v>28</v>
      </c>
      <c r="B592" s="1077">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7">
        <v>29</v>
      </c>
      <c r="B593" s="1077">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7">
        <v>30</v>
      </c>
      <c r="B594" s="1077">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353</v>
      </c>
      <c r="Z597" s="349"/>
      <c r="AA597" s="349"/>
      <c r="AB597" s="349"/>
      <c r="AC597" s="281" t="s">
        <v>338</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7">
        <v>1</v>
      </c>
      <c r="B598" s="1077">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7">
        <v>2</v>
      </c>
      <c r="B599" s="1077">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7">
        <v>3</v>
      </c>
      <c r="B600" s="1077">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7">
        <v>4</v>
      </c>
      <c r="B601" s="1077">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7">
        <v>5</v>
      </c>
      <c r="B602" s="1077">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7">
        <v>6</v>
      </c>
      <c r="B603" s="1077">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7">
        <v>7</v>
      </c>
      <c r="B604" s="1077">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7">
        <v>8</v>
      </c>
      <c r="B605" s="1077">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7">
        <v>9</v>
      </c>
      <c r="B606" s="1077">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7">
        <v>10</v>
      </c>
      <c r="B607" s="1077">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7">
        <v>11</v>
      </c>
      <c r="B608" s="1077">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7">
        <v>12</v>
      </c>
      <c r="B609" s="1077">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7">
        <v>13</v>
      </c>
      <c r="B610" s="1077">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7">
        <v>14</v>
      </c>
      <c r="B611" s="1077">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7">
        <v>15</v>
      </c>
      <c r="B612" s="1077">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7">
        <v>16</v>
      </c>
      <c r="B613" s="1077">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7">
        <v>17</v>
      </c>
      <c r="B614" s="1077">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7">
        <v>18</v>
      </c>
      <c r="B615" s="1077">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7">
        <v>19</v>
      </c>
      <c r="B616" s="1077">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7">
        <v>20</v>
      </c>
      <c r="B617" s="1077">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7">
        <v>21</v>
      </c>
      <c r="B618" s="1077">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7">
        <v>22</v>
      </c>
      <c r="B619" s="1077">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7">
        <v>23</v>
      </c>
      <c r="B620" s="1077">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7">
        <v>24</v>
      </c>
      <c r="B621" s="1077">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7">
        <v>25</v>
      </c>
      <c r="B622" s="1077">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7">
        <v>26</v>
      </c>
      <c r="B623" s="1077">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7">
        <v>27</v>
      </c>
      <c r="B624" s="1077">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7">
        <v>28</v>
      </c>
      <c r="B625" s="1077">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7">
        <v>29</v>
      </c>
      <c r="B626" s="1077">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7">
        <v>30</v>
      </c>
      <c r="B627" s="1077">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353</v>
      </c>
      <c r="Z630" s="349"/>
      <c r="AA630" s="349"/>
      <c r="AB630" s="349"/>
      <c r="AC630" s="281" t="s">
        <v>338</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7">
        <v>1</v>
      </c>
      <c r="B631" s="1077">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7">
        <v>2</v>
      </c>
      <c r="B632" s="1077">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7">
        <v>3</v>
      </c>
      <c r="B633" s="1077">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7">
        <v>4</v>
      </c>
      <c r="B634" s="1077">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7">
        <v>5</v>
      </c>
      <c r="B635" s="1077">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7">
        <v>6</v>
      </c>
      <c r="B636" s="1077">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7">
        <v>7</v>
      </c>
      <c r="B637" s="1077">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7">
        <v>8</v>
      </c>
      <c r="B638" s="1077">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7">
        <v>9</v>
      </c>
      <c r="B639" s="1077">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7">
        <v>10</v>
      </c>
      <c r="B640" s="1077">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7">
        <v>11</v>
      </c>
      <c r="B641" s="1077">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7">
        <v>12</v>
      </c>
      <c r="B642" s="1077">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7">
        <v>13</v>
      </c>
      <c r="B643" s="1077">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7">
        <v>14</v>
      </c>
      <c r="B644" s="1077">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7">
        <v>15</v>
      </c>
      <c r="B645" s="1077">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7">
        <v>16</v>
      </c>
      <c r="B646" s="1077">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7">
        <v>17</v>
      </c>
      <c r="B647" s="1077">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7">
        <v>18</v>
      </c>
      <c r="B648" s="1077">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7">
        <v>19</v>
      </c>
      <c r="B649" s="1077">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7">
        <v>20</v>
      </c>
      <c r="B650" s="1077">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7">
        <v>21</v>
      </c>
      <c r="B651" s="1077">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7">
        <v>22</v>
      </c>
      <c r="B652" s="1077">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7">
        <v>23</v>
      </c>
      <c r="B653" s="1077">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7">
        <v>24</v>
      </c>
      <c r="B654" s="1077">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7">
        <v>25</v>
      </c>
      <c r="B655" s="1077">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7">
        <v>26</v>
      </c>
      <c r="B656" s="1077">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7">
        <v>27</v>
      </c>
      <c r="B657" s="1077">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7">
        <v>28</v>
      </c>
      <c r="B658" s="1077">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7">
        <v>29</v>
      </c>
      <c r="B659" s="1077">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7">
        <v>30</v>
      </c>
      <c r="B660" s="1077">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353</v>
      </c>
      <c r="Z663" s="349"/>
      <c r="AA663" s="349"/>
      <c r="AB663" s="349"/>
      <c r="AC663" s="281" t="s">
        <v>338</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7">
        <v>1</v>
      </c>
      <c r="B664" s="1077">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7">
        <v>2</v>
      </c>
      <c r="B665" s="1077">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7">
        <v>3</v>
      </c>
      <c r="B666" s="1077">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7">
        <v>4</v>
      </c>
      <c r="B667" s="1077">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7">
        <v>5</v>
      </c>
      <c r="B668" s="1077">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7">
        <v>6</v>
      </c>
      <c r="B669" s="1077">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7">
        <v>7</v>
      </c>
      <c r="B670" s="1077">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7">
        <v>8</v>
      </c>
      <c r="B671" s="1077">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7">
        <v>9</v>
      </c>
      <c r="B672" s="1077">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7">
        <v>10</v>
      </c>
      <c r="B673" s="1077">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7">
        <v>11</v>
      </c>
      <c r="B674" s="1077">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7">
        <v>12</v>
      </c>
      <c r="B675" s="1077">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7">
        <v>13</v>
      </c>
      <c r="B676" s="1077">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7">
        <v>14</v>
      </c>
      <c r="B677" s="1077">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7">
        <v>15</v>
      </c>
      <c r="B678" s="1077">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7">
        <v>16</v>
      </c>
      <c r="B679" s="1077">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7">
        <v>17</v>
      </c>
      <c r="B680" s="1077">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7">
        <v>18</v>
      </c>
      <c r="B681" s="1077">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7">
        <v>19</v>
      </c>
      <c r="B682" s="1077">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7">
        <v>20</v>
      </c>
      <c r="B683" s="1077">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7">
        <v>21</v>
      </c>
      <c r="B684" s="1077">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7">
        <v>22</v>
      </c>
      <c r="B685" s="1077">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7">
        <v>23</v>
      </c>
      <c r="B686" s="1077">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7">
        <v>24</v>
      </c>
      <c r="B687" s="1077">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7">
        <v>25</v>
      </c>
      <c r="B688" s="1077">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7">
        <v>26</v>
      </c>
      <c r="B689" s="1077">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7">
        <v>27</v>
      </c>
      <c r="B690" s="1077">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7">
        <v>28</v>
      </c>
      <c r="B691" s="1077">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7">
        <v>29</v>
      </c>
      <c r="B692" s="1077">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7">
        <v>30</v>
      </c>
      <c r="B693" s="1077">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353</v>
      </c>
      <c r="Z696" s="349"/>
      <c r="AA696" s="349"/>
      <c r="AB696" s="349"/>
      <c r="AC696" s="281" t="s">
        <v>338</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7">
        <v>1</v>
      </c>
      <c r="B697" s="1077">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7">
        <v>2</v>
      </c>
      <c r="B698" s="1077">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7">
        <v>3</v>
      </c>
      <c r="B699" s="1077">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7">
        <v>4</v>
      </c>
      <c r="B700" s="1077">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7">
        <v>5</v>
      </c>
      <c r="B701" s="1077">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7">
        <v>6</v>
      </c>
      <c r="B702" s="1077">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7">
        <v>7</v>
      </c>
      <c r="B703" s="1077">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7">
        <v>8</v>
      </c>
      <c r="B704" s="1077">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7">
        <v>9</v>
      </c>
      <c r="B705" s="1077">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7">
        <v>10</v>
      </c>
      <c r="B706" s="1077">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7">
        <v>11</v>
      </c>
      <c r="B707" s="1077">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7">
        <v>12</v>
      </c>
      <c r="B708" s="1077">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7">
        <v>13</v>
      </c>
      <c r="B709" s="1077">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7">
        <v>14</v>
      </c>
      <c r="B710" s="1077">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7">
        <v>15</v>
      </c>
      <c r="B711" s="1077">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7">
        <v>16</v>
      </c>
      <c r="B712" s="1077">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7">
        <v>17</v>
      </c>
      <c r="B713" s="1077">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7">
        <v>18</v>
      </c>
      <c r="B714" s="1077">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7">
        <v>19</v>
      </c>
      <c r="B715" s="1077">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7">
        <v>20</v>
      </c>
      <c r="B716" s="1077">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7">
        <v>21</v>
      </c>
      <c r="B717" s="1077">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7">
        <v>22</v>
      </c>
      <c r="B718" s="1077">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7">
        <v>23</v>
      </c>
      <c r="B719" s="1077">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7">
        <v>24</v>
      </c>
      <c r="B720" s="1077">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7">
        <v>25</v>
      </c>
      <c r="B721" s="1077">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7">
        <v>26</v>
      </c>
      <c r="B722" s="1077">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7">
        <v>27</v>
      </c>
      <c r="B723" s="1077">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7">
        <v>28</v>
      </c>
      <c r="B724" s="1077">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7">
        <v>29</v>
      </c>
      <c r="B725" s="1077">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7">
        <v>30</v>
      </c>
      <c r="B726" s="1077">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353</v>
      </c>
      <c r="Z729" s="349"/>
      <c r="AA729" s="349"/>
      <c r="AB729" s="349"/>
      <c r="AC729" s="281" t="s">
        <v>338</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7">
        <v>1</v>
      </c>
      <c r="B730" s="1077">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7">
        <v>2</v>
      </c>
      <c r="B731" s="1077">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7">
        <v>3</v>
      </c>
      <c r="B732" s="1077">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7">
        <v>4</v>
      </c>
      <c r="B733" s="1077">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7">
        <v>5</v>
      </c>
      <c r="B734" s="1077">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7">
        <v>6</v>
      </c>
      <c r="B735" s="1077">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7">
        <v>7</v>
      </c>
      <c r="B736" s="1077">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7">
        <v>8</v>
      </c>
      <c r="B737" s="1077">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7">
        <v>9</v>
      </c>
      <c r="B738" s="1077">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7">
        <v>10</v>
      </c>
      <c r="B739" s="1077">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7">
        <v>11</v>
      </c>
      <c r="B740" s="1077">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7">
        <v>12</v>
      </c>
      <c r="B741" s="1077">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7">
        <v>13</v>
      </c>
      <c r="B742" s="1077">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7">
        <v>14</v>
      </c>
      <c r="B743" s="1077">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7">
        <v>15</v>
      </c>
      <c r="B744" s="1077">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7">
        <v>16</v>
      </c>
      <c r="B745" s="1077">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7">
        <v>17</v>
      </c>
      <c r="B746" s="1077">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7">
        <v>18</v>
      </c>
      <c r="B747" s="1077">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7">
        <v>19</v>
      </c>
      <c r="B748" s="1077">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7">
        <v>20</v>
      </c>
      <c r="B749" s="1077">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7">
        <v>21</v>
      </c>
      <c r="B750" s="1077">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7">
        <v>22</v>
      </c>
      <c r="B751" s="1077">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7">
        <v>23</v>
      </c>
      <c r="B752" s="1077">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7">
        <v>24</v>
      </c>
      <c r="B753" s="1077">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7">
        <v>25</v>
      </c>
      <c r="B754" s="1077">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7">
        <v>26</v>
      </c>
      <c r="B755" s="1077">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7">
        <v>27</v>
      </c>
      <c r="B756" s="1077">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7">
        <v>28</v>
      </c>
      <c r="B757" s="1077">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7">
        <v>29</v>
      </c>
      <c r="B758" s="1077">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7">
        <v>30</v>
      </c>
      <c r="B759" s="1077">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353</v>
      </c>
      <c r="Z762" s="349"/>
      <c r="AA762" s="349"/>
      <c r="AB762" s="349"/>
      <c r="AC762" s="281" t="s">
        <v>338</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7">
        <v>1</v>
      </c>
      <c r="B763" s="1077">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7">
        <v>2</v>
      </c>
      <c r="B764" s="1077">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7">
        <v>3</v>
      </c>
      <c r="B765" s="1077">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7">
        <v>4</v>
      </c>
      <c r="B766" s="1077">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7">
        <v>5</v>
      </c>
      <c r="B767" s="1077">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7">
        <v>6</v>
      </c>
      <c r="B768" s="1077">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7">
        <v>7</v>
      </c>
      <c r="B769" s="1077">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7">
        <v>8</v>
      </c>
      <c r="B770" s="1077">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7">
        <v>9</v>
      </c>
      <c r="B771" s="1077">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7">
        <v>10</v>
      </c>
      <c r="B772" s="1077">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7">
        <v>11</v>
      </c>
      <c r="B773" s="1077">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7">
        <v>12</v>
      </c>
      <c r="B774" s="1077">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7">
        <v>13</v>
      </c>
      <c r="B775" s="1077">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7">
        <v>14</v>
      </c>
      <c r="B776" s="1077">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7">
        <v>15</v>
      </c>
      <c r="B777" s="1077">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7">
        <v>16</v>
      </c>
      <c r="B778" s="1077">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7">
        <v>17</v>
      </c>
      <c r="B779" s="1077">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7">
        <v>18</v>
      </c>
      <c r="B780" s="1077">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7">
        <v>19</v>
      </c>
      <c r="B781" s="1077">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7">
        <v>20</v>
      </c>
      <c r="B782" s="1077">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7">
        <v>21</v>
      </c>
      <c r="B783" s="1077">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7">
        <v>22</v>
      </c>
      <c r="B784" s="1077">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7">
        <v>23</v>
      </c>
      <c r="B785" s="1077">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7">
        <v>24</v>
      </c>
      <c r="B786" s="1077">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7">
        <v>25</v>
      </c>
      <c r="B787" s="1077">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7">
        <v>26</v>
      </c>
      <c r="B788" s="1077">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7">
        <v>27</v>
      </c>
      <c r="B789" s="1077">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7">
        <v>28</v>
      </c>
      <c r="B790" s="1077">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7">
        <v>29</v>
      </c>
      <c r="B791" s="1077">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7">
        <v>30</v>
      </c>
      <c r="B792" s="1077">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353</v>
      </c>
      <c r="Z795" s="349"/>
      <c r="AA795" s="349"/>
      <c r="AB795" s="349"/>
      <c r="AC795" s="281" t="s">
        <v>338</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7">
        <v>1</v>
      </c>
      <c r="B796" s="1077">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7">
        <v>2</v>
      </c>
      <c r="B797" s="1077">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7">
        <v>3</v>
      </c>
      <c r="B798" s="1077">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7">
        <v>4</v>
      </c>
      <c r="B799" s="1077">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7">
        <v>5</v>
      </c>
      <c r="B800" s="1077">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7">
        <v>6</v>
      </c>
      <c r="B801" s="1077">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7">
        <v>7</v>
      </c>
      <c r="B802" s="1077">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7">
        <v>8</v>
      </c>
      <c r="B803" s="1077">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7">
        <v>9</v>
      </c>
      <c r="B804" s="1077">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7">
        <v>10</v>
      </c>
      <c r="B805" s="1077">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7">
        <v>11</v>
      </c>
      <c r="B806" s="1077">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7">
        <v>12</v>
      </c>
      <c r="B807" s="1077">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7">
        <v>13</v>
      </c>
      <c r="B808" s="1077">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7">
        <v>14</v>
      </c>
      <c r="B809" s="1077">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7">
        <v>15</v>
      </c>
      <c r="B810" s="1077">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7">
        <v>16</v>
      </c>
      <c r="B811" s="1077">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7">
        <v>17</v>
      </c>
      <c r="B812" s="1077">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7">
        <v>18</v>
      </c>
      <c r="B813" s="1077">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7">
        <v>19</v>
      </c>
      <c r="B814" s="1077">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7">
        <v>20</v>
      </c>
      <c r="B815" s="1077">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7">
        <v>21</v>
      </c>
      <c r="B816" s="1077">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7">
        <v>22</v>
      </c>
      <c r="B817" s="1077">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7">
        <v>23</v>
      </c>
      <c r="B818" s="1077">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7">
        <v>24</v>
      </c>
      <c r="B819" s="1077">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7">
        <v>25</v>
      </c>
      <c r="B820" s="1077">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7">
        <v>26</v>
      </c>
      <c r="B821" s="1077">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7">
        <v>27</v>
      </c>
      <c r="B822" s="1077">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7">
        <v>28</v>
      </c>
      <c r="B823" s="1077">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7">
        <v>29</v>
      </c>
      <c r="B824" s="1077">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7">
        <v>30</v>
      </c>
      <c r="B825" s="1077">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353</v>
      </c>
      <c r="Z828" s="349"/>
      <c r="AA828" s="349"/>
      <c r="AB828" s="349"/>
      <c r="AC828" s="281" t="s">
        <v>338</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7">
        <v>1</v>
      </c>
      <c r="B829" s="1077">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7">
        <v>2</v>
      </c>
      <c r="B830" s="1077">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7">
        <v>3</v>
      </c>
      <c r="B831" s="1077">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7">
        <v>4</v>
      </c>
      <c r="B832" s="1077">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7">
        <v>5</v>
      </c>
      <c r="B833" s="1077">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7">
        <v>6</v>
      </c>
      <c r="B834" s="1077">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7">
        <v>7</v>
      </c>
      <c r="B835" s="1077">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7">
        <v>8</v>
      </c>
      <c r="B836" s="1077">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7">
        <v>9</v>
      </c>
      <c r="B837" s="1077">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7">
        <v>10</v>
      </c>
      <c r="B838" s="1077">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7">
        <v>11</v>
      </c>
      <c r="B839" s="1077">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7">
        <v>12</v>
      </c>
      <c r="B840" s="1077">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7">
        <v>13</v>
      </c>
      <c r="B841" s="1077">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7">
        <v>14</v>
      </c>
      <c r="B842" s="1077">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7">
        <v>15</v>
      </c>
      <c r="B843" s="1077">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7">
        <v>16</v>
      </c>
      <c r="B844" s="1077">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7">
        <v>17</v>
      </c>
      <c r="B845" s="1077">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7">
        <v>18</v>
      </c>
      <c r="B846" s="1077">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7">
        <v>19</v>
      </c>
      <c r="B847" s="1077">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7">
        <v>20</v>
      </c>
      <c r="B848" s="1077">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7">
        <v>21</v>
      </c>
      <c r="B849" s="1077">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7">
        <v>22</v>
      </c>
      <c r="B850" s="1077">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7">
        <v>23</v>
      </c>
      <c r="B851" s="1077">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7">
        <v>24</v>
      </c>
      <c r="B852" s="1077">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7">
        <v>25</v>
      </c>
      <c r="B853" s="1077">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7">
        <v>26</v>
      </c>
      <c r="B854" s="1077">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7">
        <v>27</v>
      </c>
      <c r="B855" s="1077">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7">
        <v>28</v>
      </c>
      <c r="B856" s="1077">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7">
        <v>29</v>
      </c>
      <c r="B857" s="1077">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7">
        <v>30</v>
      </c>
      <c r="B858" s="1077">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353</v>
      </c>
      <c r="Z861" s="349"/>
      <c r="AA861" s="349"/>
      <c r="AB861" s="349"/>
      <c r="AC861" s="281" t="s">
        <v>338</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7">
        <v>1</v>
      </c>
      <c r="B862" s="1077">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7">
        <v>2</v>
      </c>
      <c r="B863" s="1077">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7">
        <v>3</v>
      </c>
      <c r="B864" s="1077">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7">
        <v>4</v>
      </c>
      <c r="B865" s="1077">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7">
        <v>5</v>
      </c>
      <c r="B866" s="1077">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7">
        <v>6</v>
      </c>
      <c r="B867" s="1077">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7">
        <v>7</v>
      </c>
      <c r="B868" s="1077">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7">
        <v>8</v>
      </c>
      <c r="B869" s="1077">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7">
        <v>9</v>
      </c>
      <c r="B870" s="1077">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7">
        <v>10</v>
      </c>
      <c r="B871" s="1077">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7">
        <v>11</v>
      </c>
      <c r="B872" s="1077">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7">
        <v>12</v>
      </c>
      <c r="B873" s="1077">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7">
        <v>13</v>
      </c>
      <c r="B874" s="1077">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7">
        <v>14</v>
      </c>
      <c r="B875" s="1077">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7">
        <v>15</v>
      </c>
      <c r="B876" s="1077">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7">
        <v>16</v>
      </c>
      <c r="B877" s="1077">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7">
        <v>17</v>
      </c>
      <c r="B878" s="1077">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7">
        <v>18</v>
      </c>
      <c r="B879" s="1077">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7">
        <v>19</v>
      </c>
      <c r="B880" s="1077">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7">
        <v>20</v>
      </c>
      <c r="B881" s="1077">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7">
        <v>21</v>
      </c>
      <c r="B882" s="1077">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7">
        <v>22</v>
      </c>
      <c r="B883" s="1077">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7">
        <v>23</v>
      </c>
      <c r="B884" s="1077">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7">
        <v>24</v>
      </c>
      <c r="B885" s="1077">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7">
        <v>25</v>
      </c>
      <c r="B886" s="1077">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7">
        <v>26</v>
      </c>
      <c r="B887" s="1077">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7">
        <v>27</v>
      </c>
      <c r="B888" s="1077">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7">
        <v>28</v>
      </c>
      <c r="B889" s="1077">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7">
        <v>29</v>
      </c>
      <c r="B890" s="1077">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7">
        <v>30</v>
      </c>
      <c r="B891" s="1077">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353</v>
      </c>
      <c r="Z894" s="349"/>
      <c r="AA894" s="349"/>
      <c r="AB894" s="349"/>
      <c r="AC894" s="281" t="s">
        <v>338</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7">
        <v>1</v>
      </c>
      <c r="B895" s="1077">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7">
        <v>2</v>
      </c>
      <c r="B896" s="1077">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7">
        <v>3</v>
      </c>
      <c r="B897" s="1077">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7">
        <v>4</v>
      </c>
      <c r="B898" s="1077">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7">
        <v>5</v>
      </c>
      <c r="B899" s="1077">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7">
        <v>6</v>
      </c>
      <c r="B900" s="1077">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7">
        <v>7</v>
      </c>
      <c r="B901" s="1077">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7">
        <v>8</v>
      </c>
      <c r="B902" s="1077">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7">
        <v>9</v>
      </c>
      <c r="B903" s="1077">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7">
        <v>10</v>
      </c>
      <c r="B904" s="1077">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7">
        <v>11</v>
      </c>
      <c r="B905" s="1077">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7">
        <v>12</v>
      </c>
      <c r="B906" s="1077">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7">
        <v>13</v>
      </c>
      <c r="B907" s="1077">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7">
        <v>14</v>
      </c>
      <c r="B908" s="1077">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7">
        <v>15</v>
      </c>
      <c r="B909" s="1077">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7">
        <v>16</v>
      </c>
      <c r="B910" s="1077">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7">
        <v>17</v>
      </c>
      <c r="B911" s="1077">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7">
        <v>18</v>
      </c>
      <c r="B912" s="1077">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7">
        <v>19</v>
      </c>
      <c r="B913" s="1077">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7">
        <v>20</v>
      </c>
      <c r="B914" s="1077">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7">
        <v>21</v>
      </c>
      <c r="B915" s="1077">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7">
        <v>22</v>
      </c>
      <c r="B916" s="1077">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7">
        <v>23</v>
      </c>
      <c r="B917" s="1077">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7">
        <v>24</v>
      </c>
      <c r="B918" s="1077">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7">
        <v>25</v>
      </c>
      <c r="B919" s="1077">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7">
        <v>26</v>
      </c>
      <c r="B920" s="1077">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7">
        <v>27</v>
      </c>
      <c r="B921" s="1077">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7">
        <v>28</v>
      </c>
      <c r="B922" s="1077">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7">
        <v>29</v>
      </c>
      <c r="B923" s="1077">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7">
        <v>30</v>
      </c>
      <c r="B924" s="1077">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353</v>
      </c>
      <c r="Z927" s="349"/>
      <c r="AA927" s="349"/>
      <c r="AB927" s="349"/>
      <c r="AC927" s="281" t="s">
        <v>338</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7">
        <v>1</v>
      </c>
      <c r="B928" s="1077">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7">
        <v>2</v>
      </c>
      <c r="B929" s="1077">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7">
        <v>3</v>
      </c>
      <c r="B930" s="1077">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7">
        <v>4</v>
      </c>
      <c r="B931" s="1077">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7">
        <v>5</v>
      </c>
      <c r="B932" s="1077">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7">
        <v>6</v>
      </c>
      <c r="B933" s="1077">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7">
        <v>7</v>
      </c>
      <c r="B934" s="1077">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7">
        <v>8</v>
      </c>
      <c r="B935" s="1077">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7">
        <v>9</v>
      </c>
      <c r="B936" s="1077">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7">
        <v>10</v>
      </c>
      <c r="B937" s="1077">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7">
        <v>11</v>
      </c>
      <c r="B938" s="1077">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7">
        <v>12</v>
      </c>
      <c r="B939" s="1077">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7">
        <v>13</v>
      </c>
      <c r="B940" s="1077">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7">
        <v>14</v>
      </c>
      <c r="B941" s="1077">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7">
        <v>15</v>
      </c>
      <c r="B942" s="1077">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7">
        <v>16</v>
      </c>
      <c r="B943" s="1077">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7">
        <v>17</v>
      </c>
      <c r="B944" s="1077">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7">
        <v>18</v>
      </c>
      <c r="B945" s="1077">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7">
        <v>19</v>
      </c>
      <c r="B946" s="1077">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7">
        <v>20</v>
      </c>
      <c r="B947" s="1077">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7">
        <v>21</v>
      </c>
      <c r="B948" s="1077">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7">
        <v>22</v>
      </c>
      <c r="B949" s="1077">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7">
        <v>23</v>
      </c>
      <c r="B950" s="1077">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7">
        <v>24</v>
      </c>
      <c r="B951" s="1077">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7">
        <v>25</v>
      </c>
      <c r="B952" s="1077">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7">
        <v>26</v>
      </c>
      <c r="B953" s="1077">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7">
        <v>27</v>
      </c>
      <c r="B954" s="1077">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7">
        <v>28</v>
      </c>
      <c r="B955" s="1077">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7">
        <v>29</v>
      </c>
      <c r="B956" s="1077">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7">
        <v>30</v>
      </c>
      <c r="B957" s="1077">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353</v>
      </c>
      <c r="Z960" s="349"/>
      <c r="AA960" s="349"/>
      <c r="AB960" s="349"/>
      <c r="AC960" s="281" t="s">
        <v>338</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7">
        <v>1</v>
      </c>
      <c r="B961" s="1077">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7">
        <v>2</v>
      </c>
      <c r="B962" s="1077">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7">
        <v>3</v>
      </c>
      <c r="B963" s="1077">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7">
        <v>4</v>
      </c>
      <c r="B964" s="1077">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7">
        <v>5</v>
      </c>
      <c r="B965" s="1077">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7">
        <v>6</v>
      </c>
      <c r="B966" s="1077">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7">
        <v>7</v>
      </c>
      <c r="B967" s="1077">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7">
        <v>8</v>
      </c>
      <c r="B968" s="1077">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7">
        <v>9</v>
      </c>
      <c r="B969" s="1077">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7">
        <v>10</v>
      </c>
      <c r="B970" s="1077">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7">
        <v>11</v>
      </c>
      <c r="B971" s="1077">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7">
        <v>12</v>
      </c>
      <c r="B972" s="1077">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7">
        <v>13</v>
      </c>
      <c r="B973" s="1077">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7">
        <v>14</v>
      </c>
      <c r="B974" s="1077">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7">
        <v>15</v>
      </c>
      <c r="B975" s="1077">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7">
        <v>16</v>
      </c>
      <c r="B976" s="1077">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7">
        <v>17</v>
      </c>
      <c r="B977" s="1077">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7">
        <v>18</v>
      </c>
      <c r="B978" s="1077">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7">
        <v>19</v>
      </c>
      <c r="B979" s="1077">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7">
        <v>20</v>
      </c>
      <c r="B980" s="1077">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7">
        <v>21</v>
      </c>
      <c r="B981" s="1077">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7">
        <v>22</v>
      </c>
      <c r="B982" s="1077">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7">
        <v>23</v>
      </c>
      <c r="B983" s="1077">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7">
        <v>24</v>
      </c>
      <c r="B984" s="1077">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7">
        <v>25</v>
      </c>
      <c r="B985" s="1077">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7">
        <v>26</v>
      </c>
      <c r="B986" s="1077">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7">
        <v>27</v>
      </c>
      <c r="B987" s="1077">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7">
        <v>28</v>
      </c>
      <c r="B988" s="1077">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7">
        <v>29</v>
      </c>
      <c r="B989" s="1077">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7">
        <v>30</v>
      </c>
      <c r="B990" s="1077">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353</v>
      </c>
      <c r="Z993" s="349"/>
      <c r="AA993" s="349"/>
      <c r="AB993" s="349"/>
      <c r="AC993" s="281" t="s">
        <v>338</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7">
        <v>1</v>
      </c>
      <c r="B994" s="1077">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7">
        <v>2</v>
      </c>
      <c r="B995" s="1077">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7">
        <v>3</v>
      </c>
      <c r="B996" s="1077">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7">
        <v>4</v>
      </c>
      <c r="B997" s="1077">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7">
        <v>5</v>
      </c>
      <c r="B998" s="1077">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7">
        <v>6</v>
      </c>
      <c r="B999" s="1077">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7">
        <v>7</v>
      </c>
      <c r="B1000" s="1077">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7">
        <v>8</v>
      </c>
      <c r="B1001" s="1077">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7">
        <v>9</v>
      </c>
      <c r="B1002" s="1077">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7">
        <v>10</v>
      </c>
      <c r="B1003" s="1077">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7">
        <v>11</v>
      </c>
      <c r="B1004" s="1077">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7">
        <v>12</v>
      </c>
      <c r="B1005" s="1077">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7">
        <v>13</v>
      </c>
      <c r="B1006" s="1077">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7">
        <v>14</v>
      </c>
      <c r="B1007" s="1077">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7">
        <v>15</v>
      </c>
      <c r="B1008" s="1077">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7">
        <v>16</v>
      </c>
      <c r="B1009" s="1077">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7">
        <v>17</v>
      </c>
      <c r="B1010" s="1077">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7">
        <v>18</v>
      </c>
      <c r="B1011" s="1077">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7">
        <v>19</v>
      </c>
      <c r="B1012" s="1077">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7">
        <v>20</v>
      </c>
      <c r="B1013" s="1077">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7">
        <v>21</v>
      </c>
      <c r="B1014" s="1077">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7">
        <v>22</v>
      </c>
      <c r="B1015" s="1077">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7">
        <v>23</v>
      </c>
      <c r="B1016" s="1077">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7">
        <v>24</v>
      </c>
      <c r="B1017" s="1077">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7">
        <v>25</v>
      </c>
      <c r="B1018" s="1077">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7">
        <v>26</v>
      </c>
      <c r="B1019" s="1077">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7">
        <v>27</v>
      </c>
      <c r="B1020" s="1077">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7">
        <v>28</v>
      </c>
      <c r="B1021" s="1077">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7">
        <v>29</v>
      </c>
      <c r="B1022" s="1077">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7">
        <v>30</v>
      </c>
      <c r="B1023" s="1077">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353</v>
      </c>
      <c r="Z1026" s="349"/>
      <c r="AA1026" s="349"/>
      <c r="AB1026" s="349"/>
      <c r="AC1026" s="281" t="s">
        <v>338</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7">
        <v>1</v>
      </c>
      <c r="B1027" s="1077">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7">
        <v>2</v>
      </c>
      <c r="B1028" s="1077">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7">
        <v>3</v>
      </c>
      <c r="B1029" s="1077">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7">
        <v>4</v>
      </c>
      <c r="B1030" s="1077">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7">
        <v>5</v>
      </c>
      <c r="B1031" s="1077">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7">
        <v>6</v>
      </c>
      <c r="B1032" s="1077">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7">
        <v>7</v>
      </c>
      <c r="B1033" s="1077">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7">
        <v>8</v>
      </c>
      <c r="B1034" s="1077">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7">
        <v>9</v>
      </c>
      <c r="B1035" s="1077">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7">
        <v>10</v>
      </c>
      <c r="B1036" s="1077">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7">
        <v>11</v>
      </c>
      <c r="B1037" s="1077">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7">
        <v>12</v>
      </c>
      <c r="B1038" s="1077">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7">
        <v>13</v>
      </c>
      <c r="B1039" s="1077">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7">
        <v>14</v>
      </c>
      <c r="B1040" s="1077">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7">
        <v>15</v>
      </c>
      <c r="B1041" s="1077">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7">
        <v>16</v>
      </c>
      <c r="B1042" s="1077">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7">
        <v>17</v>
      </c>
      <c r="B1043" s="1077">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7">
        <v>18</v>
      </c>
      <c r="B1044" s="1077">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7">
        <v>19</v>
      </c>
      <c r="B1045" s="1077">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7">
        <v>20</v>
      </c>
      <c r="B1046" s="1077">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7">
        <v>21</v>
      </c>
      <c r="B1047" s="1077">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7">
        <v>22</v>
      </c>
      <c r="B1048" s="1077">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7">
        <v>23</v>
      </c>
      <c r="B1049" s="1077">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7">
        <v>24</v>
      </c>
      <c r="B1050" s="1077">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7">
        <v>25</v>
      </c>
      <c r="B1051" s="1077">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7">
        <v>26</v>
      </c>
      <c r="B1052" s="1077">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7">
        <v>27</v>
      </c>
      <c r="B1053" s="1077">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7">
        <v>28</v>
      </c>
      <c r="B1054" s="1077">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7">
        <v>29</v>
      </c>
      <c r="B1055" s="1077">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7">
        <v>30</v>
      </c>
      <c r="B1056" s="1077">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353</v>
      </c>
      <c r="Z1059" s="349"/>
      <c r="AA1059" s="349"/>
      <c r="AB1059" s="349"/>
      <c r="AC1059" s="281" t="s">
        <v>338</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7">
        <v>1</v>
      </c>
      <c r="B1060" s="1077">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7">
        <v>2</v>
      </c>
      <c r="B1061" s="1077">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7">
        <v>3</v>
      </c>
      <c r="B1062" s="1077">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7">
        <v>4</v>
      </c>
      <c r="B1063" s="1077">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7">
        <v>5</v>
      </c>
      <c r="B1064" s="1077">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7">
        <v>6</v>
      </c>
      <c r="B1065" s="1077">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7">
        <v>7</v>
      </c>
      <c r="B1066" s="1077">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7">
        <v>8</v>
      </c>
      <c r="B1067" s="1077">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7">
        <v>9</v>
      </c>
      <c r="B1068" s="1077">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7">
        <v>10</v>
      </c>
      <c r="B1069" s="1077">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7">
        <v>11</v>
      </c>
      <c r="B1070" s="1077">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7">
        <v>12</v>
      </c>
      <c r="B1071" s="1077">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7">
        <v>13</v>
      </c>
      <c r="B1072" s="1077">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7">
        <v>14</v>
      </c>
      <c r="B1073" s="1077">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7">
        <v>15</v>
      </c>
      <c r="B1074" s="1077">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7">
        <v>16</v>
      </c>
      <c r="B1075" s="1077">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7">
        <v>17</v>
      </c>
      <c r="B1076" s="1077">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7">
        <v>18</v>
      </c>
      <c r="B1077" s="1077">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7">
        <v>19</v>
      </c>
      <c r="B1078" s="1077">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7">
        <v>20</v>
      </c>
      <c r="B1079" s="1077">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7">
        <v>21</v>
      </c>
      <c r="B1080" s="1077">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7">
        <v>22</v>
      </c>
      <c r="B1081" s="1077">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7">
        <v>23</v>
      </c>
      <c r="B1082" s="1077">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7">
        <v>24</v>
      </c>
      <c r="B1083" s="1077">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7">
        <v>25</v>
      </c>
      <c r="B1084" s="1077">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7">
        <v>26</v>
      </c>
      <c r="B1085" s="1077">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7">
        <v>27</v>
      </c>
      <c r="B1086" s="1077">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7">
        <v>28</v>
      </c>
      <c r="B1087" s="1077">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7">
        <v>29</v>
      </c>
      <c r="B1088" s="1077">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7">
        <v>30</v>
      </c>
      <c r="B1089" s="1077">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353</v>
      </c>
      <c r="Z1092" s="349"/>
      <c r="AA1092" s="349"/>
      <c r="AB1092" s="349"/>
      <c r="AC1092" s="281" t="s">
        <v>338</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7">
        <v>1</v>
      </c>
      <c r="B1093" s="1077">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7">
        <v>2</v>
      </c>
      <c r="B1094" s="1077">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7">
        <v>3</v>
      </c>
      <c r="B1095" s="1077">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7">
        <v>4</v>
      </c>
      <c r="B1096" s="1077">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7">
        <v>5</v>
      </c>
      <c r="B1097" s="1077">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7">
        <v>6</v>
      </c>
      <c r="B1098" s="1077">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7">
        <v>7</v>
      </c>
      <c r="B1099" s="1077">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7">
        <v>8</v>
      </c>
      <c r="B1100" s="1077">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7">
        <v>9</v>
      </c>
      <c r="B1101" s="1077">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7">
        <v>10</v>
      </c>
      <c r="B1102" s="1077">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7">
        <v>11</v>
      </c>
      <c r="B1103" s="1077">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7">
        <v>12</v>
      </c>
      <c r="B1104" s="1077">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7">
        <v>13</v>
      </c>
      <c r="B1105" s="1077">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7">
        <v>14</v>
      </c>
      <c r="B1106" s="1077">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7">
        <v>15</v>
      </c>
      <c r="B1107" s="1077">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7">
        <v>16</v>
      </c>
      <c r="B1108" s="1077">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7">
        <v>17</v>
      </c>
      <c r="B1109" s="1077">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7">
        <v>18</v>
      </c>
      <c r="B1110" s="1077">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7">
        <v>19</v>
      </c>
      <c r="B1111" s="1077">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7">
        <v>20</v>
      </c>
      <c r="B1112" s="1077">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7">
        <v>21</v>
      </c>
      <c r="B1113" s="1077">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7">
        <v>22</v>
      </c>
      <c r="B1114" s="1077">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7">
        <v>23</v>
      </c>
      <c r="B1115" s="1077">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7">
        <v>24</v>
      </c>
      <c r="B1116" s="1077">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7">
        <v>25</v>
      </c>
      <c r="B1117" s="1077">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7">
        <v>26</v>
      </c>
      <c r="B1118" s="1077">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7">
        <v>27</v>
      </c>
      <c r="B1119" s="1077">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7">
        <v>28</v>
      </c>
      <c r="B1120" s="1077">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7">
        <v>29</v>
      </c>
      <c r="B1121" s="1077">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7">
        <v>30</v>
      </c>
      <c r="B1122" s="1077">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353</v>
      </c>
      <c r="Z1125" s="349"/>
      <c r="AA1125" s="349"/>
      <c r="AB1125" s="349"/>
      <c r="AC1125" s="281" t="s">
        <v>338</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7">
        <v>1</v>
      </c>
      <c r="B1126" s="1077">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7">
        <v>2</v>
      </c>
      <c r="B1127" s="1077">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7">
        <v>3</v>
      </c>
      <c r="B1128" s="1077">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7">
        <v>4</v>
      </c>
      <c r="B1129" s="1077">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7">
        <v>5</v>
      </c>
      <c r="B1130" s="1077">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7">
        <v>6</v>
      </c>
      <c r="B1131" s="1077">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7">
        <v>7</v>
      </c>
      <c r="B1132" s="1077">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7">
        <v>8</v>
      </c>
      <c r="B1133" s="1077">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7">
        <v>9</v>
      </c>
      <c r="B1134" s="1077">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7">
        <v>10</v>
      </c>
      <c r="B1135" s="1077">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7">
        <v>11</v>
      </c>
      <c r="B1136" s="1077">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7">
        <v>12</v>
      </c>
      <c r="B1137" s="1077">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7">
        <v>13</v>
      </c>
      <c r="B1138" s="1077">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7">
        <v>14</v>
      </c>
      <c r="B1139" s="1077">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7">
        <v>15</v>
      </c>
      <c r="B1140" s="1077">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7">
        <v>16</v>
      </c>
      <c r="B1141" s="1077">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7">
        <v>17</v>
      </c>
      <c r="B1142" s="1077">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7">
        <v>18</v>
      </c>
      <c r="B1143" s="1077">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7">
        <v>19</v>
      </c>
      <c r="B1144" s="1077">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7">
        <v>20</v>
      </c>
      <c r="B1145" s="1077">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7">
        <v>21</v>
      </c>
      <c r="B1146" s="1077">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7">
        <v>22</v>
      </c>
      <c r="B1147" s="1077">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7">
        <v>23</v>
      </c>
      <c r="B1148" s="1077">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7">
        <v>24</v>
      </c>
      <c r="B1149" s="1077">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7">
        <v>25</v>
      </c>
      <c r="B1150" s="1077">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7">
        <v>26</v>
      </c>
      <c r="B1151" s="1077">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7">
        <v>27</v>
      </c>
      <c r="B1152" s="1077">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7">
        <v>28</v>
      </c>
      <c r="B1153" s="1077">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7">
        <v>29</v>
      </c>
      <c r="B1154" s="1077">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7">
        <v>30</v>
      </c>
      <c r="B1155" s="1077">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353</v>
      </c>
      <c r="Z1158" s="349"/>
      <c r="AA1158" s="349"/>
      <c r="AB1158" s="349"/>
      <c r="AC1158" s="281" t="s">
        <v>338</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7">
        <v>1</v>
      </c>
      <c r="B1159" s="1077">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7">
        <v>2</v>
      </c>
      <c r="B1160" s="1077">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7">
        <v>3</v>
      </c>
      <c r="B1161" s="1077">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7">
        <v>4</v>
      </c>
      <c r="B1162" s="1077">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7">
        <v>5</v>
      </c>
      <c r="B1163" s="1077">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7">
        <v>6</v>
      </c>
      <c r="B1164" s="1077">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7">
        <v>7</v>
      </c>
      <c r="B1165" s="1077">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7">
        <v>8</v>
      </c>
      <c r="B1166" s="1077">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7">
        <v>9</v>
      </c>
      <c r="B1167" s="1077">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7">
        <v>10</v>
      </c>
      <c r="B1168" s="1077">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7">
        <v>11</v>
      </c>
      <c r="B1169" s="1077">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7">
        <v>12</v>
      </c>
      <c r="B1170" s="1077">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7">
        <v>13</v>
      </c>
      <c r="B1171" s="1077">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7">
        <v>14</v>
      </c>
      <c r="B1172" s="1077">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7">
        <v>15</v>
      </c>
      <c r="B1173" s="1077">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7">
        <v>16</v>
      </c>
      <c r="B1174" s="1077">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7">
        <v>17</v>
      </c>
      <c r="B1175" s="1077">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7">
        <v>18</v>
      </c>
      <c r="B1176" s="1077">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7">
        <v>19</v>
      </c>
      <c r="B1177" s="1077">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7">
        <v>20</v>
      </c>
      <c r="B1178" s="1077">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7">
        <v>21</v>
      </c>
      <c r="B1179" s="1077">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7">
        <v>22</v>
      </c>
      <c r="B1180" s="1077">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7">
        <v>23</v>
      </c>
      <c r="B1181" s="1077">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7">
        <v>24</v>
      </c>
      <c r="B1182" s="1077">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7">
        <v>25</v>
      </c>
      <c r="B1183" s="1077">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7">
        <v>26</v>
      </c>
      <c r="B1184" s="1077">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7">
        <v>27</v>
      </c>
      <c r="B1185" s="1077">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7">
        <v>28</v>
      </c>
      <c r="B1186" s="1077">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7">
        <v>29</v>
      </c>
      <c r="B1187" s="1077">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7">
        <v>30</v>
      </c>
      <c r="B1188" s="1077">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353</v>
      </c>
      <c r="Z1191" s="349"/>
      <c r="AA1191" s="349"/>
      <c r="AB1191" s="349"/>
      <c r="AC1191" s="281" t="s">
        <v>338</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7">
        <v>1</v>
      </c>
      <c r="B1192" s="1077">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7">
        <v>2</v>
      </c>
      <c r="B1193" s="1077">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7">
        <v>3</v>
      </c>
      <c r="B1194" s="1077">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7">
        <v>4</v>
      </c>
      <c r="B1195" s="1077">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7">
        <v>5</v>
      </c>
      <c r="B1196" s="1077">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7">
        <v>6</v>
      </c>
      <c r="B1197" s="1077">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7">
        <v>7</v>
      </c>
      <c r="B1198" s="1077">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7">
        <v>8</v>
      </c>
      <c r="B1199" s="1077">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7">
        <v>9</v>
      </c>
      <c r="B1200" s="1077">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7">
        <v>10</v>
      </c>
      <c r="B1201" s="1077">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7">
        <v>11</v>
      </c>
      <c r="B1202" s="1077">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7">
        <v>12</v>
      </c>
      <c r="B1203" s="1077">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7">
        <v>13</v>
      </c>
      <c r="B1204" s="1077">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7">
        <v>14</v>
      </c>
      <c r="B1205" s="1077">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7">
        <v>15</v>
      </c>
      <c r="B1206" s="1077">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7">
        <v>16</v>
      </c>
      <c r="B1207" s="1077">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7">
        <v>17</v>
      </c>
      <c r="B1208" s="1077">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7">
        <v>18</v>
      </c>
      <c r="B1209" s="1077">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7">
        <v>19</v>
      </c>
      <c r="B1210" s="1077">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7">
        <v>20</v>
      </c>
      <c r="B1211" s="1077">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7">
        <v>21</v>
      </c>
      <c r="B1212" s="1077">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7">
        <v>22</v>
      </c>
      <c r="B1213" s="1077">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7">
        <v>23</v>
      </c>
      <c r="B1214" s="1077">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7">
        <v>24</v>
      </c>
      <c r="B1215" s="1077">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7">
        <v>25</v>
      </c>
      <c r="B1216" s="1077">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7">
        <v>26</v>
      </c>
      <c r="B1217" s="1077">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7">
        <v>27</v>
      </c>
      <c r="B1218" s="1077">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7">
        <v>28</v>
      </c>
      <c r="B1219" s="1077">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7">
        <v>29</v>
      </c>
      <c r="B1220" s="1077">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7">
        <v>30</v>
      </c>
      <c r="B1221" s="1077">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353</v>
      </c>
      <c r="Z1224" s="349"/>
      <c r="AA1224" s="349"/>
      <c r="AB1224" s="349"/>
      <c r="AC1224" s="281" t="s">
        <v>338</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7">
        <v>1</v>
      </c>
      <c r="B1225" s="1077">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7">
        <v>2</v>
      </c>
      <c r="B1226" s="1077">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7">
        <v>3</v>
      </c>
      <c r="B1227" s="1077">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7">
        <v>4</v>
      </c>
      <c r="B1228" s="1077">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7">
        <v>5</v>
      </c>
      <c r="B1229" s="1077">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7">
        <v>6</v>
      </c>
      <c r="B1230" s="1077">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7">
        <v>7</v>
      </c>
      <c r="B1231" s="1077">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7">
        <v>8</v>
      </c>
      <c r="B1232" s="1077">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7">
        <v>9</v>
      </c>
      <c r="B1233" s="1077">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7">
        <v>10</v>
      </c>
      <c r="B1234" s="1077">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7">
        <v>11</v>
      </c>
      <c r="B1235" s="1077">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7">
        <v>12</v>
      </c>
      <c r="B1236" s="1077">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7">
        <v>13</v>
      </c>
      <c r="B1237" s="1077">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7">
        <v>14</v>
      </c>
      <c r="B1238" s="1077">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7">
        <v>15</v>
      </c>
      <c r="B1239" s="1077">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7">
        <v>16</v>
      </c>
      <c r="B1240" s="1077">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7">
        <v>17</v>
      </c>
      <c r="B1241" s="1077">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7">
        <v>18</v>
      </c>
      <c r="B1242" s="1077">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7">
        <v>19</v>
      </c>
      <c r="B1243" s="1077">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7">
        <v>20</v>
      </c>
      <c r="B1244" s="1077">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7">
        <v>21</v>
      </c>
      <c r="B1245" s="1077">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7">
        <v>22</v>
      </c>
      <c r="B1246" s="1077">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7">
        <v>23</v>
      </c>
      <c r="B1247" s="1077">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7">
        <v>24</v>
      </c>
      <c r="B1248" s="1077">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7">
        <v>25</v>
      </c>
      <c r="B1249" s="1077">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7">
        <v>26</v>
      </c>
      <c r="B1250" s="1077">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7">
        <v>27</v>
      </c>
      <c r="B1251" s="1077">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7">
        <v>28</v>
      </c>
      <c r="B1252" s="1077">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7">
        <v>29</v>
      </c>
      <c r="B1253" s="1077">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7">
        <v>30</v>
      </c>
      <c r="B1254" s="1077">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353</v>
      </c>
      <c r="Z1257" s="349"/>
      <c r="AA1257" s="349"/>
      <c r="AB1257" s="349"/>
      <c r="AC1257" s="281" t="s">
        <v>338</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7">
        <v>1</v>
      </c>
      <c r="B1258" s="1077">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7">
        <v>2</v>
      </c>
      <c r="B1259" s="1077">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7">
        <v>3</v>
      </c>
      <c r="B1260" s="1077">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7">
        <v>4</v>
      </c>
      <c r="B1261" s="1077">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7">
        <v>5</v>
      </c>
      <c r="B1262" s="1077">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7">
        <v>6</v>
      </c>
      <c r="B1263" s="1077">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7">
        <v>7</v>
      </c>
      <c r="B1264" s="1077">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7">
        <v>8</v>
      </c>
      <c r="B1265" s="1077">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7">
        <v>9</v>
      </c>
      <c r="B1266" s="1077">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7">
        <v>10</v>
      </c>
      <c r="B1267" s="1077">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7">
        <v>11</v>
      </c>
      <c r="B1268" s="1077">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7">
        <v>12</v>
      </c>
      <c r="B1269" s="1077">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7">
        <v>13</v>
      </c>
      <c r="B1270" s="1077">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7">
        <v>14</v>
      </c>
      <c r="B1271" s="1077">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7">
        <v>15</v>
      </c>
      <c r="B1272" s="1077">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7">
        <v>16</v>
      </c>
      <c r="B1273" s="1077">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7">
        <v>17</v>
      </c>
      <c r="B1274" s="1077">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7">
        <v>18</v>
      </c>
      <c r="B1275" s="1077">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7">
        <v>19</v>
      </c>
      <c r="B1276" s="1077">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7">
        <v>20</v>
      </c>
      <c r="B1277" s="1077">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7">
        <v>21</v>
      </c>
      <c r="B1278" s="1077">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7">
        <v>22</v>
      </c>
      <c r="B1279" s="1077">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7">
        <v>23</v>
      </c>
      <c r="B1280" s="1077">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7">
        <v>24</v>
      </c>
      <c r="B1281" s="1077">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7">
        <v>25</v>
      </c>
      <c r="B1282" s="1077">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7">
        <v>26</v>
      </c>
      <c r="B1283" s="1077">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7">
        <v>27</v>
      </c>
      <c r="B1284" s="1077">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7">
        <v>28</v>
      </c>
      <c r="B1285" s="1077">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7">
        <v>29</v>
      </c>
      <c r="B1286" s="1077">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7">
        <v>30</v>
      </c>
      <c r="B1287" s="1077">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353</v>
      </c>
      <c r="Z1290" s="349"/>
      <c r="AA1290" s="349"/>
      <c r="AB1290" s="349"/>
      <c r="AC1290" s="281" t="s">
        <v>338</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7">
        <v>1</v>
      </c>
      <c r="B1291" s="1077">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7">
        <v>2</v>
      </c>
      <c r="B1292" s="1077">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7">
        <v>3</v>
      </c>
      <c r="B1293" s="1077">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7">
        <v>4</v>
      </c>
      <c r="B1294" s="1077">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7">
        <v>5</v>
      </c>
      <c r="B1295" s="1077">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7">
        <v>6</v>
      </c>
      <c r="B1296" s="1077">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7">
        <v>7</v>
      </c>
      <c r="B1297" s="1077">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7">
        <v>8</v>
      </c>
      <c r="B1298" s="1077">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7">
        <v>9</v>
      </c>
      <c r="B1299" s="1077">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7">
        <v>10</v>
      </c>
      <c r="B1300" s="1077">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7">
        <v>11</v>
      </c>
      <c r="B1301" s="1077">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7">
        <v>12</v>
      </c>
      <c r="B1302" s="1077">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7">
        <v>13</v>
      </c>
      <c r="B1303" s="1077">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7">
        <v>14</v>
      </c>
      <c r="B1304" s="1077">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7">
        <v>15</v>
      </c>
      <c r="B1305" s="1077">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7">
        <v>16</v>
      </c>
      <c r="B1306" s="1077">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7">
        <v>17</v>
      </c>
      <c r="B1307" s="1077">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7">
        <v>18</v>
      </c>
      <c r="B1308" s="1077">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7">
        <v>19</v>
      </c>
      <c r="B1309" s="1077">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7">
        <v>20</v>
      </c>
      <c r="B1310" s="1077">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7">
        <v>21</v>
      </c>
      <c r="B1311" s="1077">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7">
        <v>22</v>
      </c>
      <c r="B1312" s="1077">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7">
        <v>23</v>
      </c>
      <c r="B1313" s="1077">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7">
        <v>24</v>
      </c>
      <c r="B1314" s="1077">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7">
        <v>25</v>
      </c>
      <c r="B1315" s="1077">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7">
        <v>26</v>
      </c>
      <c r="B1316" s="1077">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7">
        <v>27</v>
      </c>
      <c r="B1317" s="1077">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7">
        <v>28</v>
      </c>
      <c r="B1318" s="1077">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7">
        <v>29</v>
      </c>
      <c r="B1319" s="1077">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7">
        <v>30</v>
      </c>
      <c r="B1320" s="1077">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2020-09-11T13:44:44Z</cp:lastPrinted>
  <dcterms:created xsi:type="dcterms:W3CDTF">2012-03-13T00:50:25Z</dcterms:created>
  <dcterms:modified xsi:type="dcterms:W3CDTF">2020-11-20T11:53:29Z</dcterms:modified>
</cp:coreProperties>
</file>