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<sst xmlns="http://schemas.openxmlformats.org/spreadsheetml/2006/main" count="2947" uniqueCount="666">
  <si>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</si>
  <si>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</si>
  <si>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</si>
  <si>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</si>
  <si>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</si>
  <si>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</si>
  <si>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</si>
  <si>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</si>
  <si>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</si>
  <si>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</si>
  <si>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</si>
  <si>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</si>
  <si>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</si>
  <si>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</si>
  <si>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</si>
  <si>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</si>
  <si>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</si>
  <si>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</si>
  <si>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</si>
  <si>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</si>
  <si>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</si>
  <si>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</si>
  <si>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</si>
  <si>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</si>
  <si>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</si>
  <si>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</si>
  <si>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</si>
  <si>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</si>
  <si>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</si>
  <si>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</si>
  <si>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</si>
  <si>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</si>
  <si>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</si>
  <si>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</si>
  <si>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</si>
  <si>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</si>
  <si>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</si>
  <si>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</si>
  <si>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</si>
  <si>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</si>
  <si>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</si>
  <si>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</si>
  <si>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</si>
  <si>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</si>
  <si>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</si>
  <si>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</si>
  <si>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</si>
  <si>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</si>
  <si>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</si>
  <si>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</si>
  <si>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</si>
  <si>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</si>
  <si>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</si>
  <si>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</si>
  <si>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</si>
  <si>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</si>
  <si>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</si>
  <si>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</si>
  <si>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</si>
  <si>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</si>
  <si>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</si>
  <si>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</si>
  <si>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</si>
  <si>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</si>
  <si>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</si>
  <si>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</si>
  <si>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</si>
  <si>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</si>
  <si>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</si>
  <si>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</si>
  <si>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</si>
  <si>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</si>
  <si>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</si>
  <si>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</si>
  <si>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</si>
  <si>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</si>
  <si>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</si>
  <si>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</si>
  <si>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</si>
  <si>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</si>
  <si>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</si>
  <si>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</si>
  <si>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</si>
  <si>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</si>
  <si>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</si>
  <si>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</si>
  <si>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</si>
  <si>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</si>
  <si>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</si>
  <si>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</si>
  <si>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</si>
  <si>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</si>
  <si>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</si>
  <si>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</si>
  <si>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</si>
  <si>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</si>
  <si>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</si>
  <si>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</si>
  <si>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</si>
  <si>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</si>
  <si>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</si>
  <si>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</si>
  <si>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</si>
  <si>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</si>
  <si>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</si>
  <si>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</si>
  <si>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</si>
  <si>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</si>
  <si>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</si>
  <si>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</si>
  <si>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</si>
  <si>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</si>
  <si>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</si>
  <si>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</si>
  <si>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</si>
  <si>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</si>
  <si>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</si>
  <si>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</si>
  <si>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</si>
  <si>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</si>
  <si>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</si>
  <si>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</si>
  <si>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</si>
  <si>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</si>
  <si>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</si>
  <si>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</si>
  <si>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</si>
  <si>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</si>
  <si>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</si>
  <si>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</si>
  <si>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</si>
  <si>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</si>
  <si>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</si>
  <si>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</si>
  <si>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</si>
  <si>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</si>
  <si>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</si>
  <si>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</si>
  <si>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</si>
  <si>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</si>
  <si>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</si>
  <si>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</si>
  <si>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</si>
  <si>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</si>
  <si>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</si>
  <si>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</si>
  <si>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</si>
  <si>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</si>
  <si>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</si>
  <si>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</si>
  <si>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</si>
  <si>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</si>
  <si>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</si>
  <si>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</si>
  <si>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</si>
  <si>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</si>
  <si>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</si>
  <si>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</si>
  <si>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</si>
  <si>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</si>
  <si>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</si>
  <si>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</si>
  <si>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</si>
  <si>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</si>
  <si>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</si>
  <si>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</si>
  <si>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</si>
  <si>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</si>
  <si>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</si>
  <si>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</si>
  <si>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</si>
  <si>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</si>
  <si>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</si>
  <si>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</si>
  <si>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</si>
  <si>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</si>
  <si>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</si>
  <si>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</si>
  <si>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</si>
  <si>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</si>
  <si>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</si>
  <si>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</si>
  <si>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</si>
  <si>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</si>
  <si>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</si>
  <si>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</si>
  <si>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</si>
  <si>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</si>
  <si>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</si>
  <si>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</si>
  <si>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</si>
  <si>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</si>
  <si>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</si>
  <si>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</si>
  <si>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</si>
  <si>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</si>
  <si>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</si>
  <si>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</si>
  <si>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</si>
  <si>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</si>
  <si>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</si>
  <si>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</si>
  <si>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</si>
  <si>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</si>
  <si>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</si>
  <si>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</si>
  <si>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</si>
  <si>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</si>
  <si>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</si>
  <si>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</si>
  <si>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</si>
  <si>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</si>
  <si>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</si>
  <si>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</si>
  <si>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</si>
  <si>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</si>
  <si>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</si>
  <si>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</si>
  <si>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</si>
  <si>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</si>
  <si>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</si>
  <si>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</si>
  <si>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</si>
  <si>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</si>
  <si>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</si>
  <si>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</si>
  <si>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</si>
  <si>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</si>
  <si>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</si>
  <si>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</si>
  <si>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</si>
  <si>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</si>
  <si>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</si>
  <si>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</si>
  <si>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</si>
  <si>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</si>
  <si>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</si>
  <si>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</si>
  <si>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</si>
  <si>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</si>
  <si>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</si>
  <si>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</si>
  <si>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</si>
  <si>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</si>
  <si>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</si>
  <si>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</si>
  <si>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</si>
  <si>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</si>
  <si>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</si>
  <si>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</si>
  <si>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</si>
  <si>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</si>
  <si>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</si>
  <si>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</si>
  <si>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</si>
  <si>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</si>
  <si>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</si>
  <si>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</si>
  <si>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</si>
  <si>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</si>
  <si>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</si>
  <si>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</si>
  <si>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</si>
  <si>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</si>
  <si>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</si>
  <si>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</si>
  <si>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</si>
  <si>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</si>
  <si>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</si>
  <si>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</si>
  <si>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</si>
  <si>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</si>
  <si>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</si>
  <si>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</si>
  <si>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</si>
  <si>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</si>
  <si>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</si>
  <si>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</si>
  <si>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</si>
  <si>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</si>
  <si>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</si>
  <si>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</si>
  <si>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</si>
  <si>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</si>
  <si>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</si>
  <si>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</si>
  <si>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</si>
  <si>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</si>
  <si>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</si>
  <si>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</si>
  <si>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</si>
  <si>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</si>
  <si>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</si>
  <si>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</si>
  <si>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</si>
  <si>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</si>
  <si>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</si>
  <si>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</si>
  <si>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</si>
  <si>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</si>
  <si>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</si>
  <si>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</si>
  <si>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</si>
  <si>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</si>
  <si>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</si>
  <si>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</si>
  <si>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</si>
  <si>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</si>
  <si>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</si>
  <si>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</si>
  <si>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</si>
  <si>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</si>
  <si>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</si>
  <si>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</si>
  <si>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</si>
  <si>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</si>
  <si>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</si>
  <si>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</si>
  <si>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</si>
  <si>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</si>
  <si>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</si>
  <si>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</si>
  <si>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</si>
  <si>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</si>
  <si>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</si>
  <si>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</si>
  <si>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</si>
  <si>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</si>
  <si>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</si>
  <si>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</si>
  <si>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</si>
  <si>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</si>
  <si>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</si>
  <si>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</si>
  <si>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</si>
  <si>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</si>
  <si>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</si>
  <si>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</si>
  <si>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</si>
  <si>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</si>
  <si>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</si>
  <si>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</si>
  <si>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</si>
  <si>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</si>
  <si>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</si>
  <si>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</si>
  <si>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</si>
  <si>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</si>
  <si>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</si>
  <si>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</si>
  <si>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</si>
  <si>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</si>
  <si>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</si>
  <si>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</si>
  <si>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</si>
  <si>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</si>
  <si>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</si>
  <si>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</si>
  <si>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</si>
  <si>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</si>
  <si>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</si>
  <si>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</si>
  <si>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</si>
  <si>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</si>
  <si>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</si>
  <si>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</si>
  <si>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</si>
  <si>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</si>
  <si>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</si>
  <si>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</si>
  <si>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</si>
  <si>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</si>
  <si>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</si>
  <si>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</si>
  <si>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</si>
  <si>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</si>
  <si>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</si>
  <si>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</si>
  <si>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</si>
  <si>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</si>
  <si>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</si>
  <si>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</si>
  <si>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</si>
  <si>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</si>
  <si>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</si>
  <si>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</si>
  <si>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</si>
  <si>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</si>
  <si>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</si>
  <si>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</si>
  <si>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</si>
  <si>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</si>
  <si>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</si>
  <si>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</si>
  <si>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</si>
  <si>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</si>
  <si>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</si>
  <si>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</si>
  <si>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</si>
  <si>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</si>
  <si>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</si>
  <si>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</si>
  <si>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</si>
  <si>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</si>
  <si>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</si>
  <si>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</si>
  <si>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</si>
  <si>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</si>
  <si>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</si>
  <si>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</si>
  <si>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</si>
  <si>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</si>
  <si>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</si>
  <si>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</si>
  <si>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</si>
  <si>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</si>
  <si>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</si>
  <si>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</si>
  <si>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</si>
  <si>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</si>
  <si>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</si>
  <si>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</si>
  <si>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</si>
  <si>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</si>
  <si>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</si>
  <si>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</si>
  <si>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</si>
  <si>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</si>
  <si>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</si>
  <si>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</si>
  <si>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</si>
  <si>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</si>
  <si>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</si>
  <si>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</si>
  <si>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</si>
  <si>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</si>
  <si>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</si>
  <si>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</si>
  <si>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</si>
  <si>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</si>
  <si>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</si>
  <si>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</si>
  <si>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</si>
  <si>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</si>
  <si>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</si>
  <si>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</si>
  <si>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</si>
  <si>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</si>
  <si>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</si>
  <si>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</si>
  <si>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</si>
  <si>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</si>
  <si>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</si>
  <si>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</si>
  <si>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</si>
  <si>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</si>
  <si>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</si>
  <si>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</si>
  <si>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</si>
  <si>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</si>
  <si>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</si>
  <si>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</si>
  <si>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</si>
  <si>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</si>
  <si>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</si>
  <si>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</si>
  <si>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</si>
  <si>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</si>
  <si>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</si>
  <si>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</si>
  <si>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</si>
  <si>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</si>
  <si>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</si>
  <si>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</si>
  <si>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</si>
  <si>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</si>
  <si>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</si>
  <si>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</si>
  <si>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</si>
  <si>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</si>
  <si>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</si>
  <si>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</si>
  <si>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</si>
  <si>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</si>
  <si>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</si>
  <si>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</si>
  <si>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</si>
  <si>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</si>
  <si>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</si>
  <si>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</si>
  <si>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</si>
  <si>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</si>
  <si>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</si>
  <si>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</si>
  <si>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</si>
  <si>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</si>
  <si>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</si>
  <si>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</si>
  <si>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</si>
  <si>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</si>
  <si>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</si>
  <si>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</si>
  <si>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</si>
  <si>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</si>
  <si>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</si>
  <si>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</si>
  <si>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</si>
  <si>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</si>
  <si>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</si>
  <si>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</si>
  <si>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</si>
  <si>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</si>
  <si>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</si>
  <si>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</si>
  <si>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</si>
  <si>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</si>
  <si>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</si>
  <si>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</si>
  <si>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</si>
  <si>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</si>
  <si>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</si>
  <si>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</si>
  <si>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</si>
  <si>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</si>
  <si>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</si>
  <si>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</si>
  <si>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</si>
  <si>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</si>
  <si>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</si>
  <si>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</si>
  <si>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</si>
  <si>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</si>
  <si>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</si>
  <si>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</si>
  <si>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</si>
  <si>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</si>
  <si>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</si>
  <si>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</si>
  <si>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</si>
  <si>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</si>
  <si>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</si>
  <si>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</si>
  <si>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</si>
  <si>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</si>
  <si>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</si>
  <si>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</si>
  <si>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</si>
  <si>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</si>
  <si>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</si>
  <si>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</si>
  <si>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</si>
  <si>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</si>
  <si>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</si>
  <si>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</si>
  <si>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</si>
  <si>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</si>
  <si>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</si>
  <si>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</si>
  <si>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</si>
  <si>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</si>
  <si>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</si>
  <si>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病原体等管理体制整備事業</t>
  </si>
  <si>
    <t>健康局</t>
    <rPh sb="0" eb="3">
      <t>ケンコウキョク</t>
    </rPh>
    <phoneticPr fontId="5"/>
  </si>
  <si>
    <t>結核感染症課</t>
    <rPh sb="0" eb="2">
      <t>ケッカク</t>
    </rPh>
    <rPh sb="2" eb="6">
      <t>カンセンショウカ</t>
    </rPh>
    <phoneticPr fontId="5"/>
  </si>
  <si>
    <t>平成１９年度</t>
    <rPh sb="0" eb="2">
      <t>ヘイセイ</t>
    </rPh>
    <rPh sb="4" eb="5">
      <t>ネン</t>
    </rPh>
    <rPh sb="5" eb="6">
      <t>ド</t>
    </rPh>
    <phoneticPr fontId="5"/>
  </si>
  <si>
    <t>終了予定なし</t>
    <rPh sb="0" eb="2">
      <t>シュウリョウ</t>
    </rPh>
    <rPh sb="2" eb="4">
      <t>ヨテイ</t>
    </rPh>
    <phoneticPr fontId="5"/>
  </si>
  <si>
    <t>「感染症の予防及び感染症の患者に対する医療に関する法律」第５６条の３から第５６条の３８</t>
  </si>
  <si>
    <t>「感染症の予防及び感染症の患者に対する医療に関する法律等の一部を改正する法律等の施行について」</t>
  </si>
  <si>
    <t>・一種病原体等指定業務、二種病原体等許可申請業務、三種病原体等届出業務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rPh sb="1" eb="3">
      <t>イッシュ</t>
    </rPh>
    <rPh sb="3" eb="6">
      <t>ビョウゲンタイ</t>
    </rPh>
    <rPh sb="6" eb="7">
      <t>トウ</t>
    </rPh>
    <rPh sb="7" eb="9">
      <t>シテイ</t>
    </rPh>
    <rPh sb="9" eb="11">
      <t>ギョウム</t>
    </rPh>
    <phoneticPr fontId="5"/>
  </si>
  <si>
    <t>-</t>
    <phoneticPr fontId="5"/>
  </si>
  <si>
    <t>-</t>
    <phoneticPr fontId="5"/>
  </si>
  <si>
    <t>社会保障関係情報化業務庁費</t>
    <phoneticPr fontId="5"/>
  </si>
  <si>
    <t>健康対策関係業務庁費</t>
  </si>
  <si>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</si>
  <si>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</si>
  <si>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</si>
  <si>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特定病原体等の適切な管理を図り、特定病原体等取扱施設から運搬される病原体による人為的な感染症の発生を0とする。</t>
  </si>
  <si>
    <t>特定病原体等取扱施設から運搬される病原体による人為的な感染症の発生状況</t>
  </si>
  <si>
    <t>人</t>
    <rPh sb="0" eb="1">
      <t>ニン</t>
    </rPh>
    <phoneticPr fontId="5"/>
  </si>
  <si>
    <t>-</t>
    <phoneticPr fontId="5"/>
  </si>
  <si>
    <t>-</t>
    <phoneticPr fontId="5"/>
  </si>
  <si>
    <t>結核感染症課調べ</t>
    <rPh sb="0" eb="2">
      <t>ケッカク</t>
    </rPh>
    <rPh sb="2" eb="6">
      <t>カンセンショウカ</t>
    </rPh>
    <rPh sb="6" eb="7">
      <t>シラ</t>
    </rPh>
    <phoneticPr fontId="5"/>
  </si>
  <si>
    <t>立入検査の実施状況</t>
    <rPh sb="0" eb="2">
      <t>タチイリ</t>
    </rPh>
    <rPh sb="2" eb="4">
      <t>ケンサ</t>
    </rPh>
    <rPh sb="5" eb="7">
      <t>ジッシ</t>
    </rPh>
    <rPh sb="7" eb="9">
      <t>ジョウキョウ</t>
    </rPh>
    <phoneticPr fontId="5"/>
  </si>
  <si>
    <t>回</t>
    <rPh sb="0" eb="1">
      <t>カイ</t>
    </rPh>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</si>
  <si>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</si>
  <si>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単位当たりコスト ＝ Ｘ ／ Ｙ
Ｘ ：「病原体等管理体制整備事業に要した額」
 Ｙ：「病原体等所持許可等施設数」</t>
    <rPh sb="53" eb="54">
      <t>トウ</t>
    </rPh>
    <phoneticPr fontId="5"/>
  </si>
  <si>
    <t>円</t>
    <rPh sb="0" eb="1">
      <t>エン</t>
    </rPh>
    <phoneticPr fontId="5"/>
  </si>
  <si>
    <t>百万円/施設</t>
    <rPh sb="0" eb="2">
      <t>ヒャクマン</t>
    </rPh>
    <rPh sb="2" eb="3">
      <t>エン</t>
    </rPh>
    <rPh sb="4" eb="6">
      <t>シセツ</t>
    </rPh>
    <phoneticPr fontId="5"/>
  </si>
  <si>
    <t>59/175</t>
    <phoneticPr fontId="5"/>
  </si>
  <si>
    <t>62/173</t>
    <phoneticPr fontId="5"/>
  </si>
  <si>
    <t>Ⅰ-5-1　感染症の発生・まん延の防止を図ること</t>
  </si>
  <si>
    <t>-</t>
    <phoneticPr fontId="5"/>
  </si>
  <si>
    <t>-</t>
    <phoneticPr fontId="5"/>
  </si>
  <si>
    <t>-</t>
    <phoneticPr fontId="5"/>
  </si>
  <si>
    <t>-</t>
    <phoneticPr fontId="5"/>
  </si>
  <si>
    <t>-</t>
    <phoneticPr fontId="5"/>
  </si>
  <si>
    <t>-</t>
    <phoneticPr fontId="5"/>
  </si>
  <si>
    <t>-</t>
    <phoneticPr fontId="5"/>
  </si>
  <si>
    <t>以下により、生物テロを含む人為的な感染症の発生及びまん延を防止する対策の強化を図る。
・一種病原体等指定業務、二種病原体等許可申請業務、三種病原体等届出業務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rPh sb="44" eb="46">
      <t>イッシュ</t>
    </rPh>
    <rPh sb="46" eb="49">
      <t>ビョウゲンタイ</t>
    </rPh>
    <rPh sb="49" eb="50">
      <t>トウ</t>
    </rPh>
    <rPh sb="50" eb="52">
      <t>シテイ</t>
    </rPh>
    <rPh sb="52" eb="54">
      <t>ギョウム</t>
    </rPh>
    <phoneticPr fontId="5"/>
  </si>
  <si>
    <t>-</t>
    <phoneticPr fontId="5"/>
  </si>
  <si>
    <t>-</t>
    <phoneticPr fontId="5"/>
  </si>
  <si>
    <t>-</t>
    <phoneticPr fontId="5"/>
  </si>
  <si>
    <t>○</t>
  </si>
  <si>
    <t>△</t>
  </si>
  <si>
    <t>有</t>
  </si>
  <si>
    <t>無</t>
  </si>
  <si>
    <t>感染症の発生・まん延を防止するために必要な病原体等管理は重要であり、広く国民のニーズがあり、国費を投入しなければ事業目的が達成できない。</t>
  </si>
  <si>
    <t>感染症の発生・まん延を防止するためには、広域的な対応が必要であり、また、病原体によるテロ防止の観点から、国が直接、適切かつ迅速に実施すべき事業である。</t>
  </si>
  <si>
    <t>生物テロや事故等の発生に伴う病原体等による感染症の発生・まん延を防止することを目的としている事業であり、感染症の発生・まん延の防止を図るという政策目的達成に向けて、優先度の高い事業である。</t>
  </si>
  <si>
    <t>少額随契を除き、会計法令に基づき、一般競争入札を実施している。
入札については、広く業者が参入できる仕様となるよう努めているが、結果的に１件の一者応札となった案件があった。</t>
  </si>
  <si>
    <t>‐</t>
  </si>
  <si>
    <t>感染症の発生・まん延を防止するために必要な病原体等の管理を実施するために真に必要な経費としている。</t>
  </si>
  <si>
    <t>26年度から、病原体等管理システムに係る運用経費において減額を図った。</t>
    <rPh sb="2" eb="4">
      <t>ネンド</t>
    </rPh>
    <rPh sb="7" eb="10">
      <t>ビョウゲンタイ</t>
    </rPh>
    <rPh sb="10" eb="11">
      <t>トウ</t>
    </rPh>
    <rPh sb="11" eb="13">
      <t>カンリ</t>
    </rPh>
    <rPh sb="18" eb="19">
      <t>カカ</t>
    </rPh>
    <rPh sb="20" eb="22">
      <t>ウンヨウ</t>
    </rPh>
    <rPh sb="22" eb="24">
      <t>ケイヒ</t>
    </rPh>
    <rPh sb="28" eb="30">
      <t>ゲンガク</t>
    </rPh>
    <rPh sb="31" eb="32">
      <t>ハカ</t>
    </rPh>
    <phoneticPr fontId="5"/>
  </si>
  <si>
    <t>-</t>
    <phoneticPr fontId="5"/>
  </si>
  <si>
    <t>当初の見込みどおりの成果実績となっている。</t>
    <rPh sb="0" eb="2">
      <t>トウショ</t>
    </rPh>
    <rPh sb="3" eb="5">
      <t>ミコ</t>
    </rPh>
    <rPh sb="10" eb="12">
      <t>セイカ</t>
    </rPh>
    <rPh sb="12" eb="14">
      <t>ジッセキ</t>
    </rPh>
    <phoneticPr fontId="3"/>
  </si>
  <si>
    <t>-</t>
    <phoneticPr fontId="5"/>
  </si>
  <si>
    <t>必要な検査は適切に実施された。</t>
    <rPh sb="0" eb="2">
      <t>ヒツヨウ</t>
    </rPh>
    <rPh sb="3" eb="5">
      <t>ケンサ</t>
    </rPh>
    <rPh sb="6" eb="8">
      <t>テキセツ</t>
    </rPh>
    <rPh sb="9" eb="11">
      <t>ジッシ</t>
    </rPh>
    <phoneticPr fontId="3"/>
  </si>
  <si>
    <t>整備したシステム等は、病原体等の盗難発生時等における危機管理体制の迅速な構築や、病原体等保管施設における事故発生時等における追跡調査等への活用等、感染症の発生・拡大の防止のために十分に活用されている。</t>
    <rPh sb="11" eb="14">
      <t>ビョウゲンタイ</t>
    </rPh>
    <rPh sb="14" eb="15">
      <t>トウ</t>
    </rPh>
    <rPh sb="16" eb="18">
      <t>トウナン</t>
    </rPh>
    <rPh sb="18" eb="21">
      <t>ハッセイジ</t>
    </rPh>
    <rPh sb="21" eb="22">
      <t>トウ</t>
    </rPh>
    <rPh sb="26" eb="28">
      <t>キキ</t>
    </rPh>
    <rPh sb="28" eb="30">
      <t>カンリ</t>
    </rPh>
    <rPh sb="30" eb="32">
      <t>タイセイ</t>
    </rPh>
    <rPh sb="33" eb="35">
      <t>ジンソク</t>
    </rPh>
    <rPh sb="36" eb="38">
      <t>コウチク</t>
    </rPh>
    <rPh sb="40" eb="42">
      <t>ビョウゲン</t>
    </rPh>
    <rPh sb="42" eb="43">
      <t>タイ</t>
    </rPh>
    <rPh sb="43" eb="44">
      <t>トウ</t>
    </rPh>
    <rPh sb="44" eb="46">
      <t>ホカン</t>
    </rPh>
    <rPh sb="46" eb="48">
      <t>シセツ</t>
    </rPh>
    <rPh sb="52" eb="54">
      <t>ジコ</t>
    </rPh>
    <rPh sb="54" eb="57">
      <t>ハッセイジ</t>
    </rPh>
    <rPh sb="57" eb="58">
      <t>トウ</t>
    </rPh>
    <rPh sb="62" eb="64">
      <t>ツイセキ</t>
    </rPh>
    <rPh sb="64" eb="66">
      <t>チョウサ</t>
    </rPh>
    <rPh sb="66" eb="67">
      <t>トウ</t>
    </rPh>
    <rPh sb="69" eb="71">
      <t>カツヨウ</t>
    </rPh>
    <rPh sb="71" eb="72">
      <t>トウ</t>
    </rPh>
    <rPh sb="73" eb="76">
      <t>カンセンショウ</t>
    </rPh>
    <rPh sb="77" eb="79">
      <t>ハッセイ</t>
    </rPh>
    <rPh sb="80" eb="82">
      <t>カクダイ</t>
    </rPh>
    <rPh sb="83" eb="85">
      <t>ボウシ</t>
    </rPh>
    <rPh sb="89" eb="91">
      <t>ジュウブン</t>
    </rPh>
    <phoneticPr fontId="3"/>
  </si>
  <si>
    <t>特定病原体等の適切な管理を実施したことより、運搬される病原体による人為的な感染症は発生せず、人為的な感染症０という成果目標を達成した。
成果目標は達成したが、今後も、生物テロに使用されるおそれのある病原体等の管理の強化が重要な課題であり、病原体の所持、輸入等の禁止、許可、届出、基準の遵守等の規制、特定病原体等取扱施設への立入検査、病原体の運搬知識を有する者の育成等により、引き続き生物テロを含む人為的な感染症の発生及びまん延を防止する対策の強化を図る必要がある。
また、病原体等管理システムにおいて取り扱う病原体所持者に関する情報は、特別管理秘密として大臣に指定され、情報セキュリティ対策の強化が求められている。情報セキュリティの対策の強化を図りつつ、その運用経費等については、引き続き、適正に執行する必要がある。</t>
    <rPh sb="0" eb="2">
      <t>トクテイ</t>
    </rPh>
    <rPh sb="2" eb="5">
      <t>ビョウゲンタイ</t>
    </rPh>
    <rPh sb="5" eb="6">
      <t>トウ</t>
    </rPh>
    <rPh sb="7" eb="9">
      <t>テキセツ</t>
    </rPh>
    <rPh sb="10" eb="12">
      <t>カンリ</t>
    </rPh>
    <rPh sb="13" eb="15">
      <t>ジッシ</t>
    </rPh>
    <rPh sb="22" eb="24">
      <t>ウンパン</t>
    </rPh>
    <rPh sb="27" eb="30">
      <t>ビョウゲンタイ</t>
    </rPh>
    <rPh sb="33" eb="36">
      <t>ジンイテキ</t>
    </rPh>
    <rPh sb="37" eb="40">
      <t>カンセンショウ</t>
    </rPh>
    <rPh sb="41" eb="43">
      <t>ハッセイ</t>
    </rPh>
    <rPh sb="46" eb="49">
      <t>ジンイテキ</t>
    </rPh>
    <rPh sb="50" eb="53">
      <t>カンセンショウ</t>
    </rPh>
    <rPh sb="57" eb="59">
      <t>セイカ</t>
    </rPh>
    <rPh sb="59" eb="61">
      <t>モクヒョウ</t>
    </rPh>
    <rPh sb="62" eb="64">
      <t>タッセイ</t>
    </rPh>
    <rPh sb="68" eb="70">
      <t>セイカ</t>
    </rPh>
    <rPh sb="70" eb="72">
      <t>モクヒョウ</t>
    </rPh>
    <rPh sb="73" eb="75">
      <t>タッセイ</t>
    </rPh>
    <rPh sb="79" eb="81">
      <t>コンゴ</t>
    </rPh>
    <rPh sb="226" eb="228">
      <t>ヒツヨウ</t>
    </rPh>
    <rPh sb="285" eb="287">
      <t>ジョウホウ</t>
    </rPh>
    <rPh sb="307" eb="309">
      <t>ジョウホウ</t>
    </rPh>
    <rPh sb="316" eb="318">
      <t>タイサク</t>
    </rPh>
    <rPh sb="319" eb="321">
      <t>キョウカ</t>
    </rPh>
    <phoneticPr fontId="5"/>
  </si>
  <si>
    <t>今後も適切な病原体等の管理強化に努めるとともに、システム経費については、平成25年度に実施した一般競争入札により、以前より運用経費を大幅に抑制することが可能となったことから、費用対効果を踏まえ、引き続き、適正執行に努めて参りたい。</t>
  </si>
  <si>
    <t>146</t>
    <phoneticPr fontId="5"/>
  </si>
  <si>
    <t>124</t>
    <phoneticPr fontId="5"/>
  </si>
  <si>
    <t>99</t>
    <phoneticPr fontId="5"/>
  </si>
  <si>
    <t>110</t>
    <phoneticPr fontId="5"/>
  </si>
  <si>
    <t>120</t>
    <phoneticPr fontId="5"/>
  </si>
  <si>
    <t>128</t>
    <phoneticPr fontId="5"/>
  </si>
  <si>
    <t>125</t>
    <phoneticPr fontId="5"/>
  </si>
  <si>
    <t>129</t>
    <phoneticPr fontId="5"/>
  </si>
  <si>
    <t>137</t>
    <phoneticPr fontId="5"/>
  </si>
  <si>
    <t>厚生労働省</t>
  </si>
  <si>
    <t>【国庫債務負担行為等】</t>
  </si>
  <si>
    <t>【旅費支払】</t>
    <phoneticPr fontId="5"/>
  </si>
  <si>
    <t>雑役務費</t>
    <rPh sb="0" eb="1">
      <t>ザツ</t>
    </rPh>
    <rPh sb="1" eb="3">
      <t>エキム</t>
    </rPh>
    <rPh sb="3" eb="4">
      <t>ヒ</t>
    </rPh>
    <phoneticPr fontId="5"/>
  </si>
  <si>
    <t>病原体等管理システムハードウェア等賃貸借及び運用・保守一式</t>
  </si>
  <si>
    <t>施設基準確認検査等旅費</t>
    <rPh sb="0" eb="2">
      <t>シセツ</t>
    </rPh>
    <rPh sb="2" eb="4">
      <t>キジュン</t>
    </rPh>
    <rPh sb="4" eb="6">
      <t>カクニン</t>
    </rPh>
    <rPh sb="6" eb="8">
      <t>ケンサ</t>
    </rPh>
    <rPh sb="8" eb="9">
      <t>トウ</t>
    </rPh>
    <rPh sb="9" eb="11">
      <t>リョヒ</t>
    </rPh>
    <phoneticPr fontId="5"/>
  </si>
  <si>
    <t>日立キャピタル株式会社</t>
  </si>
  <si>
    <t>施設基準確認検査等旅費（旅費支払）</t>
    <rPh sb="0" eb="2">
      <t>シセツ</t>
    </rPh>
    <rPh sb="2" eb="4">
      <t>キジュン</t>
    </rPh>
    <rPh sb="4" eb="6">
      <t>カクニン</t>
    </rPh>
    <rPh sb="6" eb="8">
      <t>ケンサ</t>
    </rPh>
    <rPh sb="8" eb="9">
      <t>トウ</t>
    </rPh>
    <rPh sb="9" eb="11">
      <t>リョヒ</t>
    </rPh>
    <rPh sb="12" eb="14">
      <t>リョヒ</t>
    </rPh>
    <rPh sb="14" eb="16">
      <t>シハラ</t>
    </rPh>
    <phoneticPr fontId="5"/>
  </si>
  <si>
    <t>-</t>
    <phoneticPr fontId="5"/>
  </si>
  <si>
    <t>-</t>
    <phoneticPr fontId="5"/>
  </si>
  <si>
    <t>近畿厚生局</t>
    <rPh sb="0" eb="2">
      <t>キンキ</t>
    </rPh>
    <rPh sb="2" eb="5">
      <t>コウセイキョク</t>
    </rPh>
    <phoneticPr fontId="2"/>
  </si>
  <si>
    <t>中国四国厚生局</t>
    <rPh sb="0" eb="2">
      <t>チュウゴク</t>
    </rPh>
    <rPh sb="2" eb="4">
      <t>シコク</t>
    </rPh>
    <rPh sb="4" eb="7">
      <t>コウセイキョク</t>
    </rPh>
    <phoneticPr fontId="2"/>
  </si>
  <si>
    <t>九州厚生局</t>
    <rPh sb="0" eb="2">
      <t>キュウシュウ</t>
    </rPh>
    <rPh sb="2" eb="5">
      <t>コウセイキョク</t>
    </rPh>
    <phoneticPr fontId="2"/>
  </si>
  <si>
    <t>関東信越厚生局</t>
    <rPh sb="0" eb="2">
      <t>カントウ</t>
    </rPh>
    <rPh sb="2" eb="4">
      <t>シンエツ</t>
    </rPh>
    <rPh sb="4" eb="7">
      <t>コウセイキョク</t>
    </rPh>
    <phoneticPr fontId="2"/>
  </si>
  <si>
    <t>東北厚生局</t>
    <rPh sb="0" eb="2">
      <t>トウホク</t>
    </rPh>
    <rPh sb="2" eb="5">
      <t>コウセイキョク</t>
    </rPh>
    <phoneticPr fontId="2"/>
  </si>
  <si>
    <t>東海北陸厚生局</t>
    <rPh sb="0" eb="2">
      <t>トウカイ</t>
    </rPh>
    <rPh sb="2" eb="4">
      <t>ホクリク</t>
    </rPh>
    <rPh sb="4" eb="7">
      <t>コウセイキョク</t>
    </rPh>
    <phoneticPr fontId="2"/>
  </si>
  <si>
    <t>北海道厚生局</t>
    <rPh sb="0" eb="3">
      <t>ホッカイドウ</t>
    </rPh>
    <rPh sb="3" eb="6">
      <t>コウセイキョク</t>
    </rPh>
    <phoneticPr fontId="2"/>
  </si>
  <si>
    <t>-</t>
    <phoneticPr fontId="5"/>
  </si>
  <si>
    <t>-</t>
    <phoneticPr fontId="5"/>
  </si>
  <si>
    <t>A.日立キャピタル株式会社</t>
    <phoneticPr fontId="5"/>
  </si>
  <si>
    <t>B.近畿厚生局</t>
    <phoneticPr fontId="5"/>
  </si>
  <si>
    <t>特定病原体等の運搬に関する講習会の開催</t>
    <rPh sb="0" eb="2">
      <t>トクテイ</t>
    </rPh>
    <rPh sb="2" eb="5">
      <t>ビョウゲンタイ</t>
    </rPh>
    <rPh sb="5" eb="6">
      <t>トウ</t>
    </rPh>
    <rPh sb="7" eb="9">
      <t>ウンパン</t>
    </rPh>
    <rPh sb="10" eb="11">
      <t>カン</t>
    </rPh>
    <rPh sb="13" eb="16">
      <t>コウシュウカイ</t>
    </rPh>
    <rPh sb="17" eb="19">
      <t>カイサイ</t>
    </rPh>
    <phoneticPr fontId="5"/>
  </si>
  <si>
    <t>一般競争入札によりコスト削減に努めており、その水準は妥当である。</t>
    <phoneticPr fontId="5"/>
  </si>
  <si>
    <t>82/130</t>
    <phoneticPr fontId="5"/>
  </si>
  <si>
    <t>C.</t>
    <phoneticPr fontId="5"/>
  </si>
  <si>
    <t>-</t>
    <phoneticPr fontId="5"/>
  </si>
  <si>
    <t>68/132</t>
    <phoneticPr fontId="5"/>
  </si>
  <si>
    <t>特定病原体等の管理規制については、病原体によるテロを防止する観点を主目的として導入されたものであり、それまで病原体等の管理が研究者等の自主性に委ねられており、適正な管理体制が必ずしも確立されていない状況にあった。生物テロに使用されるおそれのある病原体等の管理の強化が重要な課題であることから、所持、輸入等の禁止、許可、届出、基準の遵守等の規制を設け、生物テロを含む人為的な感染症の発生及びまん延を防止する対策の強化を図る。</t>
    <phoneticPr fontId="5"/>
  </si>
  <si>
    <t>点検対象外</t>
    <rPh sb="0" eb="5">
      <t>テンケンタイショウガイ</t>
    </rPh>
    <phoneticPr fontId="5"/>
  </si>
  <si>
    <t>現状通り</t>
    <rPh sb="0" eb="3">
      <t>ゲンジョウドオ</t>
    </rPh>
    <phoneticPr fontId="5"/>
  </si>
  <si>
    <t>人為的な感染症の発生及びまん延を防止する対策の強化を図るために必要な事業であり、引き続き、必要な予算額を確保し、適正な執行に努めること。</t>
    <rPh sb="31" eb="33">
      <t>ヒツヨウ</t>
    </rPh>
    <rPh sb="34" eb="36">
      <t>ジギョウ</t>
    </rPh>
    <rPh sb="40" eb="41">
      <t>ヒ</t>
    </rPh>
    <rPh sb="42" eb="43">
      <t>ツヅ</t>
    </rPh>
    <rPh sb="45" eb="47">
      <t>ヒツヨウ</t>
    </rPh>
    <rPh sb="48" eb="51">
      <t>ヨサンガク</t>
    </rPh>
    <rPh sb="52" eb="54">
      <t>カクホ</t>
    </rPh>
    <rPh sb="56" eb="58">
      <t>テキセイ</t>
    </rPh>
    <rPh sb="59" eb="61">
      <t>シッコウ</t>
    </rPh>
    <rPh sb="62" eb="63">
      <t>ツト</t>
    </rPh>
    <phoneticPr fontId="5"/>
  </si>
  <si>
    <t>引き続き、必要な予算額を確保し、適正な執行に努める。</t>
    <phoneticPr fontId="5"/>
  </si>
  <si>
    <t>江浪　武志</t>
    <rPh sb="0" eb="2">
      <t>エナミ</t>
    </rPh>
    <rPh sb="3" eb="4">
      <t>タケシ</t>
    </rPh>
    <rPh sb="4" eb="5">
      <t>シ</t>
    </rPh>
    <phoneticPr fontId="5"/>
  </si>
  <si>
    <t>-</t>
    <phoneticPr fontId="5"/>
  </si>
  <si>
    <t>次期病原体等管理システムの構築・運用の新規要求の増</t>
    <rPh sb="0" eb="2">
      <t>ジキ</t>
    </rPh>
    <rPh sb="2" eb="5">
      <t>ビョウゲンタイ</t>
    </rPh>
    <rPh sb="5" eb="6">
      <t>トウ</t>
    </rPh>
    <rPh sb="6" eb="8">
      <t>カンリ</t>
    </rPh>
    <rPh sb="13" eb="15">
      <t>コウチク</t>
    </rPh>
    <rPh sb="16" eb="18">
      <t>ウンヨウ</t>
    </rPh>
    <rPh sb="19" eb="21">
      <t>シンキ</t>
    </rPh>
    <rPh sb="21" eb="23">
      <t>ヨウキュウ</t>
    </rPh>
    <rPh sb="24" eb="25">
      <t>ゾウ</t>
    </rPh>
    <phoneticPr fontId="5"/>
  </si>
  <si>
    <t>-</t>
    <phoneticPr fontId="5"/>
  </si>
  <si>
    <t>国庫債務負担行為等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</si>
</sst>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178049</xdr:colOff>
      <xdr:row>741</xdr:row>
      <xdr:rowOff>250887</xdr:rowOff>
    </xdr:from>
    <xdr:to>
      <xdr:col>38</xdr:col>
      <xdr:colOff>152057</xdr:colOff>
      <xdr:row>743</xdr:row>
      <xdr:rowOff>86009</xdr:rowOff>
    </xdr:to>
    <xdr:sp macro="" textlink="">
      <xdr:nvSpPr>
        <xdr:cNvPr id="2" name="正方形/長方形 1"/>
        <xdr:cNvSpPr/>
      </xdr:nvSpPr>
      <xdr:spPr>
        <a:xfrm>
          <a:off x="1388284" y="43438358"/>
          <a:ext cx="6428597" cy="52988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６８百万円</a:t>
          </a:r>
        </a:p>
      </xdr:txBody>
    </xdr:sp>
    <xdr:clientData/>
  </xdr:twoCellAnchor>
  <xdr:twoCellAnchor>
    <xdr:from>
      <xdr:col>13</xdr:col>
      <xdr:colOff>137584</xdr:colOff>
      <xdr:row>747</xdr:row>
      <xdr:rowOff>296332</xdr:rowOff>
    </xdr:from>
    <xdr:to>
      <xdr:col>21</xdr:col>
      <xdr:colOff>89466</xdr:colOff>
      <xdr:row>749</xdr:row>
      <xdr:rowOff>189199</xdr:rowOff>
    </xdr:to>
    <xdr:sp macro="" textlink="">
      <xdr:nvSpPr>
        <xdr:cNvPr id="3" name="正方形/長方形 2"/>
        <xdr:cNvSpPr/>
      </xdr:nvSpPr>
      <xdr:spPr>
        <a:xfrm>
          <a:off x="2751667" y="46302082"/>
          <a:ext cx="1560549" cy="59136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．民間企業（１）</a:t>
          </a:r>
          <a:endParaRPr kumimoji="1" lang="en-US" altLang="ja-JP" sz="1100">
            <a:solidFill>
              <a:sysClr val="windowText" lastClr="000000"/>
            </a:solidFill>
          </a:endParaRPr>
        </a:p>
        <a:p>
          <a:pPr algn="ctr"/>
          <a:r>
            <a:rPr kumimoji="1" lang="ja-JP" altLang="en-US" sz="1100">
              <a:solidFill>
                <a:sysClr val="windowText" lastClr="000000"/>
              </a:solidFill>
            </a:rPr>
            <a:t>５７百万円</a:t>
          </a:r>
        </a:p>
      </xdr:txBody>
    </xdr:sp>
    <xdr:clientData/>
  </xdr:twoCellAnchor>
  <xdr:twoCellAnchor>
    <xdr:from>
      <xdr:col>24</xdr:col>
      <xdr:colOff>145677</xdr:colOff>
      <xdr:row>747</xdr:row>
      <xdr:rowOff>308783</xdr:rowOff>
    </xdr:from>
    <xdr:to>
      <xdr:col>34</xdr:col>
      <xdr:colOff>102966</xdr:colOff>
      <xdr:row>749</xdr:row>
      <xdr:rowOff>180066</xdr:rowOff>
    </xdr:to>
    <xdr:sp macro="" textlink="">
      <xdr:nvSpPr>
        <xdr:cNvPr id="4" name="正方形/長方形 3"/>
        <xdr:cNvSpPr/>
      </xdr:nvSpPr>
      <xdr:spPr>
        <a:xfrm>
          <a:off x="4986618" y="45580548"/>
          <a:ext cx="1974348" cy="56604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．地方厚生局（７）</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39</xdr:col>
      <xdr:colOff>144432</xdr:colOff>
      <xdr:row>750</xdr:row>
      <xdr:rowOff>49803</xdr:rowOff>
    </xdr:from>
    <xdr:to>
      <xdr:col>49</xdr:col>
      <xdr:colOff>101097</xdr:colOff>
      <xdr:row>751</xdr:row>
      <xdr:rowOff>227621</xdr:rowOff>
    </xdr:to>
    <xdr:sp macro="" textlink="">
      <xdr:nvSpPr>
        <xdr:cNvPr id="5" name="正方形/長方形 4"/>
        <xdr:cNvSpPr/>
      </xdr:nvSpPr>
      <xdr:spPr>
        <a:xfrm>
          <a:off x="8010961" y="46363715"/>
          <a:ext cx="1973724" cy="5252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17</xdr:col>
      <xdr:colOff>21167</xdr:colOff>
      <xdr:row>744</xdr:row>
      <xdr:rowOff>52917</xdr:rowOff>
    </xdr:from>
    <xdr:to>
      <xdr:col>17</xdr:col>
      <xdr:colOff>22755</xdr:colOff>
      <xdr:row>746</xdr:row>
      <xdr:rowOff>38420</xdr:rowOff>
    </xdr:to>
    <xdr:cxnSp macro="">
      <xdr:nvCxnSpPr>
        <xdr:cNvPr id="6" name="直線矢印コネクタ 5"/>
        <xdr:cNvCxnSpPr/>
      </xdr:nvCxnSpPr>
      <xdr:spPr>
        <a:xfrm flipH="1">
          <a:off x="3439584" y="45010917"/>
          <a:ext cx="1588" cy="68400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0</xdr:colOff>
      <xdr:row>743</xdr:row>
      <xdr:rowOff>264583</xdr:rowOff>
    </xdr:from>
    <xdr:ext cx="2252382" cy="515472"/>
    <xdr:sp macro="" textlink="">
      <xdr:nvSpPr>
        <xdr:cNvPr id="7" name="大かっこ 6"/>
        <xdr:cNvSpPr/>
      </xdr:nvSpPr>
      <xdr:spPr>
        <a:xfrm>
          <a:off x="4826000" y="44873333"/>
          <a:ext cx="2252382" cy="515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pPr algn="l"/>
          <a:r>
            <a:rPr kumimoji="1" lang="ja-JP" altLang="en-US" sz="1100"/>
            <a:t>・施設基準確認検査</a:t>
          </a:r>
          <a:endParaRPr kumimoji="1" lang="en-US" altLang="ja-JP" sz="1100"/>
        </a:p>
        <a:p>
          <a:pPr algn="l"/>
          <a:r>
            <a:rPr kumimoji="1" lang="ja-JP" altLang="en-US" sz="1100"/>
            <a:t>・事故、災害時等立入検査</a:t>
          </a:r>
          <a:endParaRPr kumimoji="1" lang="en-US" altLang="ja-JP" sz="1100"/>
        </a:p>
      </xdr:txBody>
    </xdr:sp>
    <xdr:clientData/>
  </xdr:oneCellAnchor>
  <xdr:twoCellAnchor>
    <xdr:from>
      <xdr:col>28</xdr:col>
      <xdr:colOff>190500</xdr:colOff>
      <xdr:row>745</xdr:row>
      <xdr:rowOff>95250</xdr:rowOff>
    </xdr:from>
    <xdr:to>
      <xdr:col>28</xdr:col>
      <xdr:colOff>190500</xdr:colOff>
      <xdr:row>746</xdr:row>
      <xdr:rowOff>108121</xdr:rowOff>
    </xdr:to>
    <xdr:cxnSp macro="">
      <xdr:nvCxnSpPr>
        <xdr:cNvPr id="8" name="直線矢印コネクタ 7"/>
        <xdr:cNvCxnSpPr/>
      </xdr:nvCxnSpPr>
      <xdr:spPr>
        <a:xfrm>
          <a:off x="5820833" y="45402500"/>
          <a:ext cx="0" cy="36212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169334</xdr:colOff>
      <xdr:row>750</xdr:row>
      <xdr:rowOff>63500</xdr:rowOff>
    </xdr:from>
    <xdr:to>
      <xdr:col>22</xdr:col>
      <xdr:colOff>31331</xdr:colOff>
      <xdr:row>751</xdr:row>
      <xdr:rowOff>309778</xdr:rowOff>
    </xdr:to>
    <xdr:sp macro="" textlink="">
      <xdr:nvSpPr>
        <xdr:cNvPr id="10" name="大かっこ 9"/>
        <xdr:cNvSpPr/>
      </xdr:nvSpPr>
      <xdr:spPr>
        <a:xfrm>
          <a:off x="2582334" y="47117000"/>
          <a:ext cx="1872830" cy="59552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病原体等管理システム</a:t>
          </a:r>
          <a:endParaRPr kumimoji="1" lang="en-US" altLang="ja-JP" sz="1100"/>
        </a:p>
        <a:p>
          <a:pPr algn="ctr"/>
          <a:r>
            <a:rPr kumimoji="1" lang="ja-JP" altLang="en-US" sz="1100"/>
            <a:t>運用保守業務　</a:t>
          </a:r>
        </a:p>
      </xdr:txBody>
    </xdr:sp>
    <xdr:clientData/>
  </xdr:twoCellAnchor>
  <xdr:twoCellAnchor>
    <xdr:from>
      <xdr:col>24</xdr:col>
      <xdr:colOff>136960</xdr:colOff>
      <xdr:row>750</xdr:row>
      <xdr:rowOff>148167</xdr:rowOff>
    </xdr:from>
    <xdr:to>
      <xdr:col>34</xdr:col>
      <xdr:colOff>136247</xdr:colOff>
      <xdr:row>751</xdr:row>
      <xdr:rowOff>32324</xdr:rowOff>
    </xdr:to>
    <xdr:sp macro="" textlink="">
      <xdr:nvSpPr>
        <xdr:cNvPr id="11" name="大かっこ 10"/>
        <xdr:cNvSpPr/>
      </xdr:nvSpPr>
      <xdr:spPr>
        <a:xfrm>
          <a:off x="4977901" y="46462079"/>
          <a:ext cx="2016346" cy="23153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施設基準確認検査に係る旅費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1" zoomScale="85" zoomScaleNormal="75" zoomScaleSheetLayoutView="85" zoomScalePageLayoutView="85" workbookViewId="0">
      <selection activeCell="AF1147" sqref="AF11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3" t="s">
        <v>0</v>
      </c>
      <c r="AK2" s="963"/>
      <c r="AL2" s="963"/>
      <c r="AM2" s="963"/>
      <c r="AN2" s="963"/>
      <c r="AO2" s="964"/>
      <c r="AP2" s="964"/>
      <c r="AQ2" s="964"/>
      <c r="AR2" s="78" t="str">
        <f>IF(OR(AO2="　", AO2=""), "", "-")</f>
        <v/>
      </c>
      <c r="AS2" s="965">
        <v>150</v>
      </c>
      <c r="AT2" s="965"/>
      <c r="AU2" s="965"/>
      <c r="AV2" s="51" t="str">
        <f>IF(AW2="", "", "-")</f>
        <v/>
      </c>
      <c r="AW2" s="910"/>
      <c r="AX2" s="910"/>
    </row>
    <row r="3" spans="1:50" ht="21" customHeight="1" thickBot="1" x14ac:dyDescent="0.2">
      <c r="A3" s="866" t="s">
        <v>429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629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564</v>
      </c>
      <c r="H5" s="839"/>
      <c r="I5" s="839"/>
      <c r="J5" s="839"/>
      <c r="K5" s="839"/>
      <c r="L5" s="839"/>
      <c r="M5" s="840" t="s">
        <v>66</v>
      </c>
      <c r="N5" s="841"/>
      <c r="O5" s="841"/>
      <c r="P5" s="841"/>
      <c r="Q5" s="841"/>
      <c r="R5" s="842"/>
      <c r="S5" s="843" t="s">
        <v>565</v>
      </c>
      <c r="T5" s="839"/>
      <c r="U5" s="839"/>
      <c r="V5" s="839"/>
      <c r="W5" s="839"/>
      <c r="X5" s="844"/>
      <c r="Y5" s="697" t="s">
        <v>3</v>
      </c>
      <c r="Z5" s="545"/>
      <c r="AA5" s="545"/>
      <c r="AB5" s="545"/>
      <c r="AC5" s="545"/>
      <c r="AD5" s="546"/>
      <c r="AE5" s="698" t="s">
        <v>563</v>
      </c>
      <c r="AF5" s="698"/>
      <c r="AG5" s="698"/>
      <c r="AH5" s="698"/>
      <c r="AI5" s="698"/>
      <c r="AJ5" s="698"/>
      <c r="AK5" s="698"/>
      <c r="AL5" s="698"/>
      <c r="AM5" s="698"/>
      <c r="AN5" s="698"/>
      <c r="AO5" s="698"/>
      <c r="AP5" s="699"/>
      <c r="AQ5" s="700" t="s">
        <v>661</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566</v>
      </c>
      <c r="H7" s="501"/>
      <c r="I7" s="501"/>
      <c r="J7" s="501"/>
      <c r="K7" s="501"/>
      <c r="L7" s="501"/>
      <c r="M7" s="501"/>
      <c r="N7" s="501"/>
      <c r="O7" s="501"/>
      <c r="P7" s="501"/>
      <c r="Q7" s="501"/>
      <c r="R7" s="501"/>
      <c r="S7" s="501"/>
      <c r="T7" s="501"/>
      <c r="U7" s="501"/>
      <c r="V7" s="501"/>
      <c r="W7" s="501"/>
      <c r="X7" s="502"/>
      <c r="Y7" s="921" t="s">
        <v>393</v>
      </c>
      <c r="Z7" s="445"/>
      <c r="AA7" s="445"/>
      <c r="AB7" s="445"/>
      <c r="AC7" s="445"/>
      <c r="AD7" s="922"/>
      <c r="AE7" s="911" t="s">
        <v>567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259</v>
      </c>
      <c r="B8" s="498"/>
      <c r="C8" s="498"/>
      <c r="D8" s="498"/>
      <c r="E8" s="498"/>
      <c r="F8" s="499"/>
      <c r="G8" s="932" t="str">
        <f>入力規則等!A27</f>
        <v>-</v>
      </c>
      <c r="H8" s="719"/>
      <c r="I8" s="719"/>
      <c r="J8" s="719"/>
      <c r="K8" s="719"/>
      <c r="L8" s="719"/>
      <c r="M8" s="719"/>
      <c r="N8" s="719"/>
      <c r="O8" s="719"/>
      <c r="P8" s="719"/>
      <c r="Q8" s="719"/>
      <c r="R8" s="719"/>
      <c r="S8" s="719"/>
      <c r="T8" s="719"/>
      <c r="U8" s="719"/>
      <c r="V8" s="719"/>
      <c r="W8" s="719"/>
      <c r="X8" s="933"/>
      <c r="Y8" s="845" t="s">
        <v>260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5" t="s">
        <v>24</v>
      </c>
      <c r="B12" s="976"/>
      <c r="C12" s="976"/>
      <c r="D12" s="976"/>
      <c r="E12" s="976"/>
      <c r="F12" s="977"/>
      <c r="G12" s="759"/>
      <c r="H12" s="760"/>
      <c r="I12" s="760"/>
      <c r="J12" s="760"/>
      <c r="K12" s="760"/>
      <c r="L12" s="760"/>
      <c r="M12" s="760"/>
      <c r="N12" s="760"/>
      <c r="O12" s="760"/>
      <c r="P12" s="417" t="s">
        <v>396</v>
      </c>
      <c r="Q12" s="418"/>
      <c r="R12" s="418"/>
      <c r="S12" s="418"/>
      <c r="T12" s="418"/>
      <c r="U12" s="418"/>
      <c r="V12" s="419"/>
      <c r="W12" s="417" t="s">
        <v>416</v>
      </c>
      <c r="X12" s="418"/>
      <c r="Y12" s="418"/>
      <c r="Z12" s="418"/>
      <c r="AA12" s="418"/>
      <c r="AB12" s="418"/>
      <c r="AC12" s="419"/>
      <c r="AD12" s="417" t="s">
        <v>423</v>
      </c>
      <c r="AE12" s="418"/>
      <c r="AF12" s="418"/>
      <c r="AG12" s="418"/>
      <c r="AH12" s="418"/>
      <c r="AI12" s="418"/>
      <c r="AJ12" s="419"/>
      <c r="AK12" s="417" t="s">
        <v>430</v>
      </c>
      <c r="AL12" s="418"/>
      <c r="AM12" s="418"/>
      <c r="AN12" s="418"/>
      <c r="AO12" s="418"/>
      <c r="AP12" s="418"/>
      <c r="AQ12" s="419"/>
      <c r="AR12" s="417" t="s">
        <v>431</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64</v>
      </c>
      <c r="Q13" s="657"/>
      <c r="R13" s="657"/>
      <c r="S13" s="657"/>
      <c r="T13" s="657"/>
      <c r="U13" s="657"/>
      <c r="V13" s="658"/>
      <c r="W13" s="656">
        <v>76</v>
      </c>
      <c r="X13" s="657"/>
      <c r="Y13" s="657"/>
      <c r="Z13" s="657"/>
      <c r="AA13" s="657"/>
      <c r="AB13" s="657"/>
      <c r="AC13" s="658"/>
      <c r="AD13" s="656">
        <v>71</v>
      </c>
      <c r="AE13" s="657"/>
      <c r="AF13" s="657"/>
      <c r="AG13" s="657"/>
      <c r="AH13" s="657"/>
      <c r="AI13" s="657"/>
      <c r="AJ13" s="658"/>
      <c r="AK13" s="656">
        <v>82</v>
      </c>
      <c r="AL13" s="657"/>
      <c r="AM13" s="657"/>
      <c r="AN13" s="657"/>
      <c r="AO13" s="657"/>
      <c r="AP13" s="657"/>
      <c r="AQ13" s="658"/>
      <c r="AR13" s="918">
        <v>505</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569</v>
      </c>
      <c r="Q14" s="657"/>
      <c r="R14" s="657"/>
      <c r="S14" s="657"/>
      <c r="T14" s="657"/>
      <c r="U14" s="657"/>
      <c r="V14" s="658"/>
      <c r="W14" s="656" t="s">
        <v>569</v>
      </c>
      <c r="X14" s="657"/>
      <c r="Y14" s="657"/>
      <c r="Z14" s="657"/>
      <c r="AA14" s="657"/>
      <c r="AB14" s="657"/>
      <c r="AC14" s="658"/>
      <c r="AD14" s="656" t="s">
        <v>570</v>
      </c>
      <c r="AE14" s="657"/>
      <c r="AF14" s="657"/>
      <c r="AG14" s="657"/>
      <c r="AH14" s="657"/>
      <c r="AI14" s="657"/>
      <c r="AJ14" s="658"/>
      <c r="AK14" s="656" t="s">
        <v>637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569</v>
      </c>
      <c r="Q15" s="657"/>
      <c r="R15" s="657"/>
      <c r="S15" s="657"/>
      <c r="T15" s="657"/>
      <c r="U15" s="657"/>
      <c r="V15" s="658"/>
      <c r="W15" s="656" t="s">
        <v>569</v>
      </c>
      <c r="X15" s="657"/>
      <c r="Y15" s="657"/>
      <c r="Z15" s="657"/>
      <c r="AA15" s="657"/>
      <c r="AB15" s="657"/>
      <c r="AC15" s="658"/>
      <c r="AD15" s="656" t="s">
        <v>570</v>
      </c>
      <c r="AE15" s="657"/>
      <c r="AF15" s="657"/>
      <c r="AG15" s="657"/>
      <c r="AH15" s="657"/>
      <c r="AI15" s="657"/>
      <c r="AJ15" s="658"/>
      <c r="AK15" s="656" t="s">
        <v>637</v>
      </c>
      <c r="AL15" s="657"/>
      <c r="AM15" s="657"/>
      <c r="AN15" s="657"/>
      <c r="AO15" s="657"/>
      <c r="AP15" s="657"/>
      <c r="AQ15" s="658"/>
      <c r="AR15" s="656" t="s">
        <v>662</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569</v>
      </c>
      <c r="Q16" s="657"/>
      <c r="R16" s="657"/>
      <c r="S16" s="657"/>
      <c r="T16" s="657"/>
      <c r="U16" s="657"/>
      <c r="V16" s="658"/>
      <c r="W16" s="656" t="s">
        <v>569</v>
      </c>
      <c r="X16" s="657"/>
      <c r="Y16" s="657"/>
      <c r="Z16" s="657"/>
      <c r="AA16" s="657"/>
      <c r="AB16" s="657"/>
      <c r="AC16" s="658"/>
      <c r="AD16" s="656" t="s">
        <v>570</v>
      </c>
      <c r="AE16" s="657"/>
      <c r="AF16" s="657"/>
      <c r="AG16" s="657"/>
      <c r="AH16" s="657"/>
      <c r="AI16" s="657"/>
      <c r="AJ16" s="658"/>
      <c r="AK16" s="656" t="s">
        <v>637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569</v>
      </c>
      <c r="Q17" s="657"/>
      <c r="R17" s="657"/>
      <c r="S17" s="657"/>
      <c r="T17" s="657"/>
      <c r="U17" s="657"/>
      <c r="V17" s="658"/>
      <c r="W17" s="656" t="s">
        <v>569</v>
      </c>
      <c r="X17" s="657"/>
      <c r="Y17" s="657"/>
      <c r="Z17" s="657"/>
      <c r="AA17" s="657"/>
      <c r="AB17" s="657"/>
      <c r="AC17" s="658"/>
      <c r="AD17" s="656" t="s">
        <v>570</v>
      </c>
      <c r="AE17" s="657"/>
      <c r="AF17" s="657"/>
      <c r="AG17" s="657"/>
      <c r="AH17" s="657"/>
      <c r="AI17" s="657"/>
      <c r="AJ17" s="658"/>
      <c r="AK17" s="656" t="s">
        <v>638</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64</v>
      </c>
      <c r="Q18" s="878"/>
      <c r="R18" s="878"/>
      <c r="S18" s="878"/>
      <c r="T18" s="878"/>
      <c r="U18" s="878"/>
      <c r="V18" s="879"/>
      <c r="W18" s="877">
        <f>SUM(W13:AC17)</f>
        <v>76</v>
      </c>
      <c r="X18" s="878"/>
      <c r="Y18" s="878"/>
      <c r="Z18" s="878"/>
      <c r="AA18" s="878"/>
      <c r="AB18" s="878"/>
      <c r="AC18" s="879"/>
      <c r="AD18" s="877">
        <f>SUM(AD13:AJ17)</f>
        <v>71</v>
      </c>
      <c r="AE18" s="878"/>
      <c r="AF18" s="878"/>
      <c r="AG18" s="878"/>
      <c r="AH18" s="878"/>
      <c r="AI18" s="878"/>
      <c r="AJ18" s="879"/>
      <c r="AK18" s="877">
        <f>SUM(AK13:AQ17)</f>
        <v>82</v>
      </c>
      <c r="AL18" s="878"/>
      <c r="AM18" s="878"/>
      <c r="AN18" s="878"/>
      <c r="AO18" s="878"/>
      <c r="AP18" s="878"/>
      <c r="AQ18" s="879"/>
      <c r="AR18" s="877">
        <f>SUM(AR13:AX17)</f>
        <v>505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59</v>
      </c>
      <c r="Q19" s="657"/>
      <c r="R19" s="657"/>
      <c r="S19" s="657"/>
      <c r="T19" s="657"/>
      <c r="U19" s="657"/>
      <c r="V19" s="658"/>
      <c r="W19" s="656">
        <v>62</v>
      </c>
      <c r="X19" s="657"/>
      <c r="Y19" s="657"/>
      <c r="Z19" s="657"/>
      <c r="AA19" s="657"/>
      <c r="AB19" s="657"/>
      <c r="AC19" s="658"/>
      <c r="AD19" s="656">
        <v>68</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f>IF(P18=0, "-", SUM(P19)/P18)</f>
        <v>0.921875</v>
      </c>
      <c r="Q20" s="316"/>
      <c r="R20" s="316"/>
      <c r="S20" s="316"/>
      <c r="T20" s="316"/>
      <c r="U20" s="316"/>
      <c r="V20" s="316"/>
      <c r="W20" s="316">
        <f t="shared" ref="W20" si="0">IF(W18=0, "-", SUM(W19)/W18)</f>
        <v>0.81578947368421051</v>
      </c>
      <c r="X20" s="316"/>
      <c r="Y20" s="316"/>
      <c r="Z20" s="316"/>
      <c r="AA20" s="316"/>
      <c r="AB20" s="316"/>
      <c r="AC20" s="316"/>
      <c r="AD20" s="316">
        <f t="shared" ref="AD20" si="1">IF(AD18=0, "-", SUM(AD19)/AD18)</f>
        <v>0.95774647887323938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8"/>
      <c r="G21" s="314" t="s">
        <v>357</v>
      </c>
      <c r="H21" s="315"/>
      <c r="I21" s="315"/>
      <c r="J21" s="315"/>
      <c r="K21" s="315"/>
      <c r="L21" s="315"/>
      <c r="M21" s="315"/>
      <c r="N21" s="315"/>
      <c r="O21" s="315"/>
      <c r="P21" s="316">
        <f>IF(P19=0, "-", SUM(P19)/SUM(P13,P14))</f>
        <v>0.921875</v>
      </c>
      <c r="Q21" s="316"/>
      <c r="R21" s="316"/>
      <c r="S21" s="316"/>
      <c r="T21" s="316"/>
      <c r="U21" s="316"/>
      <c r="V21" s="316"/>
      <c r="W21" s="316">
        <f t="shared" ref="W21" si="2">IF(W19=0, "-", SUM(W19)/SUM(W13,W14))</f>
        <v>0.81578947368421051</v>
      </c>
      <c r="X21" s="316"/>
      <c r="Y21" s="316"/>
      <c r="Z21" s="316"/>
      <c r="AA21" s="316"/>
      <c r="AB21" s="316"/>
      <c r="AC21" s="316"/>
      <c r="AD21" s="316">
        <f t="shared" ref="AD21" si="3">IF(AD19=0, "-", SUM(AD19)/SUM(AD13,AD14))</f>
        <v>0.95774647887323938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5" t="s">
        <v>432</v>
      </c>
      <c r="B22" s="946"/>
      <c r="C22" s="946"/>
      <c r="D22" s="946"/>
      <c r="E22" s="946"/>
      <c r="F22" s="947"/>
      <c r="G22" s="983" t="s">
        <v>336</v>
      </c>
      <c r="H22" s="220"/>
      <c r="I22" s="220"/>
      <c r="J22" s="220"/>
      <c r="K22" s="220"/>
      <c r="L22" s="220"/>
      <c r="M22" s="220"/>
      <c r="N22" s="220"/>
      <c r="O22" s="221"/>
      <c r="P22" s="934" t="s">
        <v>433</v>
      </c>
      <c r="Q22" s="220"/>
      <c r="R22" s="220"/>
      <c r="S22" s="220"/>
      <c r="T22" s="220"/>
      <c r="U22" s="220"/>
      <c r="V22" s="221"/>
      <c r="W22" s="934" t="s">
        <v>434</v>
      </c>
      <c r="X22" s="220"/>
      <c r="Y22" s="220"/>
      <c r="Z22" s="220"/>
      <c r="AA22" s="220"/>
      <c r="AB22" s="220"/>
      <c r="AC22" s="221"/>
      <c r="AD22" s="934" t="s">
        <v>335</v>
      </c>
      <c r="AE22" s="220"/>
      <c r="AF22" s="220"/>
      <c r="AG22" s="220"/>
      <c r="AH22" s="220"/>
      <c r="AI22" s="220"/>
      <c r="AJ22" s="220"/>
      <c r="AK22" s="220"/>
      <c r="AL22" s="220"/>
      <c r="AM22" s="220"/>
      <c r="AN22" s="220"/>
      <c r="AO22" s="220"/>
      <c r="AP22" s="220"/>
      <c r="AQ22" s="220"/>
      <c r="AR22" s="220"/>
      <c r="AS22" s="220"/>
      <c r="AT22" s="220"/>
      <c r="AU22" s="220"/>
      <c r="AV22" s="220"/>
      <c r="AW22" s="220"/>
      <c r="AX22" s="954"/>
    </row>
    <row r="23" spans="1:50" ht="25.5" customHeight="1" x14ac:dyDescent="0.15">
      <c r="A23" s="948"/>
      <c r="B23" s="949"/>
      <c r="C23" s="949"/>
      <c r="D23" s="949"/>
      <c r="E23" s="949"/>
      <c r="F23" s="950"/>
      <c r="G23" s="984" t="s">
        <v>571</v>
      </c>
      <c r="H23" s="985"/>
      <c r="I23" s="985"/>
      <c r="J23" s="985"/>
      <c r="K23" s="985"/>
      <c r="L23" s="985"/>
      <c r="M23" s="985"/>
      <c r="N23" s="985"/>
      <c r="O23" s="986"/>
      <c r="P23" s="918">
        <v>58</v>
      </c>
      <c r="Q23" s="919"/>
      <c r="R23" s="919"/>
      <c r="S23" s="919"/>
      <c r="T23" s="919"/>
      <c r="U23" s="919"/>
      <c r="V23" s="935"/>
      <c r="W23" s="918">
        <v>481</v>
      </c>
      <c r="X23" s="919"/>
      <c r="Y23" s="919"/>
      <c r="Z23" s="919"/>
      <c r="AA23" s="919"/>
      <c r="AB23" s="919"/>
      <c r="AC23" s="935"/>
      <c r="AD23" s="955" t="s">
        <v>663</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customHeight="1" x14ac:dyDescent="0.15">
      <c r="A24" s="948"/>
      <c r="B24" s="949"/>
      <c r="C24" s="949"/>
      <c r="D24" s="949"/>
      <c r="E24" s="949"/>
      <c r="F24" s="950"/>
      <c r="G24" s="936" t="s">
        <v>572</v>
      </c>
      <c r="H24" s="937"/>
      <c r="I24" s="937"/>
      <c r="J24" s="937"/>
      <c r="K24" s="937"/>
      <c r="L24" s="937"/>
      <c r="M24" s="937"/>
      <c r="N24" s="937"/>
      <c r="O24" s="938"/>
      <c r="P24" s="656">
        <v>8</v>
      </c>
      <c r="Q24" s="657"/>
      <c r="R24" s="657"/>
      <c r="S24" s="657"/>
      <c r="T24" s="657"/>
      <c r="U24" s="657"/>
      <c r="V24" s="658"/>
      <c r="W24" s="656">
        <v>8</v>
      </c>
      <c r="X24" s="657"/>
      <c r="Y24" s="657"/>
      <c r="Z24" s="657"/>
      <c r="AA24" s="657"/>
      <c r="AB24" s="657"/>
      <c r="AC24" s="658"/>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customHeight="1" x14ac:dyDescent="0.15">
      <c r="A25" s="948"/>
      <c r="B25" s="949"/>
      <c r="C25" s="949"/>
      <c r="D25" s="949"/>
      <c r="E25" s="949"/>
      <c r="F25" s="950"/>
      <c r="G25" s="936" t="s">
        <v>573</v>
      </c>
      <c r="H25" s="937"/>
      <c r="I25" s="937"/>
      <c r="J25" s="937"/>
      <c r="K25" s="937"/>
      <c r="L25" s="937"/>
      <c r="M25" s="937"/>
      <c r="N25" s="937"/>
      <c r="O25" s="938"/>
      <c r="P25" s="656">
        <v>5</v>
      </c>
      <c r="Q25" s="657"/>
      <c r="R25" s="657"/>
      <c r="S25" s="657"/>
      <c r="T25" s="657"/>
      <c r="U25" s="657"/>
      <c r="V25" s="658"/>
      <c r="W25" s="656">
        <v>5</v>
      </c>
      <c r="X25" s="657"/>
      <c r="Y25" s="657"/>
      <c r="Z25" s="657"/>
      <c r="AA25" s="657"/>
      <c r="AB25" s="657"/>
      <c r="AC25" s="658"/>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customHeight="1" x14ac:dyDescent="0.15">
      <c r="A26" s="948"/>
      <c r="B26" s="949"/>
      <c r="C26" s="949"/>
      <c r="D26" s="949"/>
      <c r="E26" s="949"/>
      <c r="F26" s="950"/>
      <c r="G26" s="936" t="s">
        <v>574</v>
      </c>
      <c r="H26" s="937"/>
      <c r="I26" s="937"/>
      <c r="J26" s="937"/>
      <c r="K26" s="937"/>
      <c r="L26" s="937"/>
      <c r="M26" s="937"/>
      <c r="N26" s="937"/>
      <c r="O26" s="938"/>
      <c r="P26" s="656">
        <v>10</v>
      </c>
      <c r="Q26" s="657"/>
      <c r="R26" s="657"/>
      <c r="S26" s="657"/>
      <c r="T26" s="657"/>
      <c r="U26" s="657"/>
      <c r="V26" s="658"/>
      <c r="W26" s="656">
        <v>10</v>
      </c>
      <c r="X26" s="657"/>
      <c r="Y26" s="657"/>
      <c r="Z26" s="657"/>
      <c r="AA26" s="657"/>
      <c r="AB26" s="657"/>
      <c r="AC26" s="658"/>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customHeight="1" x14ac:dyDescent="0.15">
      <c r="A27" s="948"/>
      <c r="B27" s="949"/>
      <c r="C27" s="949"/>
      <c r="D27" s="949"/>
      <c r="E27" s="949"/>
      <c r="F27" s="950"/>
      <c r="G27" s="936" t="s">
        <v>575</v>
      </c>
      <c r="H27" s="937"/>
      <c r="I27" s="937"/>
      <c r="J27" s="937"/>
      <c r="K27" s="937"/>
      <c r="L27" s="937"/>
      <c r="M27" s="937"/>
      <c r="N27" s="937"/>
      <c r="O27" s="938"/>
      <c r="P27" s="656">
        <v>1</v>
      </c>
      <c r="Q27" s="657"/>
      <c r="R27" s="657"/>
      <c r="S27" s="657"/>
      <c r="T27" s="657"/>
      <c r="U27" s="657"/>
      <c r="V27" s="658"/>
      <c r="W27" s="656">
        <v>1</v>
      </c>
      <c r="X27" s="657"/>
      <c r="Y27" s="657"/>
      <c r="Z27" s="657"/>
      <c r="AA27" s="657"/>
      <c r="AB27" s="657"/>
      <c r="AC27" s="658"/>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8"/>
      <c r="B28" s="949"/>
      <c r="C28" s="949"/>
      <c r="D28" s="949"/>
      <c r="E28" s="949"/>
      <c r="F28" s="950"/>
      <c r="G28" s="939" t="s">
        <v>340</v>
      </c>
      <c r="H28" s="940"/>
      <c r="I28" s="940"/>
      <c r="J28" s="940"/>
      <c r="K28" s="940"/>
      <c r="L28" s="940"/>
      <c r="M28" s="940"/>
      <c r="N28" s="940"/>
      <c r="O28" s="941"/>
      <c r="P28" s="877">
        <f>P29-SUM(P23:P27)</f>
        <v>0</v>
      </c>
      <c r="Q28" s="878"/>
      <c r="R28" s="878"/>
      <c r="S28" s="878"/>
      <c r="T28" s="878"/>
      <c r="U28" s="878"/>
      <c r="V28" s="879"/>
      <c r="W28" s="877">
        <f>W29-SUM(W23:W27)</f>
        <v>0</v>
      </c>
      <c r="X28" s="878"/>
      <c r="Y28" s="878"/>
      <c r="Z28" s="878"/>
      <c r="AA28" s="878"/>
      <c r="AB28" s="878"/>
      <c r="AC28" s="879"/>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337</v>
      </c>
      <c r="H29" s="943"/>
      <c r="I29" s="943"/>
      <c r="J29" s="943"/>
      <c r="K29" s="943"/>
      <c r="L29" s="943"/>
      <c r="M29" s="943"/>
      <c r="N29" s="943"/>
      <c r="O29" s="944"/>
      <c r="P29" s="656">
        <f>AK13</f>
        <v>82</v>
      </c>
      <c r="Q29" s="657"/>
      <c r="R29" s="657"/>
      <c r="S29" s="657"/>
      <c r="T29" s="657"/>
      <c r="U29" s="657"/>
      <c r="V29" s="658"/>
      <c r="W29" s="966">
        <f>AR13</f>
        <v>505</v>
      </c>
      <c r="X29" s="967"/>
      <c r="Y29" s="967"/>
      <c r="Z29" s="967"/>
      <c r="AA29" s="967"/>
      <c r="AB29" s="967"/>
      <c r="AC29" s="968"/>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60" t="s">
        <v>352</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396</v>
      </c>
      <c r="AF30" s="858"/>
      <c r="AG30" s="858"/>
      <c r="AH30" s="859"/>
      <c r="AI30" s="857" t="s">
        <v>418</v>
      </c>
      <c r="AJ30" s="858"/>
      <c r="AK30" s="858"/>
      <c r="AL30" s="859"/>
      <c r="AM30" s="914" t="s">
        <v>423</v>
      </c>
      <c r="AN30" s="914"/>
      <c r="AO30" s="914"/>
      <c r="AP30" s="857"/>
      <c r="AQ30" s="766" t="s">
        <v>235</v>
      </c>
      <c r="AR30" s="767"/>
      <c r="AS30" s="767"/>
      <c r="AT30" s="768"/>
      <c r="AU30" s="773" t="s">
        <v>134</v>
      </c>
      <c r="AV30" s="773"/>
      <c r="AW30" s="773"/>
      <c r="AX30" s="915"/>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569</v>
      </c>
      <c r="AR31" s="199"/>
      <c r="AS31" s="132" t="s">
        <v>236</v>
      </c>
      <c r="AT31" s="133"/>
      <c r="AU31" s="198" t="s">
        <v>569</v>
      </c>
      <c r="AV31" s="198"/>
      <c r="AW31" s="397" t="s">
        <v>181</v>
      </c>
      <c r="AX31" s="398"/>
    </row>
    <row r="32" spans="1:50" ht="23.25" customHeight="1" x14ac:dyDescent="0.15">
      <c r="A32" s="402"/>
      <c r="B32" s="400"/>
      <c r="C32" s="400"/>
      <c r="D32" s="400"/>
      <c r="E32" s="400"/>
      <c r="F32" s="401"/>
      <c r="G32" s="563" t="s">
        <v>576</v>
      </c>
      <c r="H32" s="564"/>
      <c r="I32" s="564"/>
      <c r="J32" s="564"/>
      <c r="K32" s="564"/>
      <c r="L32" s="564"/>
      <c r="M32" s="564"/>
      <c r="N32" s="564"/>
      <c r="O32" s="565"/>
      <c r="P32" s="104" t="s">
        <v>577</v>
      </c>
      <c r="Q32" s="104"/>
      <c r="R32" s="104"/>
      <c r="S32" s="104"/>
      <c r="T32" s="104"/>
      <c r="U32" s="104"/>
      <c r="V32" s="104"/>
      <c r="W32" s="104"/>
      <c r="X32" s="105"/>
      <c r="Y32" s="473" t="s">
        <v>12</v>
      </c>
      <c r="Z32" s="533"/>
      <c r="AA32" s="534"/>
      <c r="AB32" s="463" t="s">
        <v>578</v>
      </c>
      <c r="AC32" s="463"/>
      <c r="AD32" s="463"/>
      <c r="AE32" s="216">
        <v>0</v>
      </c>
      <c r="AF32" s="217"/>
      <c r="AG32" s="217"/>
      <c r="AH32" s="217"/>
      <c r="AI32" s="216">
        <v>0</v>
      </c>
      <c r="AJ32" s="217"/>
      <c r="AK32" s="217"/>
      <c r="AL32" s="217"/>
      <c r="AM32" s="216">
        <v>0</v>
      </c>
      <c r="AN32" s="217"/>
      <c r="AO32" s="217"/>
      <c r="AP32" s="217"/>
      <c r="AQ32" s="339" t="s">
        <v>569</v>
      </c>
      <c r="AR32" s="206"/>
      <c r="AS32" s="206"/>
      <c r="AT32" s="340"/>
      <c r="AU32" s="217" t="s">
        <v>580</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463" t="s">
        <v>578</v>
      </c>
      <c r="AC33" s="463"/>
      <c r="AD33" s="463"/>
      <c r="AE33" s="216">
        <v>0</v>
      </c>
      <c r="AF33" s="217"/>
      <c r="AG33" s="217"/>
      <c r="AH33" s="217"/>
      <c r="AI33" s="216">
        <v>0</v>
      </c>
      <c r="AJ33" s="217"/>
      <c r="AK33" s="217"/>
      <c r="AL33" s="217"/>
      <c r="AM33" s="216">
        <v>0</v>
      </c>
      <c r="AN33" s="217"/>
      <c r="AO33" s="217"/>
      <c r="AP33" s="217"/>
      <c r="AQ33" s="339" t="s">
        <v>569</v>
      </c>
      <c r="AR33" s="206"/>
      <c r="AS33" s="206"/>
      <c r="AT33" s="340"/>
      <c r="AU33" s="217" t="s">
        <v>664</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100</v>
      </c>
      <c r="AF34" s="217"/>
      <c r="AG34" s="217"/>
      <c r="AH34" s="217"/>
      <c r="AI34" s="216">
        <v>100</v>
      </c>
      <c r="AJ34" s="217"/>
      <c r="AK34" s="217"/>
      <c r="AL34" s="217"/>
      <c r="AM34" s="216">
        <v>100</v>
      </c>
      <c r="AN34" s="217"/>
      <c r="AO34" s="217"/>
      <c r="AP34" s="217"/>
      <c r="AQ34" s="339" t="s">
        <v>579</v>
      </c>
      <c r="AR34" s="206"/>
      <c r="AS34" s="206"/>
      <c r="AT34" s="340"/>
      <c r="AU34" s="217" t="s">
        <v>569</v>
      </c>
      <c r="AV34" s="217"/>
      <c r="AW34" s="217"/>
      <c r="AX34" s="219"/>
    </row>
    <row r="35" spans="1:50" ht="23.25" customHeight="1" x14ac:dyDescent="0.15">
      <c r="A35" s="224" t="s">
        <v>384</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352</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396</v>
      </c>
      <c r="AF37" s="243"/>
      <c r="AG37" s="243"/>
      <c r="AH37" s="244"/>
      <c r="AI37" s="242" t="s">
        <v>394</v>
      </c>
      <c r="AJ37" s="243"/>
      <c r="AK37" s="243"/>
      <c r="AL37" s="244"/>
      <c r="AM37" s="248" t="s">
        <v>423</v>
      </c>
      <c r="AN37" s="248"/>
      <c r="AO37" s="248"/>
      <c r="AP37" s="248"/>
      <c r="AQ37" s="150" t="s">
        <v>235</v>
      </c>
      <c r="AR37" s="151"/>
      <c r="AS37" s="151"/>
      <c r="AT37" s="152"/>
      <c r="AU37" s="413" t="s">
        <v>134</v>
      </c>
      <c r="AV37" s="413"/>
      <c r="AW37" s="413"/>
      <c r="AX37" s="909"/>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352</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396</v>
      </c>
      <c r="AF44" s="243"/>
      <c r="AG44" s="243"/>
      <c r="AH44" s="244"/>
      <c r="AI44" s="242" t="s">
        <v>394</v>
      </c>
      <c r="AJ44" s="243"/>
      <c r="AK44" s="243"/>
      <c r="AL44" s="244"/>
      <c r="AM44" s="248" t="s">
        <v>423</v>
      </c>
      <c r="AN44" s="248"/>
      <c r="AO44" s="248"/>
      <c r="AP44" s="248"/>
      <c r="AQ44" s="150" t="s">
        <v>235</v>
      </c>
      <c r="AR44" s="151"/>
      <c r="AS44" s="151"/>
      <c r="AT44" s="152"/>
      <c r="AU44" s="413" t="s">
        <v>134</v>
      </c>
      <c r="AV44" s="413"/>
      <c r="AW44" s="413"/>
      <c r="AX44" s="909"/>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352</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396</v>
      </c>
      <c r="AF51" s="243"/>
      <c r="AG51" s="243"/>
      <c r="AH51" s="244"/>
      <c r="AI51" s="242" t="s">
        <v>394</v>
      </c>
      <c r="AJ51" s="243"/>
      <c r="AK51" s="243"/>
      <c r="AL51" s="244"/>
      <c r="AM51" s="248" t="s">
        <v>423</v>
      </c>
      <c r="AN51" s="248"/>
      <c r="AO51" s="248"/>
      <c r="AP51" s="248"/>
      <c r="AQ51" s="150" t="s">
        <v>235</v>
      </c>
      <c r="AR51" s="151"/>
      <c r="AS51" s="151"/>
      <c r="AT51" s="152"/>
      <c r="AU51" s="923" t="s">
        <v>134</v>
      </c>
      <c r="AV51" s="923"/>
      <c r="AW51" s="923"/>
      <c r="AX51" s="924"/>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352</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396</v>
      </c>
      <c r="AF58" s="243"/>
      <c r="AG58" s="243"/>
      <c r="AH58" s="244"/>
      <c r="AI58" s="242" t="s">
        <v>394</v>
      </c>
      <c r="AJ58" s="243"/>
      <c r="AK58" s="243"/>
      <c r="AL58" s="244"/>
      <c r="AM58" s="248" t="s">
        <v>423</v>
      </c>
      <c r="AN58" s="248"/>
      <c r="AO58" s="248"/>
      <c r="AP58" s="248"/>
      <c r="AQ58" s="150" t="s">
        <v>235</v>
      </c>
      <c r="AR58" s="151"/>
      <c r="AS58" s="151"/>
      <c r="AT58" s="152"/>
      <c r="AU58" s="923" t="s">
        <v>134</v>
      </c>
      <c r="AV58" s="923"/>
      <c r="AW58" s="923"/>
      <c r="AX58" s="924"/>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353</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348</v>
      </c>
      <c r="X65" s="490"/>
      <c r="Y65" s="493"/>
      <c r="Z65" s="493"/>
      <c r="AA65" s="494"/>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358</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353</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387</v>
      </c>
      <c r="B78" s="334"/>
      <c r="C78" s="334"/>
      <c r="D78" s="334"/>
      <c r="E78" s="331" t="s">
        <v>331</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347</v>
      </c>
      <c r="AP79" s="277"/>
      <c r="AQ79" s="277"/>
      <c r="AR79" s="80" t="s">
        <v>345</v>
      </c>
      <c r="AS79" s="276"/>
      <c r="AT79" s="277"/>
      <c r="AU79" s="277"/>
      <c r="AV79" s="277"/>
      <c r="AW79" s="277"/>
      <c r="AX79" s="979"/>
    </row>
    <row r="80" spans="1:50" ht="18.75" hidden="1" customHeight="1" x14ac:dyDescent="0.15">
      <c r="A80" s="863" t="s">
        <v>147</v>
      </c>
      <c r="B80" s="526" t="s">
        <v>344</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396</v>
      </c>
      <c r="AF100" s="542"/>
      <c r="AG100" s="542"/>
      <c r="AH100" s="543"/>
      <c r="AI100" s="541" t="s">
        <v>416</v>
      </c>
      <c r="AJ100" s="542"/>
      <c r="AK100" s="542"/>
      <c r="AL100" s="543"/>
      <c r="AM100" s="541" t="s">
        <v>423</v>
      </c>
      <c r="AN100" s="542"/>
      <c r="AO100" s="542"/>
      <c r="AP100" s="543"/>
      <c r="AQ100" s="318" t="s">
        <v>436</v>
      </c>
      <c r="AR100" s="319"/>
      <c r="AS100" s="319"/>
      <c r="AT100" s="320"/>
      <c r="AU100" s="318" t="s">
        <v>437</v>
      </c>
      <c r="AV100" s="319"/>
      <c r="AW100" s="319"/>
      <c r="AX100" s="321"/>
    </row>
    <row r="101" spans="1:60" ht="23.25" customHeight="1" x14ac:dyDescent="0.15">
      <c r="A101" s="424"/>
      <c r="B101" s="425"/>
      <c r="C101" s="425"/>
      <c r="D101" s="425"/>
      <c r="E101" s="425"/>
      <c r="F101" s="426"/>
      <c r="G101" s="104" t="s">
        <v>650</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583</v>
      </c>
      <c r="AC101" s="463"/>
      <c r="AD101" s="463"/>
      <c r="AE101" s="216">
        <v>5</v>
      </c>
      <c r="AF101" s="217"/>
      <c r="AG101" s="217"/>
      <c r="AH101" s="218"/>
      <c r="AI101" s="216">
        <v>5</v>
      </c>
      <c r="AJ101" s="217"/>
      <c r="AK101" s="217"/>
      <c r="AL101" s="218"/>
      <c r="AM101" s="216">
        <v>6</v>
      </c>
      <c r="AN101" s="217"/>
      <c r="AO101" s="217"/>
      <c r="AP101" s="218"/>
      <c r="AQ101" s="216" t="s">
        <v>664</v>
      </c>
      <c r="AR101" s="217"/>
      <c r="AS101" s="217"/>
      <c r="AT101" s="218"/>
      <c r="AU101" s="216" t="s">
        <v>664</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583</v>
      </c>
      <c r="AC102" s="463"/>
      <c r="AD102" s="463"/>
      <c r="AE102" s="420">
        <v>1</v>
      </c>
      <c r="AF102" s="420"/>
      <c r="AG102" s="420"/>
      <c r="AH102" s="420"/>
      <c r="AI102" s="420">
        <v>5</v>
      </c>
      <c r="AJ102" s="420"/>
      <c r="AK102" s="420"/>
      <c r="AL102" s="420"/>
      <c r="AM102" s="420">
        <v>6</v>
      </c>
      <c r="AN102" s="420"/>
      <c r="AO102" s="420"/>
      <c r="AP102" s="420"/>
      <c r="AQ102" s="271">
        <v>6</v>
      </c>
      <c r="AR102" s="272"/>
      <c r="AS102" s="272"/>
      <c r="AT102" s="317"/>
      <c r="AU102" s="271">
        <v>6</v>
      </c>
      <c r="AV102" s="272"/>
      <c r="AW102" s="272"/>
      <c r="AX102" s="317"/>
    </row>
    <row r="103" spans="1:60" ht="31.5" customHeight="1" x14ac:dyDescent="0.15">
      <c r="A103" s="421" t="s">
        <v>354</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396</v>
      </c>
      <c r="AF103" s="418"/>
      <c r="AG103" s="418"/>
      <c r="AH103" s="419"/>
      <c r="AI103" s="417" t="s">
        <v>394</v>
      </c>
      <c r="AJ103" s="418"/>
      <c r="AK103" s="418"/>
      <c r="AL103" s="419"/>
      <c r="AM103" s="417" t="s">
        <v>423</v>
      </c>
      <c r="AN103" s="418"/>
      <c r="AO103" s="418"/>
      <c r="AP103" s="419"/>
      <c r="AQ103" s="282" t="s">
        <v>436</v>
      </c>
      <c r="AR103" s="283"/>
      <c r="AS103" s="283"/>
      <c r="AT103" s="322"/>
      <c r="AU103" s="282" t="s">
        <v>437</v>
      </c>
      <c r="AV103" s="283"/>
      <c r="AW103" s="283"/>
      <c r="AX103" s="284"/>
    </row>
    <row r="104" spans="1:60" ht="23.25" customHeight="1" x14ac:dyDescent="0.15">
      <c r="A104" s="424"/>
      <c r="B104" s="425"/>
      <c r="C104" s="425"/>
      <c r="D104" s="425"/>
      <c r="E104" s="425"/>
      <c r="F104" s="426"/>
      <c r="G104" s="104" t="s">
        <v>582</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583</v>
      </c>
      <c r="AC104" s="548"/>
      <c r="AD104" s="549"/>
      <c r="AE104" s="216">
        <v>44</v>
      </c>
      <c r="AF104" s="217"/>
      <c r="AG104" s="217"/>
      <c r="AH104" s="218"/>
      <c r="AI104" s="216">
        <v>54</v>
      </c>
      <c r="AJ104" s="217"/>
      <c r="AK104" s="217"/>
      <c r="AL104" s="218"/>
      <c r="AM104" s="216">
        <v>44</v>
      </c>
      <c r="AN104" s="217"/>
      <c r="AO104" s="217"/>
      <c r="AP104" s="218"/>
      <c r="AQ104" s="216" t="s">
        <v>664</v>
      </c>
      <c r="AR104" s="217"/>
      <c r="AS104" s="217"/>
      <c r="AT104" s="218"/>
      <c r="AU104" s="216" t="s">
        <v>664</v>
      </c>
      <c r="AV104" s="217"/>
      <c r="AW104" s="217"/>
      <c r="AX104" s="218"/>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583</v>
      </c>
      <c r="AC105" s="471"/>
      <c r="AD105" s="472"/>
      <c r="AE105" s="420">
        <v>45</v>
      </c>
      <c r="AF105" s="420"/>
      <c r="AG105" s="420"/>
      <c r="AH105" s="420"/>
      <c r="AI105" s="420">
        <v>54</v>
      </c>
      <c r="AJ105" s="420"/>
      <c r="AK105" s="420"/>
      <c r="AL105" s="420"/>
      <c r="AM105" s="420">
        <v>45</v>
      </c>
      <c r="AN105" s="420"/>
      <c r="AO105" s="420"/>
      <c r="AP105" s="420"/>
      <c r="AQ105" s="216">
        <v>48</v>
      </c>
      <c r="AR105" s="217"/>
      <c r="AS105" s="217"/>
      <c r="AT105" s="218"/>
      <c r="AU105" s="271">
        <v>51</v>
      </c>
      <c r="AV105" s="272"/>
      <c r="AW105" s="272"/>
      <c r="AX105" s="317"/>
    </row>
    <row r="106" spans="1:60" ht="31.5" hidden="1" customHeight="1" x14ac:dyDescent="0.15">
      <c r="A106" s="421" t="s">
        <v>354</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396</v>
      </c>
      <c r="AF106" s="418"/>
      <c r="AG106" s="418"/>
      <c r="AH106" s="419"/>
      <c r="AI106" s="417" t="s">
        <v>394</v>
      </c>
      <c r="AJ106" s="418"/>
      <c r="AK106" s="418"/>
      <c r="AL106" s="419"/>
      <c r="AM106" s="417" t="s">
        <v>423</v>
      </c>
      <c r="AN106" s="418"/>
      <c r="AO106" s="418"/>
      <c r="AP106" s="419"/>
      <c r="AQ106" s="282" t="s">
        <v>436</v>
      </c>
      <c r="AR106" s="283"/>
      <c r="AS106" s="283"/>
      <c r="AT106" s="322"/>
      <c r="AU106" s="282" t="s">
        <v>437</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354</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396</v>
      </c>
      <c r="AF109" s="418"/>
      <c r="AG109" s="418"/>
      <c r="AH109" s="419"/>
      <c r="AI109" s="417" t="s">
        <v>394</v>
      </c>
      <c r="AJ109" s="418"/>
      <c r="AK109" s="418"/>
      <c r="AL109" s="419"/>
      <c r="AM109" s="417" t="s">
        <v>423</v>
      </c>
      <c r="AN109" s="418"/>
      <c r="AO109" s="418"/>
      <c r="AP109" s="419"/>
      <c r="AQ109" s="282" t="s">
        <v>436</v>
      </c>
      <c r="AR109" s="283"/>
      <c r="AS109" s="283"/>
      <c r="AT109" s="322"/>
      <c r="AU109" s="282" t="s">
        <v>437</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354</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396</v>
      </c>
      <c r="AF112" s="418"/>
      <c r="AG112" s="418"/>
      <c r="AH112" s="419"/>
      <c r="AI112" s="417" t="s">
        <v>394</v>
      </c>
      <c r="AJ112" s="418"/>
      <c r="AK112" s="418"/>
      <c r="AL112" s="419"/>
      <c r="AM112" s="417" t="s">
        <v>423</v>
      </c>
      <c r="AN112" s="418"/>
      <c r="AO112" s="418"/>
      <c r="AP112" s="419"/>
      <c r="AQ112" s="282" t="s">
        <v>436</v>
      </c>
      <c r="AR112" s="283"/>
      <c r="AS112" s="283"/>
      <c r="AT112" s="322"/>
      <c r="AU112" s="282" t="s">
        <v>437</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396</v>
      </c>
      <c r="AF115" s="418"/>
      <c r="AG115" s="418"/>
      <c r="AH115" s="419"/>
      <c r="AI115" s="417" t="s">
        <v>394</v>
      </c>
      <c r="AJ115" s="418"/>
      <c r="AK115" s="418"/>
      <c r="AL115" s="419"/>
      <c r="AM115" s="417" t="s">
        <v>423</v>
      </c>
      <c r="AN115" s="418"/>
      <c r="AO115" s="418"/>
      <c r="AP115" s="419"/>
      <c r="AQ115" s="590" t="s">
        <v>438</v>
      </c>
      <c r="AR115" s="591"/>
      <c r="AS115" s="591"/>
      <c r="AT115" s="591"/>
      <c r="AU115" s="591"/>
      <c r="AV115" s="591"/>
      <c r="AW115" s="591"/>
      <c r="AX115" s="592"/>
    </row>
    <row r="116" spans="1:50" ht="23.25" customHeight="1" x14ac:dyDescent="0.15">
      <c r="A116" s="441"/>
      <c r="B116" s="442"/>
      <c r="C116" s="442"/>
      <c r="D116" s="442"/>
      <c r="E116" s="442"/>
      <c r="F116" s="443"/>
      <c r="G116" s="392" t="s">
        <v>585</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586</v>
      </c>
      <c r="AC116" s="465"/>
      <c r="AD116" s="466"/>
      <c r="AE116" s="420">
        <v>337143</v>
      </c>
      <c r="AF116" s="420"/>
      <c r="AG116" s="420"/>
      <c r="AH116" s="420"/>
      <c r="AI116" s="420">
        <v>358382</v>
      </c>
      <c r="AJ116" s="420"/>
      <c r="AK116" s="420"/>
      <c r="AL116" s="420"/>
      <c r="AM116" s="420">
        <v>515152</v>
      </c>
      <c r="AN116" s="420"/>
      <c r="AO116" s="420"/>
      <c r="AP116" s="420"/>
      <c r="AQ116" s="216">
        <v>630769.19999999995</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587</v>
      </c>
      <c r="AC117" s="475"/>
      <c r="AD117" s="476"/>
      <c r="AE117" s="553" t="s">
        <v>588</v>
      </c>
      <c r="AF117" s="553"/>
      <c r="AG117" s="553"/>
      <c r="AH117" s="553"/>
      <c r="AI117" s="553" t="s">
        <v>589</v>
      </c>
      <c r="AJ117" s="553"/>
      <c r="AK117" s="553"/>
      <c r="AL117" s="553"/>
      <c r="AM117" s="553" t="s">
        <v>655</v>
      </c>
      <c r="AN117" s="553"/>
      <c r="AO117" s="553"/>
      <c r="AP117" s="553"/>
      <c r="AQ117" s="553" t="s">
        <v>652</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396</v>
      </c>
      <c r="AF118" s="418"/>
      <c r="AG118" s="418"/>
      <c r="AH118" s="419"/>
      <c r="AI118" s="417" t="s">
        <v>394</v>
      </c>
      <c r="AJ118" s="418"/>
      <c r="AK118" s="418"/>
      <c r="AL118" s="419"/>
      <c r="AM118" s="417" t="s">
        <v>423</v>
      </c>
      <c r="AN118" s="418"/>
      <c r="AO118" s="418"/>
      <c r="AP118" s="419"/>
      <c r="AQ118" s="590" t="s">
        <v>438</v>
      </c>
      <c r="AR118" s="591"/>
      <c r="AS118" s="591"/>
      <c r="AT118" s="591"/>
      <c r="AU118" s="591"/>
      <c r="AV118" s="591"/>
      <c r="AW118" s="591"/>
      <c r="AX118" s="592"/>
    </row>
    <row r="119" spans="1:50" ht="23.25" hidden="1" customHeight="1" x14ac:dyDescent="0.15">
      <c r="A119" s="441"/>
      <c r="B119" s="442"/>
      <c r="C119" s="442"/>
      <c r="D119" s="442"/>
      <c r="E119" s="442"/>
      <c r="F119" s="443"/>
      <c r="G119" s="392" t="s">
        <v>362</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361</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396</v>
      </c>
      <c r="AF121" s="418"/>
      <c r="AG121" s="418"/>
      <c r="AH121" s="419"/>
      <c r="AI121" s="417" t="s">
        <v>394</v>
      </c>
      <c r="AJ121" s="418"/>
      <c r="AK121" s="418"/>
      <c r="AL121" s="419"/>
      <c r="AM121" s="417" t="s">
        <v>423</v>
      </c>
      <c r="AN121" s="418"/>
      <c r="AO121" s="418"/>
      <c r="AP121" s="419"/>
      <c r="AQ121" s="590" t="s">
        <v>438</v>
      </c>
      <c r="AR121" s="591"/>
      <c r="AS121" s="591"/>
      <c r="AT121" s="591"/>
      <c r="AU121" s="591"/>
      <c r="AV121" s="591"/>
      <c r="AW121" s="591"/>
      <c r="AX121" s="592"/>
    </row>
    <row r="122" spans="1:50" ht="23.25" hidden="1" customHeight="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396</v>
      </c>
      <c r="AF124" s="418"/>
      <c r="AG124" s="418"/>
      <c r="AH124" s="419"/>
      <c r="AI124" s="417" t="s">
        <v>394</v>
      </c>
      <c r="AJ124" s="418"/>
      <c r="AK124" s="418"/>
      <c r="AL124" s="419"/>
      <c r="AM124" s="417" t="s">
        <v>423</v>
      </c>
      <c r="AN124" s="418"/>
      <c r="AO124" s="418"/>
      <c r="AP124" s="419"/>
      <c r="AQ124" s="590" t="s">
        <v>438</v>
      </c>
      <c r="AR124" s="591"/>
      <c r="AS124" s="591"/>
      <c r="AT124" s="591"/>
      <c r="AU124" s="591"/>
      <c r="AV124" s="591"/>
      <c r="AW124" s="591"/>
      <c r="AX124" s="592"/>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2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9"/>
      <c r="Y126" s="473" t="s">
        <v>49</v>
      </c>
      <c r="Z126" s="448"/>
      <c r="AA126" s="449"/>
      <c r="AB126" s="474" t="s">
        <v>361</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17" t="s">
        <v>396</v>
      </c>
      <c r="AF127" s="418"/>
      <c r="AG127" s="418"/>
      <c r="AH127" s="419"/>
      <c r="AI127" s="417" t="s">
        <v>394</v>
      </c>
      <c r="AJ127" s="418"/>
      <c r="AK127" s="418"/>
      <c r="AL127" s="419"/>
      <c r="AM127" s="417" t="s">
        <v>423</v>
      </c>
      <c r="AN127" s="418"/>
      <c r="AO127" s="418"/>
      <c r="AP127" s="419"/>
      <c r="AQ127" s="590" t="s">
        <v>438</v>
      </c>
      <c r="AR127" s="591"/>
      <c r="AS127" s="591"/>
      <c r="AT127" s="591"/>
      <c r="AU127" s="591"/>
      <c r="AV127" s="591"/>
      <c r="AW127" s="591"/>
      <c r="AX127" s="592"/>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361</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411</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t="s">
        <v>569</v>
      </c>
      <c r="AV133" s="199"/>
      <c r="AW133" s="132" t="s">
        <v>181</v>
      </c>
      <c r="AX133" s="194"/>
    </row>
    <row r="134" spans="1:50" ht="39.75" customHeight="1" x14ac:dyDescent="0.15">
      <c r="A134" s="188"/>
      <c r="B134" s="185"/>
      <c r="C134" s="179"/>
      <c r="D134" s="185"/>
      <c r="E134" s="179"/>
      <c r="F134" s="180"/>
      <c r="G134" s="103" t="s">
        <v>579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591</v>
      </c>
      <c r="AC134" s="204"/>
      <c r="AD134" s="204"/>
      <c r="AE134" s="205" t="s">
        <v>569</v>
      </c>
      <c r="AF134" s="206"/>
      <c r="AG134" s="206"/>
      <c r="AH134" s="206"/>
      <c r="AI134" s="205" t="s">
        <v>591</v>
      </c>
      <c r="AJ134" s="206"/>
      <c r="AK134" s="206"/>
      <c r="AL134" s="206"/>
      <c r="AM134" s="205" t="s">
        <v>593</v>
      </c>
      <c r="AN134" s="206"/>
      <c r="AO134" s="206"/>
      <c r="AP134" s="206"/>
      <c r="AQ134" s="205" t="s">
        <v>569</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592</v>
      </c>
      <c r="AF135" s="206"/>
      <c r="AG135" s="206"/>
      <c r="AH135" s="206"/>
      <c r="AI135" s="205" t="s">
        <v>569</v>
      </c>
      <c r="AJ135" s="206"/>
      <c r="AK135" s="206"/>
      <c r="AL135" s="206"/>
      <c r="AM135" s="205" t="s">
        <v>594</v>
      </c>
      <c r="AN135" s="206"/>
      <c r="AO135" s="206"/>
      <c r="AP135" s="206"/>
      <c r="AQ135" s="205" t="s">
        <v>595</v>
      </c>
      <c r="AR135" s="206"/>
      <c r="AS135" s="206"/>
      <c r="AT135" s="206"/>
      <c r="AU135" s="205" t="s">
        <v>596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customHeight="1" x14ac:dyDescent="0.15">
      <c r="A175" s="188"/>
      <c r="B175" s="185"/>
      <c r="C175" s="179"/>
      <c r="D175" s="185"/>
      <c r="E175" s="179"/>
      <c r="F175" s="180"/>
      <c r="G175" s="103" t="s">
        <v>579</v>
      </c>
      <c r="H175" s="104"/>
      <c r="I175" s="104"/>
      <c r="J175" s="104"/>
      <c r="K175" s="104"/>
      <c r="L175" s="104"/>
      <c r="M175" s="104"/>
      <c r="N175" s="104"/>
      <c r="O175" s="104"/>
      <c r="P175" s="105"/>
      <c r="Q175" s="124" t="s">
        <v>579</v>
      </c>
      <c r="R175" s="104"/>
      <c r="S175" s="104"/>
      <c r="T175" s="104"/>
      <c r="U175" s="104"/>
      <c r="V175" s="104"/>
      <c r="W175" s="104"/>
      <c r="X175" s="104"/>
      <c r="Y175" s="104"/>
      <c r="Z175" s="104"/>
      <c r="AA175" s="291"/>
      <c r="AB175" s="140" t="s">
        <v>579</v>
      </c>
      <c r="AC175" s="141"/>
      <c r="AD175" s="141"/>
      <c r="AE175" s="146" t="s">
        <v>597</v>
      </c>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t="s">
        <v>591</v>
      </c>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58.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0"/>
      <c r="E430" s="173" t="s">
        <v>404</v>
      </c>
      <c r="F430" s="897"/>
      <c r="G430" s="898" t="s">
        <v>255</v>
      </c>
      <c r="H430" s="122"/>
      <c r="I430" s="122"/>
      <c r="J430" s="899" t="s">
        <v>579</v>
      </c>
      <c r="K430" s="900"/>
      <c r="L430" s="900"/>
      <c r="M430" s="900"/>
      <c r="N430" s="900"/>
      <c r="O430" s="900"/>
      <c r="P430" s="900"/>
      <c r="Q430" s="900"/>
      <c r="R430" s="900"/>
      <c r="S430" s="900"/>
      <c r="T430" s="901"/>
      <c r="U430" s="587" t="s">
        <v>599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417</v>
      </c>
      <c r="AJ431" s="338"/>
      <c r="AK431" s="338"/>
      <c r="AL431" s="158"/>
      <c r="AM431" s="338" t="s">
        <v>430</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89" t="s">
        <v>596</v>
      </c>
      <c r="AR432" s="199"/>
      <c r="AS432" s="132" t="s">
        <v>236</v>
      </c>
      <c r="AT432" s="133"/>
      <c r="AU432" s="199" t="s">
        <v>600</v>
      </c>
      <c r="AV432" s="199"/>
      <c r="AW432" s="132" t="s">
        <v>181</v>
      </c>
      <c r="AX432" s="194"/>
    </row>
    <row r="433" spans="1:50" ht="23.25" customHeight="1" x14ac:dyDescent="0.15">
      <c r="A433" s="188"/>
      <c r="B433" s="185"/>
      <c r="C433" s="179"/>
      <c r="D433" s="185"/>
      <c r="E433" s="341"/>
      <c r="F433" s="342"/>
      <c r="G433" s="103" t="s">
        <v>600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39" t="s">
        <v>569</v>
      </c>
      <c r="AF433" s="206"/>
      <c r="AG433" s="206"/>
      <c r="AH433" s="206"/>
      <c r="AI433" s="339" t="s">
        <v>569</v>
      </c>
      <c r="AJ433" s="206"/>
      <c r="AK433" s="206"/>
      <c r="AL433" s="206"/>
      <c r="AM433" s="339" t="s">
        <v>600</v>
      </c>
      <c r="AN433" s="206"/>
      <c r="AO433" s="206"/>
      <c r="AP433" s="340"/>
      <c r="AQ433" s="339" t="s">
        <v>569</v>
      </c>
      <c r="AR433" s="206"/>
      <c r="AS433" s="206"/>
      <c r="AT433" s="340"/>
      <c r="AU433" s="206" t="s">
        <v>600</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596</v>
      </c>
      <c r="AC434" s="204"/>
      <c r="AD434" s="204"/>
      <c r="AE434" s="339" t="s">
        <v>569</v>
      </c>
      <c r="AF434" s="206"/>
      <c r="AG434" s="206"/>
      <c r="AH434" s="206"/>
      <c r="AI434" s="339" t="s">
        <v>569</v>
      </c>
      <c r="AJ434" s="206"/>
      <c r="AK434" s="206"/>
      <c r="AL434" s="206"/>
      <c r="AM434" s="339" t="s">
        <v>600</v>
      </c>
      <c r="AN434" s="206"/>
      <c r="AO434" s="206"/>
      <c r="AP434" s="340"/>
      <c r="AQ434" s="339" t="s">
        <v>569</v>
      </c>
      <c r="AR434" s="206"/>
      <c r="AS434" s="206"/>
      <c r="AT434" s="340"/>
      <c r="AU434" s="206" t="s">
        <v>600</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569</v>
      </c>
      <c r="AF435" s="206"/>
      <c r="AG435" s="206"/>
      <c r="AH435" s="206"/>
      <c r="AI435" s="339" t="s">
        <v>569</v>
      </c>
      <c r="AJ435" s="206"/>
      <c r="AK435" s="206"/>
      <c r="AL435" s="206"/>
      <c r="AM435" s="339" t="s">
        <v>600</v>
      </c>
      <c r="AN435" s="206"/>
      <c r="AO435" s="206"/>
      <c r="AP435" s="340"/>
      <c r="AQ435" s="339" t="s">
        <v>569</v>
      </c>
      <c r="AR435" s="206"/>
      <c r="AS435" s="206"/>
      <c r="AT435" s="340"/>
      <c r="AU435" s="206" t="s">
        <v>600</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417</v>
      </c>
      <c r="AJ436" s="338"/>
      <c r="AK436" s="338"/>
      <c r="AL436" s="158"/>
      <c r="AM436" s="338" t="s">
        <v>430</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t="s">
        <v>569</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417</v>
      </c>
      <c r="AJ441" s="338"/>
      <c r="AK441" s="338"/>
      <c r="AL441" s="158"/>
      <c r="AM441" s="338" t="s">
        <v>430</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417</v>
      </c>
      <c r="AJ446" s="338"/>
      <c r="AK446" s="338"/>
      <c r="AL446" s="158"/>
      <c r="AM446" s="338" t="s">
        <v>430</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417</v>
      </c>
      <c r="AJ451" s="338"/>
      <c r="AK451" s="338"/>
      <c r="AL451" s="158"/>
      <c r="AM451" s="338" t="s">
        <v>430</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417</v>
      </c>
      <c r="AJ456" s="338"/>
      <c r="AK456" s="338"/>
      <c r="AL456" s="158"/>
      <c r="AM456" s="338" t="s">
        <v>430</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592</v>
      </c>
      <c r="AF457" s="199"/>
      <c r="AG457" s="132" t="s">
        <v>236</v>
      </c>
      <c r="AH457" s="133"/>
      <c r="AI457" s="155"/>
      <c r="AJ457" s="155"/>
      <c r="AK457" s="155"/>
      <c r="AL457" s="153"/>
      <c r="AM457" s="155"/>
      <c r="AN457" s="155"/>
      <c r="AO457" s="155"/>
      <c r="AP457" s="153"/>
      <c r="AQ457" s="589" t="s">
        <v>569</v>
      </c>
      <c r="AR457" s="199"/>
      <c r="AS457" s="132" t="s">
        <v>236</v>
      </c>
      <c r="AT457" s="133"/>
      <c r="AU457" s="199" t="s">
        <v>569</v>
      </c>
      <c r="AV457" s="199"/>
      <c r="AW457" s="132" t="s">
        <v>181</v>
      </c>
      <c r="AX457" s="194"/>
    </row>
    <row r="458" spans="1:50" ht="23.25"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39" t="s">
        <v>591</v>
      </c>
      <c r="AF458" s="206"/>
      <c r="AG458" s="206"/>
      <c r="AH458" s="206"/>
      <c r="AI458" s="339" t="s">
        <v>579</v>
      </c>
      <c r="AJ458" s="206"/>
      <c r="AK458" s="206"/>
      <c r="AL458" s="206"/>
      <c r="AM458" s="339" t="s">
        <v>569</v>
      </c>
      <c r="AN458" s="206"/>
      <c r="AO458" s="206"/>
      <c r="AP458" s="340"/>
      <c r="AQ458" s="339" t="s">
        <v>569</v>
      </c>
      <c r="AR458" s="206"/>
      <c r="AS458" s="206"/>
      <c r="AT458" s="340"/>
      <c r="AU458" s="206" t="s">
        <v>601</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39" t="s">
        <v>591</v>
      </c>
      <c r="AF459" s="206"/>
      <c r="AG459" s="206"/>
      <c r="AH459" s="206"/>
      <c r="AI459" s="339" t="s">
        <v>579</v>
      </c>
      <c r="AJ459" s="206"/>
      <c r="AK459" s="206"/>
      <c r="AL459" s="206"/>
      <c r="AM459" s="339" t="s">
        <v>569</v>
      </c>
      <c r="AN459" s="206"/>
      <c r="AO459" s="206"/>
      <c r="AP459" s="340"/>
      <c r="AQ459" s="339" t="s">
        <v>569</v>
      </c>
      <c r="AR459" s="206"/>
      <c r="AS459" s="206"/>
      <c r="AT459" s="340"/>
      <c r="AU459" s="206" t="s">
        <v>601</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591</v>
      </c>
      <c r="AF460" s="206"/>
      <c r="AG460" s="206"/>
      <c r="AH460" s="206"/>
      <c r="AI460" s="339" t="s">
        <v>579</v>
      </c>
      <c r="AJ460" s="206"/>
      <c r="AK460" s="206"/>
      <c r="AL460" s="206"/>
      <c r="AM460" s="339" t="s">
        <v>569</v>
      </c>
      <c r="AN460" s="206"/>
      <c r="AO460" s="206"/>
      <c r="AP460" s="340"/>
      <c r="AQ460" s="339" t="s">
        <v>569</v>
      </c>
      <c r="AR460" s="206"/>
      <c r="AS460" s="206"/>
      <c r="AT460" s="340"/>
      <c r="AU460" s="206" t="s">
        <v>601</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417</v>
      </c>
      <c r="AJ461" s="338"/>
      <c r="AK461" s="338"/>
      <c r="AL461" s="158"/>
      <c r="AM461" s="338" t="s">
        <v>430</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417</v>
      </c>
      <c r="AJ466" s="338"/>
      <c r="AK466" s="338"/>
      <c r="AL466" s="158"/>
      <c r="AM466" s="338" t="s">
        <v>430</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417</v>
      </c>
      <c r="AJ471" s="338"/>
      <c r="AK471" s="338"/>
      <c r="AL471" s="158"/>
      <c r="AM471" s="338" t="s">
        <v>430</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417</v>
      </c>
      <c r="AJ476" s="338"/>
      <c r="AK476" s="338"/>
      <c r="AL476" s="158"/>
      <c r="AM476" s="338" t="s">
        <v>430</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417</v>
      </c>
      <c r="AJ485" s="338"/>
      <c r="AK485" s="338"/>
      <c r="AL485" s="158"/>
      <c r="AM485" s="338" t="s">
        <v>430</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417</v>
      </c>
      <c r="AJ490" s="338"/>
      <c r="AK490" s="338"/>
      <c r="AL490" s="158"/>
      <c r="AM490" s="338" t="s">
        <v>430</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417</v>
      </c>
      <c r="AJ495" s="338"/>
      <c r="AK495" s="338"/>
      <c r="AL495" s="158"/>
      <c r="AM495" s="338" t="s">
        <v>430</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417</v>
      </c>
      <c r="AJ500" s="338"/>
      <c r="AK500" s="338"/>
      <c r="AL500" s="158"/>
      <c r="AM500" s="338" t="s">
        <v>430</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417</v>
      </c>
      <c r="AJ505" s="338"/>
      <c r="AK505" s="338"/>
      <c r="AL505" s="158"/>
      <c r="AM505" s="338" t="s">
        <v>430</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417</v>
      </c>
      <c r="AJ510" s="338"/>
      <c r="AK510" s="338"/>
      <c r="AL510" s="158"/>
      <c r="AM510" s="338" t="s">
        <v>430</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417</v>
      </c>
      <c r="AJ515" s="338"/>
      <c r="AK515" s="338"/>
      <c r="AL515" s="158"/>
      <c r="AM515" s="338" t="s">
        <v>430</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417</v>
      </c>
      <c r="AJ520" s="338"/>
      <c r="AK520" s="338"/>
      <c r="AL520" s="158"/>
      <c r="AM520" s="338" t="s">
        <v>430</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417</v>
      </c>
      <c r="AJ525" s="338"/>
      <c r="AK525" s="338"/>
      <c r="AL525" s="158"/>
      <c r="AM525" s="338" t="s">
        <v>430</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417</v>
      </c>
      <c r="AJ530" s="338"/>
      <c r="AK530" s="338"/>
      <c r="AL530" s="158"/>
      <c r="AM530" s="338" t="s">
        <v>430</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417</v>
      </c>
      <c r="AJ539" s="338"/>
      <c r="AK539" s="338"/>
      <c r="AL539" s="158"/>
      <c r="AM539" s="338" t="s">
        <v>430</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417</v>
      </c>
      <c r="AJ544" s="338"/>
      <c r="AK544" s="338"/>
      <c r="AL544" s="158"/>
      <c r="AM544" s="338" t="s">
        <v>430</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417</v>
      </c>
      <c r="AJ549" s="338"/>
      <c r="AK549" s="338"/>
      <c r="AL549" s="158"/>
      <c r="AM549" s="338" t="s">
        <v>430</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417</v>
      </c>
      <c r="AJ554" s="338"/>
      <c r="AK554" s="338"/>
      <c r="AL554" s="158"/>
      <c r="AM554" s="338" t="s">
        <v>430</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417</v>
      </c>
      <c r="AJ559" s="338"/>
      <c r="AK559" s="338"/>
      <c r="AL559" s="158"/>
      <c r="AM559" s="338" t="s">
        <v>430</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417</v>
      </c>
      <c r="AJ564" s="338"/>
      <c r="AK564" s="338"/>
      <c r="AL564" s="158"/>
      <c r="AM564" s="338" t="s">
        <v>430</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417</v>
      </c>
      <c r="AJ569" s="338"/>
      <c r="AK569" s="338"/>
      <c r="AL569" s="158"/>
      <c r="AM569" s="338" t="s">
        <v>430</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417</v>
      </c>
      <c r="AJ574" s="338"/>
      <c r="AK574" s="338"/>
      <c r="AL574" s="158"/>
      <c r="AM574" s="338" t="s">
        <v>430</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417</v>
      </c>
      <c r="AJ579" s="338"/>
      <c r="AK579" s="338"/>
      <c r="AL579" s="158"/>
      <c r="AM579" s="338" t="s">
        <v>430</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417</v>
      </c>
      <c r="AJ584" s="338"/>
      <c r="AK584" s="338"/>
      <c r="AL584" s="158"/>
      <c r="AM584" s="338" t="s">
        <v>430</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417</v>
      </c>
      <c r="AJ593" s="338"/>
      <c r="AK593" s="338"/>
      <c r="AL593" s="158"/>
      <c r="AM593" s="338" t="s">
        <v>430</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417</v>
      </c>
      <c r="AJ598" s="338"/>
      <c r="AK598" s="338"/>
      <c r="AL598" s="158"/>
      <c r="AM598" s="338" t="s">
        <v>430</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417</v>
      </c>
      <c r="AJ603" s="338"/>
      <c r="AK603" s="338"/>
      <c r="AL603" s="158"/>
      <c r="AM603" s="338" t="s">
        <v>430</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417</v>
      </c>
      <c r="AJ608" s="338"/>
      <c r="AK608" s="338"/>
      <c r="AL608" s="158"/>
      <c r="AM608" s="338" t="s">
        <v>430</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417</v>
      </c>
      <c r="AJ613" s="338"/>
      <c r="AK613" s="338"/>
      <c r="AL613" s="158"/>
      <c r="AM613" s="338" t="s">
        <v>430</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417</v>
      </c>
      <c r="AJ618" s="338"/>
      <c r="AK618" s="338"/>
      <c r="AL618" s="158"/>
      <c r="AM618" s="338" t="s">
        <v>430</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417</v>
      </c>
      <c r="AJ623" s="338"/>
      <c r="AK623" s="338"/>
      <c r="AL623" s="158"/>
      <c r="AM623" s="338" t="s">
        <v>430</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417</v>
      </c>
      <c r="AJ628" s="338"/>
      <c r="AK628" s="338"/>
      <c r="AL628" s="158"/>
      <c r="AM628" s="338" t="s">
        <v>430</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417</v>
      </c>
      <c r="AJ633" s="338"/>
      <c r="AK633" s="338"/>
      <c r="AL633" s="158"/>
      <c r="AM633" s="338" t="s">
        <v>430</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417</v>
      </c>
      <c r="AJ638" s="338"/>
      <c r="AK638" s="338"/>
      <c r="AL638" s="158"/>
      <c r="AM638" s="338" t="s">
        <v>430</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417</v>
      </c>
      <c r="AJ647" s="338"/>
      <c r="AK647" s="338"/>
      <c r="AL647" s="158"/>
      <c r="AM647" s="338" t="s">
        <v>430</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417</v>
      </c>
      <c r="AJ652" s="338"/>
      <c r="AK652" s="338"/>
      <c r="AL652" s="158"/>
      <c r="AM652" s="338" t="s">
        <v>430</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417</v>
      </c>
      <c r="AJ657" s="338"/>
      <c r="AK657" s="338"/>
      <c r="AL657" s="158"/>
      <c r="AM657" s="338" t="s">
        <v>430</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417</v>
      </c>
      <c r="AJ662" s="338"/>
      <c r="AK662" s="338"/>
      <c r="AL662" s="158"/>
      <c r="AM662" s="338" t="s">
        <v>430</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417</v>
      </c>
      <c r="AJ667" s="338"/>
      <c r="AK667" s="338"/>
      <c r="AL667" s="158"/>
      <c r="AM667" s="338" t="s">
        <v>430</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417</v>
      </c>
      <c r="AJ672" s="338"/>
      <c r="AK672" s="338"/>
      <c r="AL672" s="158"/>
      <c r="AM672" s="338" t="s">
        <v>430</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417</v>
      </c>
      <c r="AJ677" s="338"/>
      <c r="AK677" s="338"/>
      <c r="AL677" s="158"/>
      <c r="AM677" s="338" t="s">
        <v>430</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417</v>
      </c>
      <c r="AJ682" s="338"/>
      <c r="AK682" s="338"/>
      <c r="AL682" s="158"/>
      <c r="AM682" s="338" t="s">
        <v>430</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417</v>
      </c>
      <c r="AJ687" s="338"/>
      <c r="AK687" s="338"/>
      <c r="AL687" s="158"/>
      <c r="AM687" s="338" t="s">
        <v>430</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417</v>
      </c>
      <c r="AJ692" s="338"/>
      <c r="AK692" s="338"/>
      <c r="AL692" s="158"/>
      <c r="AM692" s="338" t="s">
        <v>430</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45.7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602</v>
      </c>
      <c r="AE702" s="345"/>
      <c r="AF702" s="345"/>
      <c r="AG702" s="384" t="s">
        <v>606</v>
      </c>
      <c r="AH702" s="385"/>
      <c r="AI702" s="385"/>
      <c r="AJ702" s="385"/>
      <c r="AK702" s="385"/>
      <c r="AL702" s="385"/>
      <c r="AM702" s="385"/>
      <c r="AN702" s="385"/>
      <c r="AO702" s="385"/>
      <c r="AP702" s="385"/>
      <c r="AQ702" s="385"/>
      <c r="AR702" s="385"/>
      <c r="AS702" s="385"/>
      <c r="AT702" s="385"/>
      <c r="AU702" s="385"/>
      <c r="AV702" s="385"/>
      <c r="AW702" s="385"/>
      <c r="AX702" s="386"/>
    </row>
    <row r="703" spans="1:50" ht="44.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602</v>
      </c>
      <c r="AE703" s="327"/>
      <c r="AF703" s="327"/>
      <c r="AG703" s="100" t="s">
        <v>607</v>
      </c>
      <c r="AH703" s="101"/>
      <c r="AI703" s="101"/>
      <c r="AJ703" s="101"/>
      <c r="AK703" s="101"/>
      <c r="AL703" s="101"/>
      <c r="AM703" s="101"/>
      <c r="AN703" s="101"/>
      <c r="AO703" s="101"/>
      <c r="AP703" s="101"/>
      <c r="AQ703" s="101"/>
      <c r="AR703" s="101"/>
      <c r="AS703" s="101"/>
      <c r="AT703" s="101"/>
      <c r="AU703" s="101"/>
      <c r="AV703" s="101"/>
      <c r="AW703" s="101"/>
      <c r="AX703" s="102"/>
    </row>
    <row r="704" spans="1:50" ht="55.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602</v>
      </c>
      <c r="AE704" s="782"/>
      <c r="AF704" s="782"/>
      <c r="AG704" s="166" t="s">
        <v>608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603</v>
      </c>
      <c r="AE705" s="714"/>
      <c r="AF705" s="714"/>
      <c r="AG705" s="124" t="s">
        <v>609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604</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605</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610</v>
      </c>
      <c r="AE708" s="604"/>
      <c r="AF708" s="604"/>
      <c r="AG708" s="741" t="s">
        <v>569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602</v>
      </c>
      <c r="AE709" s="327"/>
      <c r="AF709" s="327"/>
      <c r="AG709" s="100" t="s">
        <v>651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610</v>
      </c>
      <c r="AE710" s="327"/>
      <c r="AF710" s="327"/>
      <c r="AG710" s="100" t="s">
        <v>600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602</v>
      </c>
      <c r="AE711" s="327"/>
      <c r="AF711" s="327"/>
      <c r="AG711" s="100" t="s">
        <v>611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349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610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0" t="s">
        <v>350</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6" t="s">
        <v>610</v>
      </c>
      <c r="AE713" s="327"/>
      <c r="AF713" s="662"/>
      <c r="AG713" s="100" t="s">
        <v>613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602</v>
      </c>
      <c r="AE714" s="807"/>
      <c r="AF714" s="808"/>
      <c r="AG714" s="735" t="s">
        <v>612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602</v>
      </c>
      <c r="AE715" s="604"/>
      <c r="AF715" s="655"/>
      <c r="AG715" s="741" t="s">
        <v>614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610</v>
      </c>
      <c r="AE716" s="626"/>
      <c r="AF716" s="626"/>
      <c r="AG716" s="100" t="s">
        <v>615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602</v>
      </c>
      <c r="AE717" s="327"/>
      <c r="AF717" s="327"/>
      <c r="AG717" s="100" t="s">
        <v>616</v>
      </c>
      <c r="AH717" s="101"/>
      <c r="AI717" s="101"/>
      <c r="AJ717" s="101"/>
      <c r="AK717" s="101"/>
      <c r="AL717" s="101"/>
      <c r="AM717" s="101"/>
      <c r="AN717" s="101"/>
      <c r="AO717" s="101"/>
      <c r="AP717" s="101"/>
      <c r="AQ717" s="101"/>
      <c r="AR717" s="101"/>
      <c r="AS717" s="101"/>
      <c r="AT717" s="101"/>
      <c r="AU717" s="101"/>
      <c r="AV717" s="101"/>
      <c r="AW717" s="101"/>
      <c r="AX717" s="102"/>
    </row>
    <row r="718" spans="1:50" ht="57.75"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610</v>
      </c>
      <c r="AE718" s="327"/>
      <c r="AF718" s="327"/>
      <c r="AG718" s="126" t="s">
        <v>617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t="s">
        <v>569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05.75" customHeight="1" x14ac:dyDescent="0.15">
      <c r="A726" s="639" t="s">
        <v>48</v>
      </c>
      <c r="B726" s="801"/>
      <c r="C726" s="814" t="s">
        <v>53</v>
      </c>
      <c r="D726" s="836"/>
      <c r="E726" s="836"/>
      <c r="F726" s="837"/>
      <c r="G726" s="576" t="s">
        <v>618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619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8.75" customHeight="1" thickBot="1" x14ac:dyDescent="0.2">
      <c r="A729" s="633" t="s">
        <v>657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658</v>
      </c>
      <c r="B731" s="799"/>
      <c r="C731" s="799"/>
      <c r="D731" s="799"/>
      <c r="E731" s="800"/>
      <c r="F731" s="728" t="s">
        <v>659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138</v>
      </c>
      <c r="B733" s="673"/>
      <c r="C733" s="673"/>
      <c r="D733" s="673"/>
      <c r="E733" s="674"/>
      <c r="F733" s="636" t="s">
        <v>660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8.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407</v>
      </c>
      <c r="B737" s="209"/>
      <c r="C737" s="209"/>
      <c r="D737" s="210"/>
      <c r="E737" s="988" t="s">
        <v>620</v>
      </c>
      <c r="F737" s="988"/>
      <c r="G737" s="988"/>
      <c r="H737" s="988"/>
      <c r="I737" s="988"/>
      <c r="J737" s="988"/>
      <c r="K737" s="988"/>
      <c r="L737" s="988"/>
      <c r="M737" s="988"/>
      <c r="N737" s="364" t="s">
        <v>402</v>
      </c>
      <c r="O737" s="364"/>
      <c r="P737" s="364"/>
      <c r="Q737" s="364"/>
      <c r="R737" s="988" t="s">
        <v>621</v>
      </c>
      <c r="S737" s="988"/>
      <c r="T737" s="988"/>
      <c r="U737" s="988"/>
      <c r="V737" s="988"/>
      <c r="W737" s="988"/>
      <c r="X737" s="988"/>
      <c r="Y737" s="988"/>
      <c r="Z737" s="988"/>
      <c r="AA737" s="364" t="s">
        <v>401</v>
      </c>
      <c r="AB737" s="364"/>
      <c r="AC737" s="364"/>
      <c r="AD737" s="364"/>
      <c r="AE737" s="988" t="s">
        <v>622</v>
      </c>
      <c r="AF737" s="988"/>
      <c r="AG737" s="988"/>
      <c r="AH737" s="988"/>
      <c r="AI737" s="988"/>
      <c r="AJ737" s="988"/>
      <c r="AK737" s="988"/>
      <c r="AL737" s="988"/>
      <c r="AM737" s="988"/>
      <c r="AN737" s="364" t="s">
        <v>400</v>
      </c>
      <c r="AO737" s="364"/>
      <c r="AP737" s="364"/>
      <c r="AQ737" s="364"/>
      <c r="AR737" s="994" t="s">
        <v>623</v>
      </c>
      <c r="AS737" s="995"/>
      <c r="AT737" s="995"/>
      <c r="AU737" s="995"/>
      <c r="AV737" s="995"/>
      <c r="AW737" s="995"/>
      <c r="AX737" s="996"/>
      <c r="AY737" s="88"/>
      <c r="AZ737" s="88"/>
    </row>
    <row r="738" spans="1:52" ht="24.75" customHeight="1" x14ac:dyDescent="0.15">
      <c r="A738" s="987" t="s">
        <v>399</v>
      </c>
      <c r="B738" s="209"/>
      <c r="C738" s="209"/>
      <c r="D738" s="210"/>
      <c r="E738" s="988" t="s">
        <v>624</v>
      </c>
      <c r="F738" s="988"/>
      <c r="G738" s="988"/>
      <c r="H738" s="988"/>
      <c r="I738" s="988"/>
      <c r="J738" s="988"/>
      <c r="K738" s="988"/>
      <c r="L738" s="988"/>
      <c r="M738" s="988"/>
      <c r="N738" s="364" t="s">
        <v>398</v>
      </c>
      <c r="O738" s="364"/>
      <c r="P738" s="364"/>
      <c r="Q738" s="364"/>
      <c r="R738" s="988" t="s">
        <v>625</v>
      </c>
      <c r="S738" s="988"/>
      <c r="T738" s="988"/>
      <c r="U738" s="988"/>
      <c r="V738" s="988"/>
      <c r="W738" s="988"/>
      <c r="X738" s="988"/>
      <c r="Y738" s="988"/>
      <c r="Z738" s="988"/>
      <c r="AA738" s="364" t="s">
        <v>397</v>
      </c>
      <c r="AB738" s="364"/>
      <c r="AC738" s="364"/>
      <c r="AD738" s="364"/>
      <c r="AE738" s="988" t="s">
        <v>626</v>
      </c>
      <c r="AF738" s="988"/>
      <c r="AG738" s="988"/>
      <c r="AH738" s="988"/>
      <c r="AI738" s="988"/>
      <c r="AJ738" s="988"/>
      <c r="AK738" s="988"/>
      <c r="AL738" s="988"/>
      <c r="AM738" s="988"/>
      <c r="AN738" s="364" t="s">
        <v>396</v>
      </c>
      <c r="AO738" s="364"/>
      <c r="AP738" s="364"/>
      <c r="AQ738" s="364"/>
      <c r="AR738" s="994" t="s">
        <v>627</v>
      </c>
      <c r="AS738" s="995"/>
      <c r="AT738" s="995"/>
      <c r="AU738" s="995"/>
      <c r="AV738" s="995"/>
      <c r="AW738" s="995"/>
      <c r="AX738" s="996"/>
    </row>
    <row r="739" spans="1:52" ht="24.75" customHeight="1" x14ac:dyDescent="0.15">
      <c r="A739" s="987" t="s">
        <v>395</v>
      </c>
      <c r="B739" s="209"/>
      <c r="C739" s="209"/>
      <c r="D739" s="210"/>
      <c r="E739" s="988" t="s">
        <v>628</v>
      </c>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
      <c r="A740" s="969" t="s">
        <v>419</v>
      </c>
      <c r="B740" s="970"/>
      <c r="C740" s="970"/>
      <c r="D740" s="971"/>
      <c r="E740" s="972" t="s">
        <v>629</v>
      </c>
      <c r="F740" s="973"/>
      <c r="G740" s="973"/>
      <c r="H740" s="92" t="str">
        <f>IF(E740="", "", "(")</f>
        <v>(</v>
      </c>
      <c r="I740" s="973"/>
      <c r="J740" s="973"/>
      <c r="K740" s="92" t="str">
        <f>IF(OR(I740="　", I740=""), "", "-")</f>
        <v/>
      </c>
      <c r="L740" s="974">
        <v>140</v>
      </c>
      <c r="M740" s="974"/>
      <c r="N740" s="93" t="str">
        <f>IF(O740="", "", "-")</f>
        <v/>
      </c>
      <c r="O740" s="94"/>
      <c r="P740" s="93" t="str">
        <f>IF(E740="", "", ")")</f>
        <v>)</v>
      </c>
      <c r="Q740" s="972"/>
      <c r="R740" s="973"/>
      <c r="S740" s="973"/>
      <c r="T740" s="92" t="str">
        <f>IF(Q740="", "", "(")</f>
        <v/>
      </c>
      <c r="U740" s="973"/>
      <c r="V740" s="973"/>
      <c r="W740" s="92" t="str">
        <f>IF(OR(U740="　", U740=""), "", "-")</f>
        <v/>
      </c>
      <c r="X740" s="974"/>
      <c r="Y740" s="974"/>
      <c r="Z740" s="93" t="str">
        <f>IF(AA740="", "", "-")</f>
        <v/>
      </c>
      <c r="AA740" s="94"/>
      <c r="AB740" s="93" t="str">
        <f>IF(Q740="", "", ")")</f>
        <v/>
      </c>
      <c r="AC740" s="972"/>
      <c r="AD740" s="973"/>
      <c r="AE740" s="973"/>
      <c r="AF740" s="92" t="str">
        <f>IF(AC740="", "", "(")</f>
        <v/>
      </c>
      <c r="AG740" s="973"/>
      <c r="AH740" s="973"/>
      <c r="AI740" s="92" t="str">
        <f>IF(OR(AG740="　", AG740=""), "", "-")</f>
        <v/>
      </c>
      <c r="AJ740" s="974"/>
      <c r="AK740" s="974"/>
      <c r="AL740" s="93" t="str">
        <f>IF(AM740="", "", "-")</f>
        <v/>
      </c>
      <c r="AM740" s="94"/>
      <c r="AN740" s="93" t="str">
        <f>IF(AC740="", "", ")")</f>
        <v/>
      </c>
      <c r="AO740" s="997"/>
      <c r="AP740" s="998"/>
      <c r="AQ740" s="998"/>
      <c r="AR740" s="998"/>
      <c r="AS740" s="998"/>
      <c r="AT740" s="998"/>
      <c r="AU740" s="998"/>
      <c r="AV740" s="998"/>
      <c r="AW740" s="998"/>
      <c r="AX740" s="999"/>
    </row>
    <row r="741" spans="1:52" ht="28.35" customHeight="1" x14ac:dyDescent="0.15">
      <c r="A741" s="613" t="s">
        <v>388</v>
      </c>
      <c r="B741" s="614"/>
      <c r="C741" s="614"/>
      <c r="D741" s="614"/>
      <c r="E741" s="614"/>
      <c r="F741" s="615"/>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t="s">
        <v>630</v>
      </c>
      <c r="P748" s="46"/>
      <c r="Q748" s="46"/>
      <c r="R748" s="46"/>
      <c r="S748" s="46"/>
      <c r="T748" s="46"/>
      <c r="U748" s="46"/>
      <c r="V748" s="46"/>
      <c r="W748" s="46"/>
      <c r="X748" s="46"/>
      <c r="Y748" s="46"/>
      <c r="Z748" s="46" t="s">
        <v>631</v>
      </c>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390</v>
      </c>
      <c r="B780" s="628"/>
      <c r="C780" s="628"/>
      <c r="D780" s="628"/>
      <c r="E780" s="628"/>
      <c r="F780" s="629"/>
      <c r="G780" s="594" t="s">
        <v>648</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649</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632</v>
      </c>
      <c r="H782" s="670"/>
      <c r="I782" s="670"/>
      <c r="J782" s="670"/>
      <c r="K782" s="671"/>
      <c r="L782" s="663" t="s">
        <v>633</v>
      </c>
      <c r="M782" s="664"/>
      <c r="N782" s="664"/>
      <c r="O782" s="664"/>
      <c r="P782" s="664"/>
      <c r="Q782" s="664"/>
      <c r="R782" s="664"/>
      <c r="S782" s="664"/>
      <c r="T782" s="664"/>
      <c r="U782" s="664"/>
      <c r="V782" s="664"/>
      <c r="W782" s="664"/>
      <c r="X782" s="665"/>
      <c r="Y782" s="387">
        <v>57</v>
      </c>
      <c r="Z782" s="388"/>
      <c r="AA782" s="388"/>
      <c r="AB782" s="804"/>
      <c r="AC782" s="669" t="s">
        <v>573</v>
      </c>
      <c r="AD782" s="670"/>
      <c r="AE782" s="670"/>
      <c r="AF782" s="670"/>
      <c r="AG782" s="671"/>
      <c r="AH782" s="663" t="s">
        <v>634</v>
      </c>
      <c r="AI782" s="664"/>
      <c r="AJ782" s="664"/>
      <c r="AK782" s="664"/>
      <c r="AL782" s="664"/>
      <c r="AM782" s="664"/>
      <c r="AN782" s="664"/>
      <c r="AO782" s="664"/>
      <c r="AP782" s="664"/>
      <c r="AQ782" s="664"/>
      <c r="AR782" s="664"/>
      <c r="AS782" s="664"/>
      <c r="AT782" s="665"/>
      <c r="AU782" s="387">
        <v>1</v>
      </c>
      <c r="AV782" s="388"/>
      <c r="AW782" s="388"/>
      <c r="AX782" s="389"/>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57</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1</v>
      </c>
      <c r="AV792" s="831"/>
      <c r="AW792" s="831"/>
      <c r="AX792" s="833"/>
    </row>
    <row r="793" spans="1:50" ht="24.75" hidden="1" customHeight="1" x14ac:dyDescent="0.15">
      <c r="A793" s="630"/>
      <c r="B793" s="631"/>
      <c r="C793" s="631"/>
      <c r="D793" s="631"/>
      <c r="E793" s="631"/>
      <c r="F793" s="632"/>
      <c r="G793" s="594" t="s">
        <v>653</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x14ac:dyDescent="0.15">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322</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323</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341</v>
      </c>
      <c r="AD837" s="148"/>
      <c r="AE837" s="148"/>
      <c r="AF837" s="148"/>
      <c r="AG837" s="148"/>
      <c r="AH837" s="366" t="s">
        <v>371</v>
      </c>
      <c r="AI837" s="363"/>
      <c r="AJ837" s="363"/>
      <c r="AK837" s="363"/>
      <c r="AL837" s="363" t="s">
        <v>21</v>
      </c>
      <c r="AM837" s="363"/>
      <c r="AN837" s="363"/>
      <c r="AO837" s="368"/>
      <c r="AP837" s="369" t="s">
        <v>301</v>
      </c>
      <c r="AQ837" s="369"/>
      <c r="AR837" s="369"/>
      <c r="AS837" s="369"/>
      <c r="AT837" s="369"/>
      <c r="AU837" s="369"/>
      <c r="AV837" s="369"/>
      <c r="AW837" s="369"/>
      <c r="AX837" s="369"/>
    </row>
    <row r="838" spans="1:50" ht="42.75" customHeight="1" x14ac:dyDescent="0.15">
      <c r="A838" s="375">
        <v>1</v>
      </c>
      <c r="B838" s="375">
        <v>1</v>
      </c>
      <c r="C838" s="346" t="s">
        <v>635</v>
      </c>
      <c r="D838" s="346"/>
      <c r="E838" s="346"/>
      <c r="F838" s="346"/>
      <c r="G838" s="346"/>
      <c r="H838" s="346"/>
      <c r="I838" s="346"/>
      <c r="J838" s="347">
        <v>6010401024970</v>
      </c>
      <c r="K838" s="348"/>
      <c r="L838" s="348"/>
      <c r="M838" s="348"/>
      <c r="N838" s="348"/>
      <c r="O838" s="348"/>
      <c r="P838" s="349" t="s">
        <v>633</v>
      </c>
      <c r="Q838" s="349"/>
      <c r="R838" s="349"/>
      <c r="S838" s="349"/>
      <c r="T838" s="349"/>
      <c r="U838" s="349"/>
      <c r="V838" s="349"/>
      <c r="W838" s="349"/>
      <c r="X838" s="349"/>
      <c r="Y838" s="350">
        <v>57</v>
      </c>
      <c r="Z838" s="351"/>
      <c r="AA838" s="351"/>
      <c r="AB838" s="352"/>
      <c r="AC838" s="362" t="s">
        <v>665</v>
      </c>
      <c r="AD838" s="370"/>
      <c r="AE838" s="370"/>
      <c r="AF838" s="370"/>
      <c r="AG838" s="370"/>
      <c r="AH838" s="371">
        <v>1</v>
      </c>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341</v>
      </c>
      <c r="AD870" s="148"/>
      <c r="AE870" s="148"/>
      <c r="AF870" s="148"/>
      <c r="AG870" s="148"/>
      <c r="AH870" s="366" t="s">
        <v>371</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639</v>
      </c>
      <c r="D871" s="346"/>
      <c r="E871" s="346"/>
      <c r="F871" s="346"/>
      <c r="G871" s="346"/>
      <c r="H871" s="346"/>
      <c r="I871" s="346"/>
      <c r="J871" s="347">
        <v>6000012070001</v>
      </c>
      <c r="K871" s="348"/>
      <c r="L871" s="348"/>
      <c r="M871" s="348"/>
      <c r="N871" s="348"/>
      <c r="O871" s="348"/>
      <c r="P871" s="349" t="s">
        <v>636</v>
      </c>
      <c r="Q871" s="349"/>
      <c r="R871" s="349"/>
      <c r="S871" s="349"/>
      <c r="T871" s="349"/>
      <c r="U871" s="349"/>
      <c r="V871" s="349"/>
      <c r="W871" s="349"/>
      <c r="X871" s="349"/>
      <c r="Y871" s="350">
        <v>1</v>
      </c>
      <c r="Z871" s="351"/>
      <c r="AA871" s="351"/>
      <c r="AB871" s="352"/>
      <c r="AC871" s="362" t="s">
        <v>80</v>
      </c>
      <c r="AD871" s="370"/>
      <c r="AE871" s="370"/>
      <c r="AF871" s="370"/>
      <c r="AG871" s="370"/>
      <c r="AH871" s="371" t="s">
        <v>646</v>
      </c>
      <c r="AI871" s="372"/>
      <c r="AJ871" s="372"/>
      <c r="AK871" s="372"/>
      <c r="AL871" s="356" t="s">
        <v>637</v>
      </c>
      <c r="AM871" s="357"/>
      <c r="AN871" s="357"/>
      <c r="AO871" s="358"/>
      <c r="AP871" s="359" t="s">
        <v>647</v>
      </c>
      <c r="AQ871" s="359"/>
      <c r="AR871" s="359"/>
      <c r="AS871" s="359"/>
      <c r="AT871" s="359"/>
      <c r="AU871" s="359"/>
      <c r="AV871" s="359"/>
      <c r="AW871" s="359"/>
      <c r="AX871" s="359"/>
    </row>
    <row r="872" spans="1:50" ht="30" customHeight="1" x14ac:dyDescent="0.15">
      <c r="A872" s="375">
        <v>2</v>
      </c>
      <c r="B872" s="375">
        <v>1</v>
      </c>
      <c r="C872" s="360" t="s">
        <v>640</v>
      </c>
      <c r="D872" s="346"/>
      <c r="E872" s="346"/>
      <c r="F872" s="346"/>
      <c r="G872" s="346"/>
      <c r="H872" s="346"/>
      <c r="I872" s="346"/>
      <c r="J872" s="347">
        <v>6000012070001</v>
      </c>
      <c r="K872" s="348"/>
      <c r="L872" s="348"/>
      <c r="M872" s="348"/>
      <c r="N872" s="348"/>
      <c r="O872" s="348"/>
      <c r="P872" s="349" t="s">
        <v>636</v>
      </c>
      <c r="Q872" s="349"/>
      <c r="R872" s="349"/>
      <c r="S872" s="349"/>
      <c r="T872" s="349"/>
      <c r="U872" s="349"/>
      <c r="V872" s="349"/>
      <c r="W872" s="349"/>
      <c r="X872" s="349"/>
      <c r="Y872" s="350">
        <v>0.7</v>
      </c>
      <c r="Z872" s="351"/>
      <c r="AA872" s="351"/>
      <c r="AB872" s="352"/>
      <c r="AC872" s="362" t="s">
        <v>80</v>
      </c>
      <c r="AD872" s="370"/>
      <c r="AE872" s="370"/>
      <c r="AF872" s="370"/>
      <c r="AG872" s="370"/>
      <c r="AH872" s="371" t="s">
        <v>646</v>
      </c>
      <c r="AI872" s="372"/>
      <c r="AJ872" s="372"/>
      <c r="AK872" s="372"/>
      <c r="AL872" s="356" t="s">
        <v>637</v>
      </c>
      <c r="AM872" s="357"/>
      <c r="AN872" s="357"/>
      <c r="AO872" s="358"/>
      <c r="AP872" s="359" t="s">
        <v>647</v>
      </c>
      <c r="AQ872" s="359"/>
      <c r="AR872" s="359"/>
      <c r="AS872" s="359"/>
      <c r="AT872" s="359"/>
      <c r="AU872" s="359"/>
      <c r="AV872" s="359"/>
      <c r="AW872" s="359"/>
      <c r="AX872" s="359"/>
    </row>
    <row r="873" spans="1:50" ht="30" customHeight="1" x14ac:dyDescent="0.15">
      <c r="A873" s="375">
        <v>3</v>
      </c>
      <c r="B873" s="375">
        <v>1</v>
      </c>
      <c r="C873" s="360" t="s">
        <v>641</v>
      </c>
      <c r="D873" s="346"/>
      <c r="E873" s="346"/>
      <c r="F873" s="346"/>
      <c r="G873" s="346"/>
      <c r="H873" s="346"/>
      <c r="I873" s="346"/>
      <c r="J873" s="347">
        <v>6000012070001</v>
      </c>
      <c r="K873" s="348"/>
      <c r="L873" s="348"/>
      <c r="M873" s="348"/>
      <c r="N873" s="348"/>
      <c r="O873" s="348"/>
      <c r="P873" s="349" t="s">
        <v>636</v>
      </c>
      <c r="Q873" s="349"/>
      <c r="R873" s="349"/>
      <c r="S873" s="349"/>
      <c r="T873" s="349"/>
      <c r="U873" s="349"/>
      <c r="V873" s="349"/>
      <c r="W873" s="349"/>
      <c r="X873" s="349"/>
      <c r="Y873" s="350">
        <v>0.5</v>
      </c>
      <c r="Z873" s="351"/>
      <c r="AA873" s="351"/>
      <c r="AB873" s="352"/>
      <c r="AC873" s="362" t="s">
        <v>80</v>
      </c>
      <c r="AD873" s="370"/>
      <c r="AE873" s="370"/>
      <c r="AF873" s="370"/>
      <c r="AG873" s="370"/>
      <c r="AH873" s="371" t="s">
        <v>646</v>
      </c>
      <c r="AI873" s="372"/>
      <c r="AJ873" s="372"/>
      <c r="AK873" s="372"/>
      <c r="AL873" s="356" t="s">
        <v>637</v>
      </c>
      <c r="AM873" s="357"/>
      <c r="AN873" s="357"/>
      <c r="AO873" s="358"/>
      <c r="AP873" s="359" t="s">
        <v>647</v>
      </c>
      <c r="AQ873" s="359"/>
      <c r="AR873" s="359"/>
      <c r="AS873" s="359"/>
      <c r="AT873" s="359"/>
      <c r="AU873" s="359"/>
      <c r="AV873" s="359"/>
      <c r="AW873" s="359"/>
      <c r="AX873" s="359"/>
    </row>
    <row r="874" spans="1:50" ht="30" customHeight="1" x14ac:dyDescent="0.15">
      <c r="A874" s="375">
        <v>4</v>
      </c>
      <c r="B874" s="375">
        <v>1</v>
      </c>
      <c r="C874" s="360" t="s">
        <v>642</v>
      </c>
      <c r="D874" s="346"/>
      <c r="E874" s="346"/>
      <c r="F874" s="346"/>
      <c r="G874" s="346"/>
      <c r="H874" s="346"/>
      <c r="I874" s="346"/>
      <c r="J874" s="347">
        <v>6000012070001</v>
      </c>
      <c r="K874" s="348"/>
      <c r="L874" s="348"/>
      <c r="M874" s="348"/>
      <c r="N874" s="348"/>
      <c r="O874" s="348"/>
      <c r="P874" s="349" t="s">
        <v>636</v>
      </c>
      <c r="Q874" s="349"/>
      <c r="R874" s="349"/>
      <c r="S874" s="349"/>
      <c r="T874" s="349"/>
      <c r="U874" s="349"/>
      <c r="V874" s="349"/>
      <c r="W874" s="349"/>
      <c r="X874" s="349"/>
      <c r="Y874" s="350">
        <v>0.3</v>
      </c>
      <c r="Z874" s="351"/>
      <c r="AA874" s="351"/>
      <c r="AB874" s="352"/>
      <c r="AC874" s="362" t="s">
        <v>80</v>
      </c>
      <c r="AD874" s="370"/>
      <c r="AE874" s="370"/>
      <c r="AF874" s="370"/>
      <c r="AG874" s="370"/>
      <c r="AH874" s="371" t="s">
        <v>646</v>
      </c>
      <c r="AI874" s="372"/>
      <c r="AJ874" s="372"/>
      <c r="AK874" s="372"/>
      <c r="AL874" s="356" t="s">
        <v>637</v>
      </c>
      <c r="AM874" s="357"/>
      <c r="AN874" s="357"/>
      <c r="AO874" s="358"/>
      <c r="AP874" s="359" t="s">
        <v>647</v>
      </c>
      <c r="AQ874" s="359"/>
      <c r="AR874" s="359"/>
      <c r="AS874" s="359"/>
      <c r="AT874" s="359"/>
      <c r="AU874" s="359"/>
      <c r="AV874" s="359"/>
      <c r="AW874" s="359"/>
      <c r="AX874" s="359"/>
    </row>
    <row r="875" spans="1:50" ht="30" customHeight="1" x14ac:dyDescent="0.15">
      <c r="A875" s="375">
        <v>5</v>
      </c>
      <c r="B875" s="375">
        <v>1</v>
      </c>
      <c r="C875" s="360" t="s">
        <v>643</v>
      </c>
      <c r="D875" s="346"/>
      <c r="E875" s="346"/>
      <c r="F875" s="346"/>
      <c r="G875" s="346"/>
      <c r="H875" s="346"/>
      <c r="I875" s="346"/>
      <c r="J875" s="347">
        <v>6000012070001</v>
      </c>
      <c r="K875" s="348"/>
      <c r="L875" s="348"/>
      <c r="M875" s="348"/>
      <c r="N875" s="348"/>
      <c r="O875" s="348"/>
      <c r="P875" s="349" t="s">
        <v>636</v>
      </c>
      <c r="Q875" s="349"/>
      <c r="R875" s="349"/>
      <c r="S875" s="349"/>
      <c r="T875" s="349"/>
      <c r="U875" s="349"/>
      <c r="V875" s="349"/>
      <c r="W875" s="349"/>
      <c r="X875" s="349"/>
      <c r="Y875" s="350">
        <v>0.3</v>
      </c>
      <c r="Z875" s="351"/>
      <c r="AA875" s="351"/>
      <c r="AB875" s="352"/>
      <c r="AC875" s="362" t="s">
        <v>80</v>
      </c>
      <c r="AD875" s="370"/>
      <c r="AE875" s="370"/>
      <c r="AF875" s="370"/>
      <c r="AG875" s="370"/>
      <c r="AH875" s="371" t="s">
        <v>646</v>
      </c>
      <c r="AI875" s="372"/>
      <c r="AJ875" s="372"/>
      <c r="AK875" s="372"/>
      <c r="AL875" s="356" t="s">
        <v>637</v>
      </c>
      <c r="AM875" s="357"/>
      <c r="AN875" s="357"/>
      <c r="AO875" s="358"/>
      <c r="AP875" s="359" t="s">
        <v>647</v>
      </c>
      <c r="AQ875" s="359"/>
      <c r="AR875" s="359"/>
      <c r="AS875" s="359"/>
      <c r="AT875" s="359"/>
      <c r="AU875" s="359"/>
      <c r="AV875" s="359"/>
      <c r="AW875" s="359"/>
      <c r="AX875" s="359"/>
    </row>
    <row r="876" spans="1:50" ht="30" customHeight="1" x14ac:dyDescent="0.15">
      <c r="A876" s="375">
        <v>6</v>
      </c>
      <c r="B876" s="375">
        <v>1</v>
      </c>
      <c r="C876" s="360" t="s">
        <v>644</v>
      </c>
      <c r="D876" s="346"/>
      <c r="E876" s="346"/>
      <c r="F876" s="346"/>
      <c r="G876" s="346"/>
      <c r="H876" s="346"/>
      <c r="I876" s="346"/>
      <c r="J876" s="347">
        <v>6000012070001</v>
      </c>
      <c r="K876" s="348"/>
      <c r="L876" s="348"/>
      <c r="M876" s="348"/>
      <c r="N876" s="348"/>
      <c r="O876" s="348"/>
      <c r="P876" s="349" t="s">
        <v>636</v>
      </c>
      <c r="Q876" s="349"/>
      <c r="R876" s="349"/>
      <c r="S876" s="349"/>
      <c r="T876" s="349"/>
      <c r="U876" s="349"/>
      <c r="V876" s="349"/>
      <c r="W876" s="349"/>
      <c r="X876" s="349"/>
      <c r="Y876" s="350">
        <v>0.2</v>
      </c>
      <c r="Z876" s="351"/>
      <c r="AA876" s="351"/>
      <c r="AB876" s="352"/>
      <c r="AC876" s="362" t="s">
        <v>80</v>
      </c>
      <c r="AD876" s="370"/>
      <c r="AE876" s="370"/>
      <c r="AF876" s="370"/>
      <c r="AG876" s="370"/>
      <c r="AH876" s="371" t="s">
        <v>646</v>
      </c>
      <c r="AI876" s="372"/>
      <c r="AJ876" s="372"/>
      <c r="AK876" s="372"/>
      <c r="AL876" s="356" t="s">
        <v>637</v>
      </c>
      <c r="AM876" s="357"/>
      <c r="AN876" s="357"/>
      <c r="AO876" s="358"/>
      <c r="AP876" s="359" t="s">
        <v>647</v>
      </c>
      <c r="AQ876" s="359"/>
      <c r="AR876" s="359"/>
      <c r="AS876" s="359"/>
      <c r="AT876" s="359"/>
      <c r="AU876" s="359"/>
      <c r="AV876" s="359"/>
      <c r="AW876" s="359"/>
      <c r="AX876" s="359"/>
    </row>
    <row r="877" spans="1:50" ht="30" customHeight="1" x14ac:dyDescent="0.15">
      <c r="A877" s="375">
        <v>7</v>
      </c>
      <c r="B877" s="375">
        <v>1</v>
      </c>
      <c r="C877" s="346" t="s">
        <v>645</v>
      </c>
      <c r="D877" s="346"/>
      <c r="E877" s="346"/>
      <c r="F877" s="346"/>
      <c r="G877" s="346"/>
      <c r="H877" s="346"/>
      <c r="I877" s="346"/>
      <c r="J877" s="347">
        <v>6000012070001</v>
      </c>
      <c r="K877" s="348"/>
      <c r="L877" s="348"/>
      <c r="M877" s="348"/>
      <c r="N877" s="348"/>
      <c r="O877" s="348"/>
      <c r="P877" s="349" t="s">
        <v>636</v>
      </c>
      <c r="Q877" s="349"/>
      <c r="R877" s="349"/>
      <c r="S877" s="349"/>
      <c r="T877" s="349"/>
      <c r="U877" s="349"/>
      <c r="V877" s="349"/>
      <c r="W877" s="349"/>
      <c r="X877" s="349"/>
      <c r="Y877" s="350">
        <v>0.2</v>
      </c>
      <c r="Z877" s="351"/>
      <c r="AA877" s="351"/>
      <c r="AB877" s="352"/>
      <c r="AC877" s="362" t="s">
        <v>80</v>
      </c>
      <c r="AD877" s="370"/>
      <c r="AE877" s="370"/>
      <c r="AF877" s="370"/>
      <c r="AG877" s="370"/>
      <c r="AH877" s="371" t="s">
        <v>646</v>
      </c>
      <c r="AI877" s="372"/>
      <c r="AJ877" s="372"/>
      <c r="AK877" s="372"/>
      <c r="AL877" s="356" t="s">
        <v>637</v>
      </c>
      <c r="AM877" s="357"/>
      <c r="AN877" s="357"/>
      <c r="AO877" s="358"/>
      <c r="AP877" s="359" t="s">
        <v>647</v>
      </c>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341</v>
      </c>
      <c r="AD903" s="148"/>
      <c r="AE903" s="148"/>
      <c r="AF903" s="148"/>
      <c r="AG903" s="148"/>
      <c r="AH903" s="366" t="s">
        <v>371</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61"/>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71"/>
      <c r="AI906" s="372"/>
      <c r="AJ906" s="372"/>
      <c r="AK906" s="372"/>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71"/>
      <c r="AI907" s="372"/>
      <c r="AJ907" s="372"/>
      <c r="AK907" s="372"/>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60"/>
      <c r="D908" s="346"/>
      <c r="E908" s="346"/>
      <c r="F908" s="346"/>
      <c r="G908" s="346"/>
      <c r="H908" s="346"/>
      <c r="I908" s="346"/>
      <c r="J908" s="347"/>
      <c r="K908" s="348"/>
      <c r="L908" s="348"/>
      <c r="M908" s="348"/>
      <c r="N908" s="348"/>
      <c r="O908" s="348"/>
      <c r="P908" s="361"/>
      <c r="Q908" s="349"/>
      <c r="R908" s="349"/>
      <c r="S908" s="349"/>
      <c r="T908" s="349"/>
      <c r="U908" s="349"/>
      <c r="V908" s="349"/>
      <c r="W908" s="349"/>
      <c r="X908" s="349"/>
      <c r="Y908" s="350"/>
      <c r="Z908" s="351"/>
      <c r="AA908" s="351"/>
      <c r="AB908" s="352"/>
      <c r="AC908" s="362"/>
      <c r="AD908" s="362"/>
      <c r="AE908" s="362"/>
      <c r="AF908" s="362"/>
      <c r="AG908" s="362"/>
      <c r="AH908" s="371"/>
      <c r="AI908" s="372"/>
      <c r="AJ908" s="372"/>
      <c r="AK908" s="372"/>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60"/>
      <c r="D909" s="346"/>
      <c r="E909" s="346"/>
      <c r="F909" s="346"/>
      <c r="G909" s="346"/>
      <c r="H909" s="346"/>
      <c r="I909" s="346"/>
      <c r="J909" s="347"/>
      <c r="K909" s="348"/>
      <c r="L909" s="348"/>
      <c r="M909" s="348"/>
      <c r="N909" s="348"/>
      <c r="O909" s="348"/>
      <c r="P909" s="361"/>
      <c r="Q909" s="349"/>
      <c r="R909" s="349"/>
      <c r="S909" s="349"/>
      <c r="T909" s="349"/>
      <c r="U909" s="349"/>
      <c r="V909" s="349"/>
      <c r="W909" s="349"/>
      <c r="X909" s="349"/>
      <c r="Y909" s="350"/>
      <c r="Z909" s="351"/>
      <c r="AA909" s="351"/>
      <c r="AB909" s="352"/>
      <c r="AC909" s="362"/>
      <c r="AD909" s="362"/>
      <c r="AE909" s="362"/>
      <c r="AF909" s="362"/>
      <c r="AG909" s="362"/>
      <c r="AH909" s="371"/>
      <c r="AI909" s="372"/>
      <c r="AJ909" s="372"/>
      <c r="AK909" s="372"/>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60"/>
      <c r="D910" s="346"/>
      <c r="E910" s="346"/>
      <c r="F910" s="346"/>
      <c r="G910" s="346"/>
      <c r="H910" s="346"/>
      <c r="I910" s="346"/>
      <c r="J910" s="347"/>
      <c r="K910" s="348"/>
      <c r="L910" s="348"/>
      <c r="M910" s="348"/>
      <c r="N910" s="348"/>
      <c r="O910" s="348"/>
      <c r="P910" s="361"/>
      <c r="Q910" s="349"/>
      <c r="R910" s="349"/>
      <c r="S910" s="349"/>
      <c r="T910" s="349"/>
      <c r="U910" s="349"/>
      <c r="V910" s="349"/>
      <c r="W910" s="349"/>
      <c r="X910" s="349"/>
      <c r="Y910" s="350"/>
      <c r="Z910" s="351"/>
      <c r="AA910" s="351"/>
      <c r="AB910" s="352"/>
      <c r="AC910" s="362"/>
      <c r="AD910" s="362"/>
      <c r="AE910" s="362"/>
      <c r="AF910" s="362"/>
      <c r="AG910" s="362"/>
      <c r="AH910" s="371"/>
      <c r="AI910" s="372"/>
      <c r="AJ910" s="372"/>
      <c r="AK910" s="372"/>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60"/>
      <c r="D911" s="346"/>
      <c r="E911" s="346"/>
      <c r="F911" s="346"/>
      <c r="G911" s="346"/>
      <c r="H911" s="346"/>
      <c r="I911" s="346"/>
      <c r="J911" s="347"/>
      <c r="K911" s="348"/>
      <c r="L911" s="348"/>
      <c r="M911" s="348"/>
      <c r="N911" s="348"/>
      <c r="O911" s="348"/>
      <c r="P911" s="361"/>
      <c r="Q911" s="349"/>
      <c r="R911" s="349"/>
      <c r="S911" s="349"/>
      <c r="T911" s="349"/>
      <c r="U911" s="349"/>
      <c r="V911" s="349"/>
      <c r="W911" s="349"/>
      <c r="X911" s="349"/>
      <c r="Y911" s="350"/>
      <c r="Z911" s="351"/>
      <c r="AA911" s="351"/>
      <c r="AB911" s="352"/>
      <c r="AC911" s="362"/>
      <c r="AD911" s="362"/>
      <c r="AE911" s="362"/>
      <c r="AF911" s="362"/>
      <c r="AG911" s="362"/>
      <c r="AH911" s="371"/>
      <c r="AI911" s="372"/>
      <c r="AJ911" s="372"/>
      <c r="AK911" s="372"/>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60"/>
      <c r="D912" s="346"/>
      <c r="E912" s="346"/>
      <c r="F912" s="346"/>
      <c r="G912" s="346"/>
      <c r="H912" s="346"/>
      <c r="I912" s="346"/>
      <c r="J912" s="347"/>
      <c r="K912" s="348"/>
      <c r="L912" s="348"/>
      <c r="M912" s="348"/>
      <c r="N912" s="348"/>
      <c r="O912" s="348"/>
      <c r="P912" s="361"/>
      <c r="Q912" s="349"/>
      <c r="R912" s="349"/>
      <c r="S912" s="349"/>
      <c r="T912" s="349"/>
      <c r="U912" s="349"/>
      <c r="V912" s="349"/>
      <c r="W912" s="349"/>
      <c r="X912" s="349"/>
      <c r="Y912" s="350"/>
      <c r="Z912" s="351"/>
      <c r="AA912" s="351"/>
      <c r="AB912" s="352"/>
      <c r="AC912" s="362"/>
      <c r="AD912" s="362"/>
      <c r="AE912" s="362"/>
      <c r="AF912" s="362"/>
      <c r="AG912" s="362"/>
      <c r="AH912" s="371"/>
      <c r="AI912" s="372"/>
      <c r="AJ912" s="372"/>
      <c r="AK912" s="372"/>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60"/>
      <c r="D913" s="346"/>
      <c r="E913" s="346"/>
      <c r="F913" s="346"/>
      <c r="G913" s="346"/>
      <c r="H913" s="346"/>
      <c r="I913" s="346"/>
      <c r="J913" s="347"/>
      <c r="K913" s="348"/>
      <c r="L913" s="348"/>
      <c r="M913" s="348"/>
      <c r="N913" s="348"/>
      <c r="O913" s="348"/>
      <c r="P913" s="361"/>
      <c r="Q913" s="349"/>
      <c r="R913" s="349"/>
      <c r="S913" s="349"/>
      <c r="T913" s="349"/>
      <c r="U913" s="349"/>
      <c r="V913" s="349"/>
      <c r="W913" s="349"/>
      <c r="X913" s="349"/>
      <c r="Y913" s="350"/>
      <c r="Z913" s="351"/>
      <c r="AA913" s="351"/>
      <c r="AB913" s="352"/>
      <c r="AC913" s="362"/>
      <c r="AD913" s="362"/>
      <c r="AE913" s="362"/>
      <c r="AF913" s="362"/>
      <c r="AG913" s="362"/>
      <c r="AH913" s="371"/>
      <c r="AI913" s="372"/>
      <c r="AJ913" s="372"/>
      <c r="AK913" s="372"/>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341</v>
      </c>
      <c r="AD936" s="148"/>
      <c r="AE936" s="148"/>
      <c r="AF936" s="148"/>
      <c r="AG936" s="148"/>
      <c r="AH936" s="366" t="s">
        <v>371</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341</v>
      </c>
      <c r="AD969" s="148"/>
      <c r="AE969" s="148"/>
      <c r="AF969" s="148"/>
      <c r="AG969" s="148"/>
      <c r="AH969" s="366" t="s">
        <v>371</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341</v>
      </c>
      <c r="AD1002" s="148"/>
      <c r="AE1002" s="148"/>
      <c r="AF1002" s="148"/>
      <c r="AG1002" s="148"/>
      <c r="AH1002" s="366" t="s">
        <v>371</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341</v>
      </c>
      <c r="AD1035" s="148"/>
      <c r="AE1035" s="148"/>
      <c r="AF1035" s="148"/>
      <c r="AG1035" s="148"/>
      <c r="AH1035" s="366" t="s">
        <v>371</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341</v>
      </c>
      <c r="AD1068" s="148"/>
      <c r="AE1068" s="148"/>
      <c r="AF1068" s="148"/>
      <c r="AG1068" s="148"/>
      <c r="AH1068" s="366" t="s">
        <v>371</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332</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347</v>
      </c>
      <c r="AM1099" s="281"/>
      <c r="AN1099" s="281"/>
      <c r="AO1099" s="79"/>
      <c r="AP1099" s="68"/>
      <c r="AQ1099" s="68"/>
      <c r="AR1099" s="68"/>
      <c r="AS1099" s="68"/>
      <c r="AT1099" s="68"/>
      <c r="AU1099" s="68"/>
      <c r="AV1099" s="68"/>
      <c r="AW1099" s="68"/>
      <c r="AX1099" s="69"/>
    </row>
    <row r="1100" spans="1:50" ht="11.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333</v>
      </c>
      <c r="AQ1102" s="369"/>
      <c r="AR1102" s="369"/>
      <c r="AS1102" s="369"/>
      <c r="AT1102" s="369"/>
      <c r="AU1102" s="369"/>
      <c r="AV1102" s="369"/>
      <c r="AW1102" s="369"/>
      <c r="AX1102" s="369"/>
    </row>
    <row r="1103" spans="1:50" ht="43.5" customHeight="1" x14ac:dyDescent="0.15">
      <c r="A1103" s="375">
        <v>1</v>
      </c>
      <c r="B1103" s="375">
        <v>1</v>
      </c>
      <c r="C1103" s="373"/>
      <c r="D1103" s="373"/>
      <c r="E1103" s="146" t="s">
        <v>654</v>
      </c>
      <c r="F1103" s="374"/>
      <c r="G1103" s="374"/>
      <c r="H1103" s="374"/>
      <c r="I1103" s="374"/>
      <c r="J1103" s="347" t="s">
        <v>654</v>
      </c>
      <c r="K1103" s="348"/>
      <c r="L1103" s="348"/>
      <c r="M1103" s="348"/>
      <c r="N1103" s="348"/>
      <c r="O1103" s="348"/>
      <c r="P1103" s="361" t="s">
        <v>654</v>
      </c>
      <c r="Q1103" s="349"/>
      <c r="R1103" s="349"/>
      <c r="S1103" s="349"/>
      <c r="T1103" s="349"/>
      <c r="U1103" s="349"/>
      <c r="V1103" s="349"/>
      <c r="W1103" s="349"/>
      <c r="X1103" s="349"/>
      <c r="Y1103" s="350" t="s">
        <v>654</v>
      </c>
      <c r="Z1103" s="351"/>
      <c r="AA1103" s="351"/>
      <c r="AB1103" s="352"/>
      <c r="AC1103" s="362"/>
      <c r="AD1103" s="370"/>
      <c r="AE1103" s="370"/>
      <c r="AF1103" s="370"/>
      <c r="AG1103" s="370"/>
      <c r="AH1103" s="354" t="s">
        <v>654</v>
      </c>
      <c r="AI1103" s="355"/>
      <c r="AJ1103" s="355"/>
      <c r="AK1103" s="355"/>
      <c r="AL1103" s="356" t="s">
        <v>654</v>
      </c>
      <c r="AM1103" s="357"/>
      <c r="AN1103" s="357"/>
      <c r="AO1103" s="358"/>
      <c r="AP1103" s="359" t="s">
        <v>654</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7 AK14:AQ14">
    <cfRule type="expression" dxfId="2763" priority="14013">
      <formula>IF(RIGHT(TEXT(P14,"0.#"),1)=".",FALSE,TRUE)</formula>
    </cfRule>
    <cfRule type="expression" dxfId="2762" priority="14014">
      <formula>IF(RIGHT(TEXT(P14,"0.#"),1)=".",TRUE,FALSE)</formula>
    </cfRule>
  </conditionalFormatting>
  <conditionalFormatting sqref="AE32">
    <cfRule type="expression" dxfId="2761" priority="14003">
      <formula>IF(RIGHT(TEXT(AE32,"0.#"),1)=".",FALSE,TRUE)</formula>
    </cfRule>
    <cfRule type="expression" dxfId="2760" priority="14004">
      <formula>IF(RIGHT(TEXT(AE32,"0.#"),1)=".",TRUE,FALSE)</formula>
    </cfRule>
  </conditionalFormatting>
  <conditionalFormatting sqref="P18:AX18">
    <cfRule type="expression" dxfId="2759" priority="13889">
      <formula>IF(RIGHT(TEXT(P18,"0.#"),1)=".",FALSE,TRUE)</formula>
    </cfRule>
    <cfRule type="expression" dxfId="2758" priority="13890">
      <formula>IF(RIGHT(TEXT(P18,"0.#"),1)=".",TRUE,FALSE)</formula>
    </cfRule>
  </conditionalFormatting>
  <conditionalFormatting sqref="Y783">
    <cfRule type="expression" dxfId="2757" priority="13885">
      <formula>IF(RIGHT(TEXT(Y783,"0.#"),1)=".",FALSE,TRUE)</formula>
    </cfRule>
    <cfRule type="expression" dxfId="2756" priority="13886">
      <formula>IF(RIGHT(TEXT(Y783,"0.#"),1)=".",TRUE,FALSE)</formula>
    </cfRule>
  </conditionalFormatting>
  <conditionalFormatting sqref="Y792">
    <cfRule type="expression" dxfId="2755" priority="13881">
      <formula>IF(RIGHT(TEXT(Y792,"0.#"),1)=".",FALSE,TRUE)</formula>
    </cfRule>
    <cfRule type="expression" dxfId="2754" priority="13882">
      <formula>IF(RIGHT(TEXT(Y792,"0.#"),1)=".",TRUE,FALSE)</formula>
    </cfRule>
  </conditionalFormatting>
  <conditionalFormatting sqref="Y823:Y830 Y821 Y810:Y817 Y808 Y797:Y804 Y795">
    <cfRule type="expression" dxfId="2753" priority="13663">
      <formula>IF(RIGHT(TEXT(Y795,"0.#"),1)=".",FALSE,TRUE)</formula>
    </cfRule>
    <cfRule type="expression" dxfId="2752" priority="13664">
      <formula>IF(RIGHT(TEXT(Y795,"0.#"),1)=".",TRUE,FALSE)</formula>
    </cfRule>
  </conditionalFormatting>
  <conditionalFormatting sqref="AD15:AX15 P13:AX13 AD14:AJ14 AD16:AQ17">
    <cfRule type="expression" dxfId="2751" priority="13711">
      <formula>IF(RIGHT(TEXT(P13,"0.#"),1)=".",FALSE,TRUE)</formula>
    </cfRule>
    <cfRule type="expression" dxfId="2750" priority="13712">
      <formula>IF(RIGHT(TEXT(P13,"0.#"),1)=".",TRUE,FALSE)</formula>
    </cfRule>
  </conditionalFormatting>
  <conditionalFormatting sqref="P19:AJ19">
    <cfRule type="expression" dxfId="2749" priority="13709">
      <formula>IF(RIGHT(TEXT(P19,"0.#"),1)=".",FALSE,TRUE)</formula>
    </cfRule>
    <cfRule type="expression" dxfId="2748" priority="13710">
      <formula>IF(RIGHT(TEXT(P19,"0.#"),1)=".",TRUE,FALSE)</formula>
    </cfRule>
  </conditionalFormatting>
  <conditionalFormatting sqref="AE101 AQ101">
    <cfRule type="expression" dxfId="2747" priority="13701">
      <formula>IF(RIGHT(TEXT(AE101,"0.#"),1)=".",FALSE,TRUE)</formula>
    </cfRule>
    <cfRule type="expression" dxfId="2746" priority="13702">
      <formula>IF(RIGHT(TEXT(AE101,"0.#"),1)=".",TRUE,FALSE)</formula>
    </cfRule>
  </conditionalFormatting>
  <conditionalFormatting sqref="Y784:Y791">
    <cfRule type="expression" dxfId="2745" priority="13687">
      <formula>IF(RIGHT(TEXT(Y784,"0.#"),1)=".",FALSE,TRUE)</formula>
    </cfRule>
    <cfRule type="expression" dxfId="2744" priority="13688">
      <formula>IF(RIGHT(TEXT(Y784,"0.#"),1)=".",TRUE,FALSE)</formula>
    </cfRule>
  </conditionalFormatting>
  <conditionalFormatting sqref="AU783">
    <cfRule type="expression" dxfId="2743" priority="13685">
      <formula>IF(RIGHT(TEXT(AU783,"0.#"),1)=".",FALSE,TRUE)</formula>
    </cfRule>
    <cfRule type="expression" dxfId="2742" priority="13686">
      <formula>IF(RIGHT(TEXT(AU783,"0.#"),1)=".",TRUE,FALSE)</formula>
    </cfRule>
  </conditionalFormatting>
  <conditionalFormatting sqref="AU792">
    <cfRule type="expression" dxfId="2741" priority="13683">
      <formula>IF(RIGHT(TEXT(AU792,"0.#"),1)=".",FALSE,TRUE)</formula>
    </cfRule>
    <cfRule type="expression" dxfId="2740" priority="13684">
      <formula>IF(RIGHT(TEXT(AU792,"0.#"),1)=".",TRUE,FALSE)</formula>
    </cfRule>
  </conditionalFormatting>
  <conditionalFormatting sqref="AU784:AU791 AU782">
    <cfRule type="expression" dxfId="2739" priority="13681">
      <formula>IF(RIGHT(TEXT(AU782,"0.#"),1)=".",FALSE,TRUE)</formula>
    </cfRule>
    <cfRule type="expression" dxfId="2738" priority="13682">
      <formula>IF(RIGHT(TEXT(AU782,"0.#"),1)=".",TRUE,FALSE)</formula>
    </cfRule>
  </conditionalFormatting>
  <conditionalFormatting sqref="Y822 Y809 Y796">
    <cfRule type="expression" dxfId="2737" priority="13667">
      <formula>IF(RIGHT(TEXT(Y796,"0.#"),1)=".",FALSE,TRUE)</formula>
    </cfRule>
    <cfRule type="expression" dxfId="2736" priority="13668">
      <formula>IF(RIGHT(TEXT(Y796,"0.#"),1)=".",TRUE,FALSE)</formula>
    </cfRule>
  </conditionalFormatting>
  <conditionalFormatting sqref="Y831 Y818 Y805">
    <cfRule type="expression" dxfId="2735" priority="13665">
      <formula>IF(RIGHT(TEXT(Y805,"0.#"),1)=".",FALSE,TRUE)</formula>
    </cfRule>
    <cfRule type="expression" dxfId="2734" priority="13666">
      <formula>IF(RIGHT(TEXT(Y805,"0.#"),1)=".",TRUE,FALSE)</formula>
    </cfRule>
  </conditionalFormatting>
  <conditionalFormatting sqref="AU822 AU809 AU796">
    <cfRule type="expression" dxfId="2733" priority="13661">
      <formula>IF(RIGHT(TEXT(AU796,"0.#"),1)=".",FALSE,TRUE)</formula>
    </cfRule>
    <cfRule type="expression" dxfId="2732" priority="13662">
      <formula>IF(RIGHT(TEXT(AU796,"0.#"),1)=".",TRUE,FALSE)</formula>
    </cfRule>
  </conditionalFormatting>
  <conditionalFormatting sqref="AU831 AU818 AU805">
    <cfRule type="expression" dxfId="2731" priority="13659">
      <formula>IF(RIGHT(TEXT(AU805,"0.#"),1)=".",FALSE,TRUE)</formula>
    </cfRule>
    <cfRule type="expression" dxfId="2730" priority="13660">
      <formula>IF(RIGHT(TEXT(AU805,"0.#"),1)=".",TRUE,FALSE)</formula>
    </cfRule>
  </conditionalFormatting>
  <conditionalFormatting sqref="AU823:AU830 AU821 AU810:AU817 AU808 AU797:AU804 AU795">
    <cfRule type="expression" dxfId="2729" priority="13657">
      <formula>IF(RIGHT(TEXT(AU795,"0.#"),1)=".",FALSE,TRUE)</formula>
    </cfRule>
    <cfRule type="expression" dxfId="2728" priority="13658">
      <formula>IF(RIGHT(TEXT(AU795,"0.#"),1)=".",TRUE,FALSE)</formula>
    </cfRule>
  </conditionalFormatting>
  <conditionalFormatting sqref="AM87">
    <cfRule type="expression" dxfId="2727" priority="13311">
      <formula>IF(RIGHT(TEXT(AM87,"0.#"),1)=".",FALSE,TRUE)</formula>
    </cfRule>
    <cfRule type="expression" dxfId="2726" priority="13312">
      <formula>IF(RIGHT(TEXT(AM87,"0.#"),1)=".",TRUE,FALSE)</formula>
    </cfRule>
  </conditionalFormatting>
  <conditionalFormatting sqref="AE55">
    <cfRule type="expression" dxfId="2725" priority="13379">
      <formula>IF(RIGHT(TEXT(AE55,"0.#"),1)=".",FALSE,TRUE)</formula>
    </cfRule>
    <cfRule type="expression" dxfId="2724" priority="13380">
      <formula>IF(RIGHT(TEXT(AE55,"0.#"),1)=".",TRUE,FALSE)</formula>
    </cfRule>
  </conditionalFormatting>
  <conditionalFormatting sqref="AI55">
    <cfRule type="expression" dxfId="2723" priority="13377">
      <formula>IF(RIGHT(TEXT(AI55,"0.#"),1)=".",FALSE,TRUE)</formula>
    </cfRule>
    <cfRule type="expression" dxfId="2722" priority="13378">
      <formula>IF(RIGHT(TEXT(AI55,"0.#"),1)=".",TRUE,FALSE)</formula>
    </cfRule>
  </conditionalFormatting>
  <conditionalFormatting sqref="AM34">
    <cfRule type="expression" dxfId="2721" priority="13457">
      <formula>IF(RIGHT(TEXT(AM34,"0.#"),1)=".",FALSE,TRUE)</formula>
    </cfRule>
    <cfRule type="expression" dxfId="2720" priority="13458">
      <formula>IF(RIGHT(TEXT(AM34,"0.#"),1)=".",TRUE,FALSE)</formula>
    </cfRule>
  </conditionalFormatting>
  <conditionalFormatting sqref="AE33">
    <cfRule type="expression" dxfId="2719" priority="13471">
      <formula>IF(RIGHT(TEXT(AE33,"0.#"),1)=".",FALSE,TRUE)</formula>
    </cfRule>
    <cfRule type="expression" dxfId="2718" priority="13472">
      <formula>IF(RIGHT(TEXT(AE33,"0.#"),1)=".",TRUE,FALSE)</formula>
    </cfRule>
  </conditionalFormatting>
  <conditionalFormatting sqref="AE34">
    <cfRule type="expression" dxfId="2717" priority="13469">
      <formula>IF(RIGHT(TEXT(AE34,"0.#"),1)=".",FALSE,TRUE)</formula>
    </cfRule>
    <cfRule type="expression" dxfId="2716" priority="13470">
      <formula>IF(RIGHT(TEXT(AE34,"0.#"),1)=".",TRUE,FALSE)</formula>
    </cfRule>
  </conditionalFormatting>
  <conditionalFormatting sqref="AI34">
    <cfRule type="expression" dxfId="2715" priority="13467">
      <formula>IF(RIGHT(TEXT(AI34,"0.#"),1)=".",FALSE,TRUE)</formula>
    </cfRule>
    <cfRule type="expression" dxfId="2714" priority="13468">
      <formula>IF(RIGHT(TEXT(AI34,"0.#"),1)=".",TRUE,FALSE)</formula>
    </cfRule>
  </conditionalFormatting>
  <conditionalFormatting sqref="AI33">
    <cfRule type="expression" dxfId="2713" priority="13465">
      <formula>IF(RIGHT(TEXT(AI33,"0.#"),1)=".",FALSE,TRUE)</formula>
    </cfRule>
    <cfRule type="expression" dxfId="2712" priority="13466">
      <formula>IF(RIGHT(TEXT(AI33,"0.#"),1)=".",TRUE,FALSE)</formula>
    </cfRule>
  </conditionalFormatting>
  <conditionalFormatting sqref="AI32">
    <cfRule type="expression" dxfId="2711" priority="13463">
      <formula>IF(RIGHT(TEXT(AI32,"0.#"),1)=".",FALSE,TRUE)</formula>
    </cfRule>
    <cfRule type="expression" dxfId="2710" priority="13464">
      <formula>IF(RIGHT(TEXT(AI32,"0.#"),1)=".",TRUE,FALSE)</formula>
    </cfRule>
  </conditionalFormatting>
  <conditionalFormatting sqref="AM32">
    <cfRule type="expression" dxfId="2709" priority="13461">
      <formula>IF(RIGHT(TEXT(AM32,"0.#"),1)=".",FALSE,TRUE)</formula>
    </cfRule>
    <cfRule type="expression" dxfId="2708" priority="13462">
      <formula>IF(RIGHT(TEXT(AM32,"0.#"),1)=".",TRUE,FALSE)</formula>
    </cfRule>
  </conditionalFormatting>
  <conditionalFormatting sqref="AM33">
    <cfRule type="expression" dxfId="2707" priority="13459">
      <formula>IF(RIGHT(TEXT(AM33,"0.#"),1)=".",FALSE,TRUE)</formula>
    </cfRule>
    <cfRule type="expression" dxfId="2706" priority="13460">
      <formula>IF(RIGHT(TEXT(AM33,"0.#"),1)=".",TRUE,FALSE)</formula>
    </cfRule>
  </conditionalFormatting>
  <conditionalFormatting sqref="AQ32:AQ34">
    <cfRule type="expression" dxfId="2705" priority="13451">
      <formula>IF(RIGHT(TEXT(AQ32,"0.#"),1)=".",FALSE,TRUE)</formula>
    </cfRule>
    <cfRule type="expression" dxfId="2704" priority="13452">
      <formula>IF(RIGHT(TEXT(AQ32,"0.#"),1)=".",TRUE,FALSE)</formula>
    </cfRule>
  </conditionalFormatting>
  <conditionalFormatting sqref="AU32:AU34">
    <cfRule type="expression" dxfId="2703" priority="13449">
      <formula>IF(RIGHT(TEXT(AU32,"0.#"),1)=".",FALSE,TRUE)</formula>
    </cfRule>
    <cfRule type="expression" dxfId="2702" priority="13450">
      <formula>IF(RIGHT(TEXT(AU32,"0.#"),1)=".",TRUE,FALSE)</formula>
    </cfRule>
  </conditionalFormatting>
  <conditionalFormatting sqref="AE53">
    <cfRule type="expression" dxfId="2701" priority="13383">
      <formula>IF(RIGHT(TEXT(AE53,"0.#"),1)=".",FALSE,TRUE)</formula>
    </cfRule>
    <cfRule type="expression" dxfId="2700" priority="13384">
      <formula>IF(RIGHT(TEXT(AE53,"0.#"),1)=".",TRUE,FALSE)</formula>
    </cfRule>
  </conditionalFormatting>
  <conditionalFormatting sqref="AE54">
    <cfRule type="expression" dxfId="2699" priority="13381">
      <formula>IF(RIGHT(TEXT(AE54,"0.#"),1)=".",FALSE,TRUE)</formula>
    </cfRule>
    <cfRule type="expression" dxfId="2698" priority="13382">
      <formula>IF(RIGHT(TEXT(AE54,"0.#"),1)=".",TRUE,FALSE)</formula>
    </cfRule>
  </conditionalFormatting>
  <conditionalFormatting sqref="AI54">
    <cfRule type="expression" dxfId="2697" priority="13375">
      <formula>IF(RIGHT(TEXT(AI54,"0.#"),1)=".",FALSE,TRUE)</formula>
    </cfRule>
    <cfRule type="expression" dxfId="2696" priority="13376">
      <formula>IF(RIGHT(TEXT(AI54,"0.#"),1)=".",TRUE,FALSE)</formula>
    </cfRule>
  </conditionalFormatting>
  <conditionalFormatting sqref="AI53">
    <cfRule type="expression" dxfId="2695" priority="13373">
      <formula>IF(RIGHT(TEXT(AI53,"0.#"),1)=".",FALSE,TRUE)</formula>
    </cfRule>
    <cfRule type="expression" dxfId="2694" priority="13374">
      <formula>IF(RIGHT(TEXT(AI53,"0.#"),1)=".",TRUE,FALSE)</formula>
    </cfRule>
  </conditionalFormatting>
  <conditionalFormatting sqref="AM53">
    <cfRule type="expression" dxfId="2693" priority="13371">
      <formula>IF(RIGHT(TEXT(AM53,"0.#"),1)=".",FALSE,TRUE)</formula>
    </cfRule>
    <cfRule type="expression" dxfId="2692" priority="13372">
      <formula>IF(RIGHT(TEXT(AM53,"0.#"),1)=".",TRUE,FALSE)</formula>
    </cfRule>
  </conditionalFormatting>
  <conditionalFormatting sqref="AM54">
    <cfRule type="expression" dxfId="2691" priority="13369">
      <formula>IF(RIGHT(TEXT(AM54,"0.#"),1)=".",FALSE,TRUE)</formula>
    </cfRule>
    <cfRule type="expression" dxfId="2690" priority="13370">
      <formula>IF(RIGHT(TEXT(AM54,"0.#"),1)=".",TRUE,FALSE)</formula>
    </cfRule>
  </conditionalFormatting>
  <conditionalFormatting sqref="AM55">
    <cfRule type="expression" dxfId="2689" priority="13367">
      <formula>IF(RIGHT(TEXT(AM55,"0.#"),1)=".",FALSE,TRUE)</formula>
    </cfRule>
    <cfRule type="expression" dxfId="2688" priority="13368">
      <formula>IF(RIGHT(TEXT(AM55,"0.#"),1)=".",TRUE,FALSE)</formula>
    </cfRule>
  </conditionalFormatting>
  <conditionalFormatting sqref="AE60">
    <cfRule type="expression" dxfId="2687" priority="13353">
      <formula>IF(RIGHT(TEXT(AE60,"0.#"),1)=".",FALSE,TRUE)</formula>
    </cfRule>
    <cfRule type="expression" dxfId="2686" priority="13354">
      <formula>IF(RIGHT(TEXT(AE60,"0.#"),1)=".",TRUE,FALSE)</formula>
    </cfRule>
  </conditionalFormatting>
  <conditionalFormatting sqref="AE61">
    <cfRule type="expression" dxfId="2685" priority="13351">
      <formula>IF(RIGHT(TEXT(AE61,"0.#"),1)=".",FALSE,TRUE)</formula>
    </cfRule>
    <cfRule type="expression" dxfId="2684" priority="13352">
      <formula>IF(RIGHT(TEXT(AE61,"0.#"),1)=".",TRUE,FALSE)</formula>
    </cfRule>
  </conditionalFormatting>
  <conditionalFormatting sqref="AE62">
    <cfRule type="expression" dxfId="2683" priority="13349">
      <formula>IF(RIGHT(TEXT(AE62,"0.#"),1)=".",FALSE,TRUE)</formula>
    </cfRule>
    <cfRule type="expression" dxfId="2682" priority="13350">
      <formula>IF(RIGHT(TEXT(AE62,"0.#"),1)=".",TRUE,FALSE)</formula>
    </cfRule>
  </conditionalFormatting>
  <conditionalFormatting sqref="AI62">
    <cfRule type="expression" dxfId="2681" priority="13347">
      <formula>IF(RIGHT(TEXT(AI62,"0.#"),1)=".",FALSE,TRUE)</formula>
    </cfRule>
    <cfRule type="expression" dxfId="2680" priority="13348">
      <formula>IF(RIGHT(TEXT(AI62,"0.#"),1)=".",TRUE,FALSE)</formula>
    </cfRule>
  </conditionalFormatting>
  <conditionalFormatting sqref="AI61">
    <cfRule type="expression" dxfId="2679" priority="13345">
      <formula>IF(RIGHT(TEXT(AI61,"0.#"),1)=".",FALSE,TRUE)</formula>
    </cfRule>
    <cfRule type="expression" dxfId="2678" priority="13346">
      <formula>IF(RIGHT(TEXT(AI61,"0.#"),1)=".",TRUE,FALSE)</formula>
    </cfRule>
  </conditionalFormatting>
  <conditionalFormatting sqref="AI60">
    <cfRule type="expression" dxfId="2677" priority="13343">
      <formula>IF(RIGHT(TEXT(AI60,"0.#"),1)=".",FALSE,TRUE)</formula>
    </cfRule>
    <cfRule type="expression" dxfId="2676" priority="13344">
      <formula>IF(RIGHT(TEXT(AI60,"0.#"),1)=".",TRUE,FALSE)</formula>
    </cfRule>
  </conditionalFormatting>
  <conditionalFormatting sqref="AM60">
    <cfRule type="expression" dxfId="2675" priority="13341">
      <formula>IF(RIGHT(TEXT(AM60,"0.#"),1)=".",FALSE,TRUE)</formula>
    </cfRule>
    <cfRule type="expression" dxfId="2674" priority="13342">
      <formula>IF(RIGHT(TEXT(AM60,"0.#"),1)=".",TRUE,FALSE)</formula>
    </cfRule>
  </conditionalFormatting>
  <conditionalFormatting sqref="AM61">
    <cfRule type="expression" dxfId="2673" priority="13339">
      <formula>IF(RIGHT(TEXT(AM61,"0.#"),1)=".",FALSE,TRUE)</formula>
    </cfRule>
    <cfRule type="expression" dxfId="2672" priority="13340">
      <formula>IF(RIGHT(TEXT(AM61,"0.#"),1)=".",TRUE,FALSE)</formula>
    </cfRule>
  </conditionalFormatting>
  <conditionalFormatting sqref="AM62">
    <cfRule type="expression" dxfId="2671" priority="13337">
      <formula>IF(RIGHT(TEXT(AM62,"0.#"),1)=".",FALSE,TRUE)</formula>
    </cfRule>
    <cfRule type="expression" dxfId="2670" priority="13338">
      <formula>IF(RIGHT(TEXT(AM62,"0.#"),1)=".",TRUE,FALSE)</formula>
    </cfRule>
  </conditionalFormatting>
  <conditionalFormatting sqref="AE87">
    <cfRule type="expression" dxfId="2669" priority="13323">
      <formula>IF(RIGHT(TEXT(AE87,"0.#"),1)=".",FALSE,TRUE)</formula>
    </cfRule>
    <cfRule type="expression" dxfId="2668" priority="13324">
      <formula>IF(RIGHT(TEXT(AE87,"0.#"),1)=".",TRUE,FALSE)</formula>
    </cfRule>
  </conditionalFormatting>
  <conditionalFormatting sqref="AE88">
    <cfRule type="expression" dxfId="2667" priority="13321">
      <formula>IF(RIGHT(TEXT(AE88,"0.#"),1)=".",FALSE,TRUE)</formula>
    </cfRule>
    <cfRule type="expression" dxfId="2666" priority="13322">
      <formula>IF(RIGHT(TEXT(AE88,"0.#"),1)=".",TRUE,FALSE)</formula>
    </cfRule>
  </conditionalFormatting>
  <conditionalFormatting sqref="AE89">
    <cfRule type="expression" dxfId="2665" priority="13319">
      <formula>IF(RIGHT(TEXT(AE89,"0.#"),1)=".",FALSE,TRUE)</formula>
    </cfRule>
    <cfRule type="expression" dxfId="2664" priority="13320">
      <formula>IF(RIGHT(TEXT(AE89,"0.#"),1)=".",TRUE,FALSE)</formula>
    </cfRule>
  </conditionalFormatting>
  <conditionalFormatting sqref="AI89">
    <cfRule type="expression" dxfId="2663" priority="13317">
      <formula>IF(RIGHT(TEXT(AI89,"0.#"),1)=".",FALSE,TRUE)</formula>
    </cfRule>
    <cfRule type="expression" dxfId="2662" priority="13318">
      <formula>IF(RIGHT(TEXT(AI89,"0.#"),1)=".",TRUE,FALSE)</formula>
    </cfRule>
  </conditionalFormatting>
  <conditionalFormatting sqref="AI88">
    <cfRule type="expression" dxfId="2661" priority="13315">
      <formula>IF(RIGHT(TEXT(AI88,"0.#"),1)=".",FALSE,TRUE)</formula>
    </cfRule>
    <cfRule type="expression" dxfId="2660" priority="13316">
      <formula>IF(RIGHT(TEXT(AI88,"0.#"),1)=".",TRUE,FALSE)</formula>
    </cfRule>
  </conditionalFormatting>
  <conditionalFormatting sqref="AI87">
    <cfRule type="expression" dxfId="2659" priority="13313">
      <formula>IF(RIGHT(TEXT(AI87,"0.#"),1)=".",FALSE,TRUE)</formula>
    </cfRule>
    <cfRule type="expression" dxfId="2658" priority="13314">
      <formula>IF(RIGHT(TEXT(AI87,"0.#"),1)=".",TRUE,FALSE)</formula>
    </cfRule>
  </conditionalFormatting>
  <conditionalFormatting sqref="AM88">
    <cfRule type="expression" dxfId="2657" priority="13309">
      <formula>IF(RIGHT(TEXT(AM88,"0.#"),1)=".",FALSE,TRUE)</formula>
    </cfRule>
    <cfRule type="expression" dxfId="2656" priority="13310">
      <formula>IF(RIGHT(TEXT(AM88,"0.#"),1)=".",TRUE,FALSE)</formula>
    </cfRule>
  </conditionalFormatting>
  <conditionalFormatting sqref="AM89">
    <cfRule type="expression" dxfId="2655" priority="13307">
      <formula>IF(RIGHT(TEXT(AM89,"0.#"),1)=".",FALSE,TRUE)</formula>
    </cfRule>
    <cfRule type="expression" dxfId="2654" priority="13308">
      <formula>IF(RIGHT(TEXT(AM89,"0.#"),1)=".",TRUE,FALSE)</formula>
    </cfRule>
  </conditionalFormatting>
  <conditionalFormatting sqref="AE92">
    <cfRule type="expression" dxfId="2653" priority="13293">
      <formula>IF(RIGHT(TEXT(AE92,"0.#"),1)=".",FALSE,TRUE)</formula>
    </cfRule>
    <cfRule type="expression" dxfId="2652" priority="13294">
      <formula>IF(RIGHT(TEXT(AE92,"0.#"),1)=".",TRUE,FALSE)</formula>
    </cfRule>
  </conditionalFormatting>
  <conditionalFormatting sqref="AE93">
    <cfRule type="expression" dxfId="2651" priority="13291">
      <formula>IF(RIGHT(TEXT(AE93,"0.#"),1)=".",FALSE,TRUE)</formula>
    </cfRule>
    <cfRule type="expression" dxfId="2650" priority="13292">
      <formula>IF(RIGHT(TEXT(AE93,"0.#"),1)=".",TRUE,FALSE)</formula>
    </cfRule>
  </conditionalFormatting>
  <conditionalFormatting sqref="AE94">
    <cfRule type="expression" dxfId="2649" priority="13289">
      <formula>IF(RIGHT(TEXT(AE94,"0.#"),1)=".",FALSE,TRUE)</formula>
    </cfRule>
    <cfRule type="expression" dxfId="2648" priority="13290">
      <formula>IF(RIGHT(TEXT(AE94,"0.#"),1)=".",TRUE,FALSE)</formula>
    </cfRule>
  </conditionalFormatting>
  <conditionalFormatting sqref="AI94">
    <cfRule type="expression" dxfId="2647" priority="13287">
      <formula>IF(RIGHT(TEXT(AI94,"0.#"),1)=".",FALSE,TRUE)</formula>
    </cfRule>
    <cfRule type="expression" dxfId="2646" priority="13288">
      <formula>IF(RIGHT(TEXT(AI94,"0.#"),1)=".",TRUE,FALSE)</formula>
    </cfRule>
  </conditionalFormatting>
  <conditionalFormatting sqref="AI93">
    <cfRule type="expression" dxfId="2645" priority="13285">
      <formula>IF(RIGHT(TEXT(AI93,"0.#"),1)=".",FALSE,TRUE)</formula>
    </cfRule>
    <cfRule type="expression" dxfId="2644" priority="13286">
      <formula>IF(RIGHT(TEXT(AI93,"0.#"),1)=".",TRUE,FALSE)</formula>
    </cfRule>
  </conditionalFormatting>
  <conditionalFormatting sqref="AI92">
    <cfRule type="expression" dxfId="2643" priority="13283">
      <formula>IF(RIGHT(TEXT(AI92,"0.#"),1)=".",FALSE,TRUE)</formula>
    </cfRule>
    <cfRule type="expression" dxfId="2642" priority="13284">
      <formula>IF(RIGHT(TEXT(AI92,"0.#"),1)=".",TRUE,FALSE)</formula>
    </cfRule>
  </conditionalFormatting>
  <conditionalFormatting sqref="AM92">
    <cfRule type="expression" dxfId="2641" priority="13281">
      <formula>IF(RIGHT(TEXT(AM92,"0.#"),1)=".",FALSE,TRUE)</formula>
    </cfRule>
    <cfRule type="expression" dxfId="2640" priority="13282">
      <formula>IF(RIGHT(TEXT(AM92,"0.#"),1)=".",TRUE,FALSE)</formula>
    </cfRule>
  </conditionalFormatting>
  <conditionalFormatting sqref="AM93">
    <cfRule type="expression" dxfId="2639" priority="13279">
      <formula>IF(RIGHT(TEXT(AM93,"0.#"),1)=".",FALSE,TRUE)</formula>
    </cfRule>
    <cfRule type="expression" dxfId="2638" priority="13280">
      <formula>IF(RIGHT(TEXT(AM93,"0.#"),1)=".",TRUE,FALSE)</formula>
    </cfRule>
  </conditionalFormatting>
  <conditionalFormatting sqref="AM94">
    <cfRule type="expression" dxfId="2637" priority="13277">
      <formula>IF(RIGHT(TEXT(AM94,"0.#"),1)=".",FALSE,TRUE)</formula>
    </cfRule>
    <cfRule type="expression" dxfId="2636" priority="13278">
      <formula>IF(RIGHT(TEXT(AM94,"0.#"),1)=".",TRUE,FALSE)</formula>
    </cfRule>
  </conditionalFormatting>
  <conditionalFormatting sqref="AE97">
    <cfRule type="expression" dxfId="2635" priority="13263">
      <formula>IF(RIGHT(TEXT(AE97,"0.#"),1)=".",FALSE,TRUE)</formula>
    </cfRule>
    <cfRule type="expression" dxfId="2634" priority="13264">
      <formula>IF(RIGHT(TEXT(AE97,"0.#"),1)=".",TRUE,FALSE)</formula>
    </cfRule>
  </conditionalFormatting>
  <conditionalFormatting sqref="AE98">
    <cfRule type="expression" dxfId="2633" priority="13261">
      <formula>IF(RIGHT(TEXT(AE98,"0.#"),1)=".",FALSE,TRUE)</formula>
    </cfRule>
    <cfRule type="expression" dxfId="2632" priority="13262">
      <formula>IF(RIGHT(TEXT(AE98,"0.#"),1)=".",TRUE,FALSE)</formula>
    </cfRule>
  </conditionalFormatting>
  <conditionalFormatting sqref="AE99">
    <cfRule type="expression" dxfId="2631" priority="13259">
      <formula>IF(RIGHT(TEXT(AE99,"0.#"),1)=".",FALSE,TRUE)</formula>
    </cfRule>
    <cfRule type="expression" dxfId="2630" priority="13260">
      <formula>IF(RIGHT(TEXT(AE99,"0.#"),1)=".",TRUE,FALSE)</formula>
    </cfRule>
  </conditionalFormatting>
  <conditionalFormatting sqref="AI99">
    <cfRule type="expression" dxfId="2629" priority="13257">
      <formula>IF(RIGHT(TEXT(AI99,"0.#"),1)=".",FALSE,TRUE)</formula>
    </cfRule>
    <cfRule type="expression" dxfId="2628" priority="13258">
      <formula>IF(RIGHT(TEXT(AI99,"0.#"),1)=".",TRUE,FALSE)</formula>
    </cfRule>
  </conditionalFormatting>
  <conditionalFormatting sqref="AI98">
    <cfRule type="expression" dxfId="2627" priority="13255">
      <formula>IF(RIGHT(TEXT(AI98,"0.#"),1)=".",FALSE,TRUE)</formula>
    </cfRule>
    <cfRule type="expression" dxfId="2626" priority="13256">
      <formula>IF(RIGHT(TEXT(AI98,"0.#"),1)=".",TRUE,FALSE)</formula>
    </cfRule>
  </conditionalFormatting>
  <conditionalFormatting sqref="AI97">
    <cfRule type="expression" dxfId="2625" priority="13253">
      <formula>IF(RIGHT(TEXT(AI97,"0.#"),1)=".",FALSE,TRUE)</formula>
    </cfRule>
    <cfRule type="expression" dxfId="2624" priority="13254">
      <formula>IF(RIGHT(TEXT(AI97,"0.#"),1)=".",TRUE,FALSE)</formula>
    </cfRule>
  </conditionalFormatting>
  <conditionalFormatting sqref="AM97">
    <cfRule type="expression" dxfId="2623" priority="13251">
      <formula>IF(RIGHT(TEXT(AM97,"0.#"),1)=".",FALSE,TRUE)</formula>
    </cfRule>
    <cfRule type="expression" dxfId="2622" priority="13252">
      <formula>IF(RIGHT(TEXT(AM97,"0.#"),1)=".",TRUE,FALSE)</formula>
    </cfRule>
  </conditionalFormatting>
  <conditionalFormatting sqref="AM98">
    <cfRule type="expression" dxfId="2621" priority="13249">
      <formula>IF(RIGHT(TEXT(AM98,"0.#"),1)=".",FALSE,TRUE)</formula>
    </cfRule>
    <cfRule type="expression" dxfId="2620" priority="13250">
      <formula>IF(RIGHT(TEXT(AM98,"0.#"),1)=".",TRUE,FALSE)</formula>
    </cfRule>
  </conditionalFormatting>
  <conditionalFormatting sqref="AM99">
    <cfRule type="expression" dxfId="2619" priority="13247">
      <formula>IF(RIGHT(TEXT(AM99,"0.#"),1)=".",FALSE,TRUE)</formula>
    </cfRule>
    <cfRule type="expression" dxfId="2618" priority="13248">
      <formula>IF(RIGHT(TEXT(AM99,"0.#"),1)=".",TRUE,FALSE)</formula>
    </cfRule>
  </conditionalFormatting>
  <conditionalFormatting sqref="AI101">
    <cfRule type="expression" dxfId="2617" priority="13233">
      <formula>IF(RIGHT(TEXT(AI101,"0.#"),1)=".",FALSE,TRUE)</formula>
    </cfRule>
    <cfRule type="expression" dxfId="2616" priority="13234">
      <formula>IF(RIGHT(TEXT(AI101,"0.#"),1)=".",TRUE,FALSE)</formula>
    </cfRule>
  </conditionalFormatting>
  <conditionalFormatting sqref="AM101">
    <cfRule type="expression" dxfId="2615" priority="13231">
      <formula>IF(RIGHT(TEXT(AM101,"0.#"),1)=".",FALSE,TRUE)</formula>
    </cfRule>
    <cfRule type="expression" dxfId="2614" priority="13232">
      <formula>IF(RIGHT(TEXT(AM101,"0.#"),1)=".",TRUE,FALSE)</formula>
    </cfRule>
  </conditionalFormatting>
  <conditionalFormatting sqref="AE102">
    <cfRule type="expression" dxfId="2613" priority="13229">
      <formula>IF(RIGHT(TEXT(AE102,"0.#"),1)=".",FALSE,TRUE)</formula>
    </cfRule>
    <cfRule type="expression" dxfId="2612" priority="13230">
      <formula>IF(RIGHT(TEXT(AE102,"0.#"),1)=".",TRUE,FALSE)</formula>
    </cfRule>
  </conditionalFormatting>
  <conditionalFormatting sqref="AI102">
    <cfRule type="expression" dxfId="2611" priority="13227">
      <formula>IF(RIGHT(TEXT(AI102,"0.#"),1)=".",FALSE,TRUE)</formula>
    </cfRule>
    <cfRule type="expression" dxfId="2610" priority="13228">
      <formula>IF(RIGHT(TEXT(AI102,"0.#"),1)=".",TRUE,FALSE)</formula>
    </cfRule>
  </conditionalFormatting>
  <conditionalFormatting sqref="AM102">
    <cfRule type="expression" dxfId="2609" priority="13225">
      <formula>IF(RIGHT(TEXT(AM102,"0.#"),1)=".",FALSE,TRUE)</formula>
    </cfRule>
    <cfRule type="expression" dxfId="2608" priority="13226">
      <formula>IF(RIGHT(TEXT(AM102,"0.#"),1)=".",TRUE,FALSE)</formula>
    </cfRule>
  </conditionalFormatting>
  <conditionalFormatting sqref="AQ102">
    <cfRule type="expression" dxfId="2607" priority="13223">
      <formula>IF(RIGHT(TEXT(AQ102,"0.#"),1)=".",FALSE,TRUE)</formula>
    </cfRule>
    <cfRule type="expression" dxfId="2606" priority="13224">
      <formula>IF(RIGHT(TEXT(AQ102,"0.#"),1)=".",TRUE,FALSE)</formula>
    </cfRule>
  </conditionalFormatting>
  <conditionalFormatting sqref="AE104">
    <cfRule type="expression" dxfId="2605" priority="13221">
      <formula>IF(RIGHT(TEXT(AE104,"0.#"),1)=".",FALSE,TRUE)</formula>
    </cfRule>
    <cfRule type="expression" dxfId="2604" priority="13222">
      <formula>IF(RIGHT(TEXT(AE104,"0.#"),1)=".",TRUE,FALSE)</formula>
    </cfRule>
  </conditionalFormatting>
  <conditionalFormatting sqref="AI104">
    <cfRule type="expression" dxfId="2603" priority="13219">
      <formula>IF(RIGHT(TEXT(AI104,"0.#"),1)=".",FALSE,TRUE)</formula>
    </cfRule>
    <cfRule type="expression" dxfId="2602" priority="13220">
      <formula>IF(RIGHT(TEXT(AI104,"0.#"),1)=".",TRUE,FALSE)</formula>
    </cfRule>
  </conditionalFormatting>
  <conditionalFormatting sqref="AM104">
    <cfRule type="expression" dxfId="2601" priority="13217">
      <formula>IF(RIGHT(TEXT(AM104,"0.#"),1)=".",FALSE,TRUE)</formula>
    </cfRule>
    <cfRule type="expression" dxfId="2600" priority="13218">
      <formula>IF(RIGHT(TEXT(AM104,"0.#"),1)=".",TRUE,FALSE)</formula>
    </cfRule>
  </conditionalFormatting>
  <conditionalFormatting sqref="AE105">
    <cfRule type="expression" dxfId="2599" priority="13215">
      <formula>IF(RIGHT(TEXT(AE105,"0.#"),1)=".",FALSE,TRUE)</formula>
    </cfRule>
    <cfRule type="expression" dxfId="2598" priority="13216">
      <formula>IF(RIGHT(TEXT(AE105,"0.#"),1)=".",TRUE,FALSE)</formula>
    </cfRule>
  </conditionalFormatting>
  <conditionalFormatting sqref="AI105">
    <cfRule type="expression" dxfId="2597" priority="13213">
      <formula>IF(RIGHT(TEXT(AI105,"0.#"),1)=".",FALSE,TRUE)</formula>
    </cfRule>
    <cfRule type="expression" dxfId="2596" priority="13214">
      <formula>IF(RIGHT(TEXT(AI105,"0.#"),1)=".",TRUE,FALSE)</formula>
    </cfRule>
  </conditionalFormatting>
  <conditionalFormatting sqref="AM105">
    <cfRule type="expression" dxfId="2595" priority="13211">
      <formula>IF(RIGHT(TEXT(AM105,"0.#"),1)=".",FALSE,TRUE)</formula>
    </cfRule>
    <cfRule type="expression" dxfId="2594" priority="13212">
      <formula>IF(RIGHT(TEXT(AM105,"0.#"),1)=".",TRUE,FALSE)</formula>
    </cfRule>
  </conditionalFormatting>
  <conditionalFormatting sqref="AE107">
    <cfRule type="expression" dxfId="2593" priority="13207">
      <formula>IF(RIGHT(TEXT(AE107,"0.#"),1)=".",FALSE,TRUE)</formula>
    </cfRule>
    <cfRule type="expression" dxfId="2592" priority="13208">
      <formula>IF(RIGHT(TEXT(AE107,"0.#"),1)=".",TRUE,FALSE)</formula>
    </cfRule>
  </conditionalFormatting>
  <conditionalFormatting sqref="AI107">
    <cfRule type="expression" dxfId="2591" priority="13205">
      <formula>IF(RIGHT(TEXT(AI107,"0.#"),1)=".",FALSE,TRUE)</formula>
    </cfRule>
    <cfRule type="expression" dxfId="2590" priority="13206">
      <formula>IF(RIGHT(TEXT(AI107,"0.#"),1)=".",TRUE,FALSE)</formula>
    </cfRule>
  </conditionalFormatting>
  <conditionalFormatting sqref="AM107">
    <cfRule type="expression" dxfId="2589" priority="13203">
      <formula>IF(RIGHT(TEXT(AM107,"0.#"),1)=".",FALSE,TRUE)</formula>
    </cfRule>
    <cfRule type="expression" dxfId="2588" priority="13204">
      <formula>IF(RIGHT(TEXT(AM107,"0.#"),1)=".",TRUE,FALSE)</formula>
    </cfRule>
  </conditionalFormatting>
  <conditionalFormatting sqref="AE108">
    <cfRule type="expression" dxfId="2587" priority="13201">
      <formula>IF(RIGHT(TEXT(AE108,"0.#"),1)=".",FALSE,TRUE)</formula>
    </cfRule>
    <cfRule type="expression" dxfId="2586" priority="13202">
      <formula>IF(RIGHT(TEXT(AE108,"0.#"),1)=".",TRUE,FALSE)</formula>
    </cfRule>
  </conditionalFormatting>
  <conditionalFormatting sqref="AI108">
    <cfRule type="expression" dxfId="2585" priority="13199">
      <formula>IF(RIGHT(TEXT(AI108,"0.#"),1)=".",FALSE,TRUE)</formula>
    </cfRule>
    <cfRule type="expression" dxfId="2584" priority="13200">
      <formula>IF(RIGHT(TEXT(AI108,"0.#"),1)=".",TRUE,FALSE)</formula>
    </cfRule>
  </conditionalFormatting>
  <conditionalFormatting sqref="AM108">
    <cfRule type="expression" dxfId="2583" priority="13197">
      <formula>IF(RIGHT(TEXT(AM108,"0.#"),1)=".",FALSE,TRUE)</formula>
    </cfRule>
    <cfRule type="expression" dxfId="2582" priority="13198">
      <formula>IF(RIGHT(TEXT(AM108,"0.#"),1)=".",TRUE,FALSE)</formula>
    </cfRule>
  </conditionalFormatting>
  <conditionalFormatting sqref="AE110">
    <cfRule type="expression" dxfId="2581" priority="13193">
      <formula>IF(RIGHT(TEXT(AE110,"0.#"),1)=".",FALSE,TRUE)</formula>
    </cfRule>
    <cfRule type="expression" dxfId="2580" priority="13194">
      <formula>IF(RIGHT(TEXT(AE110,"0.#"),1)=".",TRUE,FALSE)</formula>
    </cfRule>
  </conditionalFormatting>
  <conditionalFormatting sqref="AI110">
    <cfRule type="expression" dxfId="2579" priority="13191">
      <formula>IF(RIGHT(TEXT(AI110,"0.#"),1)=".",FALSE,TRUE)</formula>
    </cfRule>
    <cfRule type="expression" dxfId="2578" priority="13192">
      <formula>IF(RIGHT(TEXT(AI110,"0.#"),1)=".",TRUE,FALSE)</formula>
    </cfRule>
  </conditionalFormatting>
  <conditionalFormatting sqref="AM110">
    <cfRule type="expression" dxfId="2577" priority="13189">
      <formula>IF(RIGHT(TEXT(AM110,"0.#"),1)=".",FALSE,TRUE)</formula>
    </cfRule>
    <cfRule type="expression" dxfId="2576" priority="13190">
      <formula>IF(RIGHT(TEXT(AM110,"0.#"),1)=".",TRUE,FALSE)</formula>
    </cfRule>
  </conditionalFormatting>
  <conditionalFormatting sqref="AE111">
    <cfRule type="expression" dxfId="2575" priority="13187">
      <formula>IF(RIGHT(TEXT(AE111,"0.#"),1)=".",FALSE,TRUE)</formula>
    </cfRule>
    <cfRule type="expression" dxfId="2574" priority="13188">
      <formula>IF(RIGHT(TEXT(AE111,"0.#"),1)=".",TRUE,FALSE)</formula>
    </cfRule>
  </conditionalFormatting>
  <conditionalFormatting sqref="AI111">
    <cfRule type="expression" dxfId="2573" priority="13185">
      <formula>IF(RIGHT(TEXT(AI111,"0.#"),1)=".",FALSE,TRUE)</formula>
    </cfRule>
    <cfRule type="expression" dxfId="2572" priority="13186">
      <formula>IF(RIGHT(TEXT(AI111,"0.#"),1)=".",TRUE,FALSE)</formula>
    </cfRule>
  </conditionalFormatting>
  <conditionalFormatting sqref="AM111">
    <cfRule type="expression" dxfId="2571" priority="13183">
      <formula>IF(RIGHT(TEXT(AM111,"0.#"),1)=".",FALSE,TRUE)</formula>
    </cfRule>
    <cfRule type="expression" dxfId="2570" priority="13184">
      <formula>IF(RIGHT(TEXT(AM111,"0.#"),1)=".",TRUE,FALSE)</formula>
    </cfRule>
  </conditionalFormatting>
  <conditionalFormatting sqref="AE113">
    <cfRule type="expression" dxfId="2569" priority="13179">
      <formula>IF(RIGHT(TEXT(AE113,"0.#"),1)=".",FALSE,TRUE)</formula>
    </cfRule>
    <cfRule type="expression" dxfId="2568" priority="13180">
      <formula>IF(RIGHT(TEXT(AE113,"0.#"),1)=".",TRUE,FALSE)</formula>
    </cfRule>
  </conditionalFormatting>
  <conditionalFormatting sqref="AI113">
    <cfRule type="expression" dxfId="2567" priority="13177">
      <formula>IF(RIGHT(TEXT(AI113,"0.#"),1)=".",FALSE,TRUE)</formula>
    </cfRule>
    <cfRule type="expression" dxfId="2566" priority="13178">
      <formula>IF(RIGHT(TEXT(AI113,"0.#"),1)=".",TRUE,FALSE)</formula>
    </cfRule>
  </conditionalFormatting>
  <conditionalFormatting sqref="AM113">
    <cfRule type="expression" dxfId="2565" priority="13175">
      <formula>IF(RIGHT(TEXT(AM113,"0.#"),1)=".",FALSE,TRUE)</formula>
    </cfRule>
    <cfRule type="expression" dxfId="2564" priority="13176">
      <formula>IF(RIGHT(TEXT(AM113,"0.#"),1)=".",TRUE,FALSE)</formula>
    </cfRule>
  </conditionalFormatting>
  <conditionalFormatting sqref="AE114">
    <cfRule type="expression" dxfId="2563" priority="13173">
      <formula>IF(RIGHT(TEXT(AE114,"0.#"),1)=".",FALSE,TRUE)</formula>
    </cfRule>
    <cfRule type="expression" dxfId="2562" priority="13174">
      <formula>IF(RIGHT(TEXT(AE114,"0.#"),1)=".",TRUE,FALSE)</formula>
    </cfRule>
  </conditionalFormatting>
  <conditionalFormatting sqref="AI114">
    <cfRule type="expression" dxfId="2561" priority="13171">
      <formula>IF(RIGHT(TEXT(AI114,"0.#"),1)=".",FALSE,TRUE)</formula>
    </cfRule>
    <cfRule type="expression" dxfId="2560" priority="13172">
      <formula>IF(RIGHT(TEXT(AI114,"0.#"),1)=".",TRUE,FALSE)</formula>
    </cfRule>
  </conditionalFormatting>
  <conditionalFormatting sqref="AM114">
    <cfRule type="expression" dxfId="2559" priority="13169">
      <formula>IF(RIGHT(TEXT(AM114,"0.#"),1)=".",FALSE,TRUE)</formula>
    </cfRule>
    <cfRule type="expression" dxfId="2558" priority="13170">
      <formula>IF(RIGHT(TEXT(AM114,"0.#"),1)=".",TRUE,FALSE)</formula>
    </cfRule>
  </conditionalFormatting>
  <conditionalFormatting sqref="AQ116">
    <cfRule type="expression" dxfId="2557" priority="13165">
      <formula>IF(RIGHT(TEXT(AQ116,"0.#"),1)=".",FALSE,TRUE)</formula>
    </cfRule>
    <cfRule type="expression" dxfId="2556" priority="13166">
      <formula>IF(RIGHT(TEXT(AQ116,"0.#"),1)=".",TRUE,FALSE)</formula>
    </cfRule>
  </conditionalFormatting>
  <conditionalFormatting sqref="AM116">
    <cfRule type="expression" dxfId="2555" priority="13161">
      <formula>IF(RIGHT(TEXT(AM116,"0.#"),1)=".",FALSE,TRUE)</formula>
    </cfRule>
    <cfRule type="expression" dxfId="2554" priority="13162">
      <formula>IF(RIGHT(TEXT(AM116,"0.#"),1)=".",TRUE,FALSE)</formula>
    </cfRule>
  </conditionalFormatting>
  <conditionalFormatting sqref="AM117">
    <cfRule type="expression" dxfId="2553" priority="13159">
      <formula>IF(RIGHT(TEXT(AM117,"0.#"),1)=".",FALSE,TRUE)</formula>
    </cfRule>
    <cfRule type="expression" dxfId="2552" priority="13160">
      <formula>IF(RIGHT(TEXT(AM117,"0.#"),1)=".",TRUE,FALSE)</formula>
    </cfRule>
  </conditionalFormatting>
  <conditionalFormatting sqref="AQ117">
    <cfRule type="expression" dxfId="2551" priority="13153">
      <formula>IF(RIGHT(TEXT(AQ117,"0.#"),1)=".",FALSE,TRUE)</formula>
    </cfRule>
    <cfRule type="expression" dxfId="2550" priority="13154">
      <formula>IF(RIGHT(TEXT(AQ117,"0.#"),1)=".",TRUE,FALSE)</formula>
    </cfRule>
  </conditionalFormatting>
  <conditionalFormatting sqref="AE119 AQ119">
    <cfRule type="expression" dxfId="2549" priority="13151">
      <formula>IF(RIGHT(TEXT(AE119,"0.#"),1)=".",FALSE,TRUE)</formula>
    </cfRule>
    <cfRule type="expression" dxfId="2548" priority="13152">
      <formula>IF(RIGHT(TEXT(AE119,"0.#"),1)=".",TRUE,FALSE)</formula>
    </cfRule>
  </conditionalFormatting>
  <conditionalFormatting sqref="AI119">
    <cfRule type="expression" dxfId="2547" priority="13149">
      <formula>IF(RIGHT(TEXT(AI119,"0.#"),1)=".",FALSE,TRUE)</formula>
    </cfRule>
    <cfRule type="expression" dxfId="2546" priority="13150">
      <formula>IF(RIGHT(TEXT(AI119,"0.#"),1)=".",TRUE,FALSE)</formula>
    </cfRule>
  </conditionalFormatting>
  <conditionalFormatting sqref="AM119">
    <cfRule type="expression" dxfId="2545" priority="13147">
      <formula>IF(RIGHT(TEXT(AM119,"0.#"),1)=".",FALSE,TRUE)</formula>
    </cfRule>
    <cfRule type="expression" dxfId="2544" priority="13148">
      <formula>IF(RIGHT(TEXT(AM119,"0.#"),1)=".",TRUE,FALSE)</formula>
    </cfRule>
  </conditionalFormatting>
  <conditionalFormatting sqref="AQ120">
    <cfRule type="expression" dxfId="2543" priority="13139">
      <formula>IF(RIGHT(TEXT(AQ120,"0.#"),1)=".",FALSE,TRUE)</formula>
    </cfRule>
    <cfRule type="expression" dxfId="2542" priority="13140">
      <formula>IF(RIGHT(TEXT(AQ120,"0.#"),1)=".",TRUE,FALSE)</formula>
    </cfRule>
  </conditionalFormatting>
  <conditionalFormatting sqref="AE122 AQ122">
    <cfRule type="expression" dxfId="2541" priority="13137">
      <formula>IF(RIGHT(TEXT(AE122,"0.#"),1)=".",FALSE,TRUE)</formula>
    </cfRule>
    <cfRule type="expression" dxfId="2540" priority="13138">
      <formula>IF(RIGHT(TEXT(AE122,"0.#"),1)=".",TRUE,FALSE)</formula>
    </cfRule>
  </conditionalFormatting>
  <conditionalFormatting sqref="AI122">
    <cfRule type="expression" dxfId="2539" priority="13135">
      <formula>IF(RIGHT(TEXT(AI122,"0.#"),1)=".",FALSE,TRUE)</formula>
    </cfRule>
    <cfRule type="expression" dxfId="2538" priority="13136">
      <formula>IF(RIGHT(TEXT(AI122,"0.#"),1)=".",TRUE,FALSE)</formula>
    </cfRule>
  </conditionalFormatting>
  <conditionalFormatting sqref="AM122">
    <cfRule type="expression" dxfId="2537" priority="13133">
      <formula>IF(RIGHT(TEXT(AM122,"0.#"),1)=".",FALSE,TRUE)</formula>
    </cfRule>
    <cfRule type="expression" dxfId="2536" priority="13134">
      <formula>IF(RIGHT(TEXT(AM122,"0.#"),1)=".",TRUE,FALSE)</formula>
    </cfRule>
  </conditionalFormatting>
  <conditionalFormatting sqref="AQ123">
    <cfRule type="expression" dxfId="2535" priority="13125">
      <formula>IF(RIGHT(TEXT(AQ123,"0.#"),1)=".",FALSE,TRUE)</formula>
    </cfRule>
    <cfRule type="expression" dxfId="2534" priority="13126">
      <formula>IF(RIGHT(TEXT(AQ123,"0.#"),1)=".",TRUE,FALSE)</formula>
    </cfRule>
  </conditionalFormatting>
  <conditionalFormatting sqref="AE125 AQ125">
    <cfRule type="expression" dxfId="2533" priority="13123">
      <formula>IF(RIGHT(TEXT(AE125,"0.#"),1)=".",FALSE,TRUE)</formula>
    </cfRule>
    <cfRule type="expression" dxfId="2532" priority="13124">
      <formula>IF(RIGHT(TEXT(AE125,"0.#"),1)=".",TRUE,FALSE)</formula>
    </cfRule>
  </conditionalFormatting>
  <conditionalFormatting sqref="AI125">
    <cfRule type="expression" dxfId="2531" priority="13121">
      <formula>IF(RIGHT(TEXT(AI125,"0.#"),1)=".",FALSE,TRUE)</formula>
    </cfRule>
    <cfRule type="expression" dxfId="2530" priority="13122">
      <formula>IF(RIGHT(TEXT(AI125,"0.#"),1)=".",TRUE,FALSE)</formula>
    </cfRule>
  </conditionalFormatting>
  <conditionalFormatting sqref="AM125">
    <cfRule type="expression" dxfId="2529" priority="13119">
      <formula>IF(RIGHT(TEXT(AM125,"0.#"),1)=".",FALSE,TRUE)</formula>
    </cfRule>
    <cfRule type="expression" dxfId="2528" priority="13120">
      <formula>IF(RIGHT(TEXT(AM125,"0.#"),1)=".",TRUE,FALSE)</formula>
    </cfRule>
  </conditionalFormatting>
  <conditionalFormatting sqref="AQ126">
    <cfRule type="expression" dxfId="2527" priority="13111">
      <formula>IF(RIGHT(TEXT(AQ126,"0.#"),1)=".",FALSE,TRUE)</formula>
    </cfRule>
    <cfRule type="expression" dxfId="2526" priority="13112">
      <formula>IF(RIGHT(TEXT(AQ126,"0.#"),1)=".",TRUE,FALSE)</formula>
    </cfRule>
  </conditionalFormatting>
  <conditionalFormatting sqref="AE128 AQ128">
    <cfRule type="expression" dxfId="2525" priority="13109">
      <formula>IF(RIGHT(TEXT(AE128,"0.#"),1)=".",FALSE,TRUE)</formula>
    </cfRule>
    <cfRule type="expression" dxfId="2524" priority="13110">
      <formula>IF(RIGHT(TEXT(AE128,"0.#"),1)=".",TRUE,FALSE)</formula>
    </cfRule>
  </conditionalFormatting>
  <conditionalFormatting sqref="AI128">
    <cfRule type="expression" dxfId="2523" priority="13107">
      <formula>IF(RIGHT(TEXT(AI128,"0.#"),1)=".",FALSE,TRUE)</formula>
    </cfRule>
    <cfRule type="expression" dxfId="2522" priority="13108">
      <formula>IF(RIGHT(TEXT(AI128,"0.#"),1)=".",TRUE,FALSE)</formula>
    </cfRule>
  </conditionalFormatting>
  <conditionalFormatting sqref="AM128">
    <cfRule type="expression" dxfId="2521" priority="13105">
      <formula>IF(RIGHT(TEXT(AM128,"0.#"),1)=".",FALSE,TRUE)</formula>
    </cfRule>
    <cfRule type="expression" dxfId="2520" priority="13106">
      <formula>IF(RIGHT(TEXT(AM128,"0.#"),1)=".",TRUE,FALSE)</formula>
    </cfRule>
  </conditionalFormatting>
  <conditionalFormatting sqref="AQ129">
    <cfRule type="expression" dxfId="2519" priority="13097">
      <formula>IF(RIGHT(TEXT(AQ129,"0.#"),1)=".",FALSE,TRUE)</formula>
    </cfRule>
    <cfRule type="expression" dxfId="2518" priority="13098">
      <formula>IF(RIGHT(TEXT(AQ129,"0.#"),1)=".",TRUE,FALSE)</formula>
    </cfRule>
  </conditionalFormatting>
  <conditionalFormatting sqref="AE75">
    <cfRule type="expression" dxfId="2517" priority="13095">
      <formula>IF(RIGHT(TEXT(AE75,"0.#"),1)=".",FALSE,TRUE)</formula>
    </cfRule>
    <cfRule type="expression" dxfId="2516" priority="13096">
      <formula>IF(RIGHT(TEXT(AE75,"0.#"),1)=".",TRUE,FALSE)</formula>
    </cfRule>
  </conditionalFormatting>
  <conditionalFormatting sqref="AE76">
    <cfRule type="expression" dxfId="2515" priority="13093">
      <formula>IF(RIGHT(TEXT(AE76,"0.#"),1)=".",FALSE,TRUE)</formula>
    </cfRule>
    <cfRule type="expression" dxfId="2514" priority="13094">
      <formula>IF(RIGHT(TEXT(AE76,"0.#"),1)=".",TRUE,FALSE)</formula>
    </cfRule>
  </conditionalFormatting>
  <conditionalFormatting sqref="AE77">
    <cfRule type="expression" dxfId="2513" priority="13091">
      <formula>IF(RIGHT(TEXT(AE77,"0.#"),1)=".",FALSE,TRUE)</formula>
    </cfRule>
    <cfRule type="expression" dxfId="2512" priority="13092">
      <formula>IF(RIGHT(TEXT(AE77,"0.#"),1)=".",TRUE,FALSE)</formula>
    </cfRule>
  </conditionalFormatting>
  <conditionalFormatting sqref="AI77">
    <cfRule type="expression" dxfId="2511" priority="13089">
      <formula>IF(RIGHT(TEXT(AI77,"0.#"),1)=".",FALSE,TRUE)</formula>
    </cfRule>
    <cfRule type="expression" dxfId="2510" priority="13090">
      <formula>IF(RIGHT(TEXT(AI77,"0.#"),1)=".",TRUE,FALSE)</formula>
    </cfRule>
  </conditionalFormatting>
  <conditionalFormatting sqref="AI76">
    <cfRule type="expression" dxfId="2509" priority="13087">
      <formula>IF(RIGHT(TEXT(AI76,"0.#"),1)=".",FALSE,TRUE)</formula>
    </cfRule>
    <cfRule type="expression" dxfId="2508" priority="13088">
      <formula>IF(RIGHT(TEXT(AI76,"0.#"),1)=".",TRUE,FALSE)</formula>
    </cfRule>
  </conditionalFormatting>
  <conditionalFormatting sqref="AI75">
    <cfRule type="expression" dxfId="2507" priority="13085">
      <formula>IF(RIGHT(TEXT(AI75,"0.#"),1)=".",FALSE,TRUE)</formula>
    </cfRule>
    <cfRule type="expression" dxfId="2506" priority="13086">
      <formula>IF(RIGHT(TEXT(AI75,"0.#"),1)=".",TRUE,FALSE)</formula>
    </cfRule>
  </conditionalFormatting>
  <conditionalFormatting sqref="AM75">
    <cfRule type="expression" dxfId="2505" priority="13083">
      <formula>IF(RIGHT(TEXT(AM75,"0.#"),1)=".",FALSE,TRUE)</formula>
    </cfRule>
    <cfRule type="expression" dxfId="2504" priority="13084">
      <formula>IF(RIGHT(TEXT(AM75,"0.#"),1)=".",TRUE,FALSE)</formula>
    </cfRule>
  </conditionalFormatting>
  <conditionalFormatting sqref="AM76">
    <cfRule type="expression" dxfId="2503" priority="13081">
      <formula>IF(RIGHT(TEXT(AM76,"0.#"),1)=".",FALSE,TRUE)</formula>
    </cfRule>
    <cfRule type="expression" dxfId="2502" priority="13082">
      <formula>IF(RIGHT(TEXT(AM76,"0.#"),1)=".",TRUE,FALSE)</formula>
    </cfRule>
  </conditionalFormatting>
  <conditionalFormatting sqref="AM77">
    <cfRule type="expression" dxfId="2501" priority="13079">
      <formula>IF(RIGHT(TEXT(AM77,"0.#"),1)=".",FALSE,TRUE)</formula>
    </cfRule>
    <cfRule type="expression" dxfId="2500" priority="13080">
      <formula>IF(RIGHT(TEXT(AM77,"0.#"),1)=".",TRUE,FALSE)</formula>
    </cfRule>
  </conditionalFormatting>
  <conditionalFormatting sqref="AE134:AE135 AI134:AI135 AM134:AM135 AQ134:AQ135 AU134:AU135">
    <cfRule type="expression" dxfId="2499" priority="13065">
      <formula>IF(RIGHT(TEXT(AE134,"0.#"),1)=".",FALSE,TRUE)</formula>
    </cfRule>
    <cfRule type="expression" dxfId="2498" priority="13066">
      <formula>IF(RIGHT(TEXT(AE134,"0.#"),1)=".",TRUE,FALSE)</formula>
    </cfRule>
  </conditionalFormatting>
  <conditionalFormatting sqref="AE433:AE435">
    <cfRule type="expression" dxfId="2497" priority="13035">
      <formula>IF(RIGHT(TEXT(AE433,"0.#"),1)=".",FALSE,TRUE)</formula>
    </cfRule>
    <cfRule type="expression" dxfId="2496" priority="13036">
      <formula>IF(RIGHT(TEXT(AE433,"0.#"),1)=".",TRUE,FALSE)</formula>
    </cfRule>
  </conditionalFormatting>
  <conditionalFormatting sqref="AM433:AM435">
    <cfRule type="expression" dxfId="2495" priority="13023">
      <formula>IF(RIGHT(TEXT(AM433,"0.#"),1)=".",FALSE,TRUE)</formula>
    </cfRule>
    <cfRule type="expression" dxfId="2494" priority="13024">
      <formula>IF(RIGHT(TEXT(AM433,"0.#"),1)=".",TRUE,FALSE)</formula>
    </cfRule>
  </conditionalFormatting>
  <conditionalFormatting sqref="AU433:AU435">
    <cfRule type="expression" dxfId="2493" priority="13011">
      <formula>IF(RIGHT(TEXT(AU433,"0.#"),1)=".",FALSE,TRUE)</formula>
    </cfRule>
    <cfRule type="expression" dxfId="2492" priority="13012">
      <formula>IF(RIGHT(TEXT(AU433,"0.#"),1)=".",TRUE,FALSE)</formula>
    </cfRule>
  </conditionalFormatting>
  <conditionalFormatting sqref="AI433:AI435">
    <cfRule type="expression" dxfId="2491" priority="12945">
      <formula>IF(RIGHT(TEXT(AI433,"0.#"),1)=".",FALSE,TRUE)</formula>
    </cfRule>
    <cfRule type="expression" dxfId="2490" priority="12946">
      <formula>IF(RIGHT(TEXT(AI433,"0.#"),1)=".",TRUE,FALSE)</formula>
    </cfRule>
  </conditionalFormatting>
  <conditionalFormatting sqref="AQ433:AQ435">
    <cfRule type="expression" dxfId="2489" priority="12911">
      <formula>IF(RIGHT(TEXT(AQ433,"0.#"),1)=".",FALSE,TRUE)</formula>
    </cfRule>
    <cfRule type="expression" dxfId="2488" priority="12912">
      <formula>IF(RIGHT(TEXT(AQ433,"0.#"),1)=".",TRUE,FALSE)</formula>
    </cfRule>
  </conditionalFormatting>
  <conditionalFormatting sqref="AL840:AO867">
    <cfRule type="expression" dxfId="2487" priority="6635">
      <formula>IF(AND(AL840&gt;=0, RIGHT(TEXT(AL840,"0.#"),1)&lt;&gt;"."),TRUE,FALSE)</formula>
    </cfRule>
    <cfRule type="expression" dxfId="2486" priority="6636">
      <formula>IF(AND(AL840&gt;=0, RIGHT(TEXT(AL840,"0.#"),1)="."),TRUE,FALSE)</formula>
    </cfRule>
    <cfRule type="expression" dxfId="2485" priority="6637">
      <formula>IF(AND(AL840&lt;0, RIGHT(TEXT(AL840,"0.#"),1)&lt;&gt;"."),TRUE,FALSE)</formula>
    </cfRule>
    <cfRule type="expression" dxfId="2484" priority="6638">
      <formula>IF(AND(AL840&lt;0, RIGHT(TEXT(AL840,"0.#"),1)="."),TRUE,FALSE)</formula>
    </cfRule>
  </conditionalFormatting>
  <conditionalFormatting sqref="AQ53:AQ55">
    <cfRule type="expression" dxfId="2483" priority="4657">
      <formula>IF(RIGHT(TEXT(AQ53,"0.#"),1)=".",FALSE,TRUE)</formula>
    </cfRule>
    <cfRule type="expression" dxfId="2482" priority="4658">
      <formula>IF(RIGHT(TEXT(AQ53,"0.#"),1)=".",TRUE,FALSE)</formula>
    </cfRule>
  </conditionalFormatting>
  <conditionalFormatting sqref="AU53:AU55">
    <cfRule type="expression" dxfId="2481" priority="4655">
      <formula>IF(RIGHT(TEXT(AU53,"0.#"),1)=".",FALSE,TRUE)</formula>
    </cfRule>
    <cfRule type="expression" dxfId="2480" priority="4656">
      <formula>IF(RIGHT(TEXT(AU53,"0.#"),1)=".",TRUE,FALSE)</formula>
    </cfRule>
  </conditionalFormatting>
  <conditionalFormatting sqref="AQ60:AQ62">
    <cfRule type="expression" dxfId="2479" priority="4653">
      <formula>IF(RIGHT(TEXT(AQ60,"0.#"),1)=".",FALSE,TRUE)</formula>
    </cfRule>
    <cfRule type="expression" dxfId="2478" priority="4654">
      <formula>IF(RIGHT(TEXT(AQ60,"0.#"),1)=".",TRUE,FALSE)</formula>
    </cfRule>
  </conditionalFormatting>
  <conditionalFormatting sqref="AU60:AU62">
    <cfRule type="expression" dxfId="2477" priority="4651">
      <formula>IF(RIGHT(TEXT(AU60,"0.#"),1)=".",FALSE,TRUE)</formula>
    </cfRule>
    <cfRule type="expression" dxfId="2476" priority="4652">
      <formula>IF(RIGHT(TEXT(AU60,"0.#"),1)=".",TRUE,FALSE)</formula>
    </cfRule>
  </conditionalFormatting>
  <conditionalFormatting sqref="AQ75:AQ77">
    <cfRule type="expression" dxfId="2475" priority="4649">
      <formula>IF(RIGHT(TEXT(AQ75,"0.#"),1)=".",FALSE,TRUE)</formula>
    </cfRule>
    <cfRule type="expression" dxfId="2474" priority="4650">
      <formula>IF(RIGHT(TEXT(AQ75,"0.#"),1)=".",TRUE,FALSE)</formula>
    </cfRule>
  </conditionalFormatting>
  <conditionalFormatting sqref="AU75:AU77">
    <cfRule type="expression" dxfId="2473" priority="4647">
      <formula>IF(RIGHT(TEXT(AU75,"0.#"),1)=".",FALSE,TRUE)</formula>
    </cfRule>
    <cfRule type="expression" dxfId="2472" priority="4648">
      <formula>IF(RIGHT(TEXT(AU75,"0.#"),1)=".",TRUE,FALSE)</formula>
    </cfRule>
  </conditionalFormatting>
  <conditionalFormatting sqref="AQ87:AQ89">
    <cfRule type="expression" dxfId="2471" priority="4645">
      <formula>IF(RIGHT(TEXT(AQ87,"0.#"),1)=".",FALSE,TRUE)</formula>
    </cfRule>
    <cfRule type="expression" dxfId="2470" priority="4646">
      <formula>IF(RIGHT(TEXT(AQ87,"0.#"),1)=".",TRUE,FALSE)</formula>
    </cfRule>
  </conditionalFormatting>
  <conditionalFormatting sqref="AU87:AU89">
    <cfRule type="expression" dxfId="2469" priority="4643">
      <formula>IF(RIGHT(TEXT(AU87,"0.#"),1)=".",FALSE,TRUE)</formula>
    </cfRule>
    <cfRule type="expression" dxfId="2468" priority="4644">
      <formula>IF(RIGHT(TEXT(AU87,"0.#"),1)=".",TRUE,FALSE)</formula>
    </cfRule>
  </conditionalFormatting>
  <conditionalFormatting sqref="AQ92:AQ94">
    <cfRule type="expression" dxfId="2467" priority="4641">
      <formula>IF(RIGHT(TEXT(AQ92,"0.#"),1)=".",FALSE,TRUE)</formula>
    </cfRule>
    <cfRule type="expression" dxfId="2466" priority="4642">
      <formula>IF(RIGHT(TEXT(AQ92,"0.#"),1)=".",TRUE,FALSE)</formula>
    </cfRule>
  </conditionalFormatting>
  <conditionalFormatting sqref="AU92:AU94">
    <cfRule type="expression" dxfId="2465" priority="4639">
      <formula>IF(RIGHT(TEXT(AU92,"0.#"),1)=".",FALSE,TRUE)</formula>
    </cfRule>
    <cfRule type="expression" dxfId="2464" priority="4640">
      <formula>IF(RIGHT(TEXT(AU92,"0.#"),1)=".",TRUE,FALSE)</formula>
    </cfRule>
  </conditionalFormatting>
  <conditionalFormatting sqref="AQ97:AQ99">
    <cfRule type="expression" dxfId="2463" priority="4637">
      <formula>IF(RIGHT(TEXT(AQ97,"0.#"),1)=".",FALSE,TRUE)</formula>
    </cfRule>
    <cfRule type="expression" dxfId="2462" priority="4638">
      <formula>IF(RIGHT(TEXT(AQ97,"0.#"),1)=".",TRUE,FALSE)</formula>
    </cfRule>
  </conditionalFormatting>
  <conditionalFormatting sqref="AU97:AU99">
    <cfRule type="expression" dxfId="2461" priority="4635">
      <formula>IF(RIGHT(TEXT(AU97,"0.#"),1)=".",FALSE,TRUE)</formula>
    </cfRule>
    <cfRule type="expression" dxfId="2460" priority="4636">
      <formula>IF(RIGHT(TEXT(AU97,"0.#"),1)=".",TRUE,FALSE)</formula>
    </cfRule>
  </conditionalFormatting>
  <conditionalFormatting sqref="AE458:AE460">
    <cfRule type="expression" dxfId="2459" priority="4329">
      <formula>IF(RIGHT(TEXT(AE458,"0.#"),1)=".",FALSE,TRUE)</formula>
    </cfRule>
    <cfRule type="expression" dxfId="2458" priority="4330">
      <formula>IF(RIGHT(TEXT(AE458,"0.#"),1)=".",TRUE,FALSE)</formula>
    </cfRule>
  </conditionalFormatting>
  <conditionalFormatting sqref="AM458:AM460">
    <cfRule type="expression" dxfId="2457" priority="4323">
      <formula>IF(RIGHT(TEXT(AM458,"0.#"),1)=".",FALSE,TRUE)</formula>
    </cfRule>
    <cfRule type="expression" dxfId="2456" priority="4324">
      <formula>IF(RIGHT(TEXT(AM458,"0.#"),1)=".",TRUE,FALSE)</formula>
    </cfRule>
  </conditionalFormatting>
  <conditionalFormatting sqref="AU458:AU460">
    <cfRule type="expression" dxfId="2455" priority="4317">
      <formula>IF(RIGHT(TEXT(AU458,"0.#"),1)=".",FALSE,TRUE)</formula>
    </cfRule>
    <cfRule type="expression" dxfId="2454" priority="4318">
      <formula>IF(RIGHT(TEXT(AU458,"0.#"),1)=".",TRUE,FALSE)</formula>
    </cfRule>
  </conditionalFormatting>
  <conditionalFormatting sqref="AI458:AI460">
    <cfRule type="expression" dxfId="2453" priority="4311">
      <formula>IF(RIGHT(TEXT(AI458,"0.#"),1)=".",FALSE,TRUE)</formula>
    </cfRule>
    <cfRule type="expression" dxfId="2452" priority="4312">
      <formula>IF(RIGHT(TEXT(AI458,"0.#"),1)=".",TRUE,FALSE)</formula>
    </cfRule>
  </conditionalFormatting>
  <conditionalFormatting sqref="AQ458:AQ460">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9">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Y839">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8:AO900">
    <cfRule type="expression" dxfId="1969" priority="2081">
      <formula>IF(AND(AL878&gt;=0, RIGHT(TEXT(AL878,"0.#"),1)&lt;&gt;"."),TRUE,FALSE)</formula>
    </cfRule>
    <cfRule type="expression" dxfId="1968" priority="2082">
      <formula>IF(AND(AL878&gt;=0, RIGHT(TEXT(AL878,"0.#"),1)="."),TRUE,FALSE)</formula>
    </cfRule>
    <cfRule type="expression" dxfId="1967" priority="2083">
      <formula>IF(AND(AL878&lt;0, RIGHT(TEXT(AL878,"0.#"),1)&lt;&gt;"."),TRUE,FALSE)</formula>
    </cfRule>
    <cfRule type="expression" dxfId="1966" priority="2084">
      <formula>IF(AND(AL878&lt;0, RIGHT(TEXT(AL878,"0.#"),1)="."),TRUE,FALSE)</formula>
    </cfRule>
  </conditionalFormatting>
  <conditionalFormatting sqref="AL871:AO877">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14:AO933">
    <cfRule type="expression" dxfId="1961" priority="2069">
      <formula>IF(AND(AL914&gt;=0, RIGHT(TEXT(AL914,"0.#"),1)&lt;&gt;"."),TRUE,FALSE)</formula>
    </cfRule>
    <cfRule type="expression" dxfId="1960" priority="2070">
      <formula>IF(AND(AL914&gt;=0, RIGHT(TEXT(AL914,"0.#"),1)="."),TRUE,FALSE)</formula>
    </cfRule>
    <cfRule type="expression" dxfId="1959" priority="2071">
      <formula>IF(AND(AL914&lt;0, RIGHT(TEXT(AL914,"0.#"),1)&lt;&gt;"."),TRUE,FALSE)</formula>
    </cfRule>
    <cfRule type="expression" dxfId="1958" priority="2072">
      <formula>IF(AND(AL914&lt;0, RIGHT(TEXT(AL914,"0.#"),1)="."),TRUE,FALSE)</formula>
    </cfRule>
  </conditionalFormatting>
  <conditionalFormatting sqref="AL904:AO913">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699" max="49" man="1"/>
    <brk id="735" max="49" man="1"/>
    <brk id="901"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602</v>
      </c>
      <c r="H2" s="13" t="str">
        <f>IF(G2="","",F2)</f>
        <v>一般会計</v>
      </c>
      <c r="I2" s="13" t="str">
        <f>IF(H2="","",IF(I1&lt;&gt;"",CONCATENATE(I1,"、",H2),H2))</f>
        <v>一般会計</v>
      </c>
      <c r="K2" s="14" t="s">
        <v>103</v>
      </c>
      <c r="L2" s="15"/>
      <c r="M2" s="13" t="str">
        <f>IF(L2="","",K2)</f>
        <v/>
      </c>
      <c r="N2" s="13" t="str">
        <f>IF(M2="","",IF(N1&lt;&gt;"",CONCATENATE(N1,"、",M2),M2))</f>
        <v/>
      </c>
      <c r="O2" s="13"/>
      <c r="P2" s="12" t="s">
        <v>74</v>
      </c>
      <c r="Q2" s="17" t="s">
        <v>602</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602</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32" sqref="AB32:AD3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352</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6"/>
      <c r="Z2" s="828"/>
      <c r="AA2" s="829"/>
      <c r="AB2" s="1030" t="s">
        <v>11</v>
      </c>
      <c r="AC2" s="1031"/>
      <c r="AD2" s="1032"/>
      <c r="AE2" s="248" t="s">
        <v>396</v>
      </c>
      <c r="AF2" s="248"/>
      <c r="AG2" s="248"/>
      <c r="AH2" s="248"/>
      <c r="AI2" s="248" t="s">
        <v>394</v>
      </c>
      <c r="AJ2" s="248"/>
      <c r="AK2" s="248"/>
      <c r="AL2" s="248"/>
      <c r="AM2" s="248" t="s">
        <v>423</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7"/>
      <c r="Z3" s="1028"/>
      <c r="AA3" s="1029"/>
      <c r="AB3" s="1033"/>
      <c r="AC3" s="1034"/>
      <c r="AD3" s="1035"/>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3"/>
      <c r="I4" s="1003"/>
      <c r="J4" s="1003"/>
      <c r="K4" s="1003"/>
      <c r="L4" s="1003"/>
      <c r="M4" s="1003"/>
      <c r="N4" s="1003"/>
      <c r="O4" s="1004"/>
      <c r="P4" s="104"/>
      <c r="Q4" s="1011"/>
      <c r="R4" s="1011"/>
      <c r="S4" s="1011"/>
      <c r="T4" s="1011"/>
      <c r="U4" s="1011"/>
      <c r="V4" s="1011"/>
      <c r="W4" s="1011"/>
      <c r="X4" s="1012"/>
      <c r="Y4" s="1021" t="s">
        <v>12</v>
      </c>
      <c r="Z4" s="1022"/>
      <c r="AA4" s="1023"/>
      <c r="AB4" s="463"/>
      <c r="AC4" s="1025"/>
      <c r="AD4" s="1025"/>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17" t="s">
        <v>54</v>
      </c>
      <c r="Z5" s="1018"/>
      <c r="AA5" s="1019"/>
      <c r="AB5" s="525"/>
      <c r="AC5" s="1024"/>
      <c r="AD5" s="1024"/>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182</v>
      </c>
      <c r="AC6" s="1020"/>
      <c r="AD6" s="1020"/>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352</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6"/>
      <c r="Z9" s="828"/>
      <c r="AA9" s="829"/>
      <c r="AB9" s="1030" t="s">
        <v>11</v>
      </c>
      <c r="AC9" s="1031"/>
      <c r="AD9" s="1032"/>
      <c r="AE9" s="248" t="s">
        <v>396</v>
      </c>
      <c r="AF9" s="248"/>
      <c r="AG9" s="248"/>
      <c r="AH9" s="248"/>
      <c r="AI9" s="248" t="s">
        <v>394</v>
      </c>
      <c r="AJ9" s="248"/>
      <c r="AK9" s="248"/>
      <c r="AL9" s="248"/>
      <c r="AM9" s="248" t="s">
        <v>423</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7"/>
      <c r="Z10" s="1028"/>
      <c r="AA10" s="1029"/>
      <c r="AB10" s="1033"/>
      <c r="AC10" s="1034"/>
      <c r="AD10" s="1035"/>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3"/>
      <c r="AC11" s="1025"/>
      <c r="AD11" s="1025"/>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5"/>
      <c r="AC12" s="1024"/>
      <c r="AD12" s="1024"/>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182</v>
      </c>
      <c r="AC13" s="1020"/>
      <c r="AD13" s="1020"/>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352</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6"/>
      <c r="Z16" s="828"/>
      <c r="AA16" s="829"/>
      <c r="AB16" s="1030" t="s">
        <v>11</v>
      </c>
      <c r="AC16" s="1031"/>
      <c r="AD16" s="1032"/>
      <c r="AE16" s="248" t="s">
        <v>396</v>
      </c>
      <c r="AF16" s="248"/>
      <c r="AG16" s="248"/>
      <c r="AH16" s="248"/>
      <c r="AI16" s="248" t="s">
        <v>394</v>
      </c>
      <c r="AJ16" s="248"/>
      <c r="AK16" s="248"/>
      <c r="AL16" s="248"/>
      <c r="AM16" s="248" t="s">
        <v>423</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7"/>
      <c r="Z17" s="1028"/>
      <c r="AA17" s="1029"/>
      <c r="AB17" s="1033"/>
      <c r="AC17" s="1034"/>
      <c r="AD17" s="1035"/>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3"/>
      <c r="AC18" s="1025"/>
      <c r="AD18" s="1025"/>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5"/>
      <c r="AC19" s="1024"/>
      <c r="AD19" s="1024"/>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182</v>
      </c>
      <c r="AC20" s="1020"/>
      <c r="AD20" s="1020"/>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352</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6"/>
      <c r="Z23" s="828"/>
      <c r="AA23" s="829"/>
      <c r="AB23" s="1030" t="s">
        <v>11</v>
      </c>
      <c r="AC23" s="1031"/>
      <c r="AD23" s="1032"/>
      <c r="AE23" s="248" t="s">
        <v>396</v>
      </c>
      <c r="AF23" s="248"/>
      <c r="AG23" s="248"/>
      <c r="AH23" s="248"/>
      <c r="AI23" s="248" t="s">
        <v>394</v>
      </c>
      <c r="AJ23" s="248"/>
      <c r="AK23" s="248"/>
      <c r="AL23" s="248"/>
      <c r="AM23" s="248" t="s">
        <v>423</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7"/>
      <c r="Z24" s="1028"/>
      <c r="AA24" s="1029"/>
      <c r="AB24" s="1033"/>
      <c r="AC24" s="1034"/>
      <c r="AD24" s="1035"/>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3"/>
      <c r="AC25" s="1025"/>
      <c r="AD25" s="1025"/>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5"/>
      <c r="AC26" s="1024"/>
      <c r="AD26" s="1024"/>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182</v>
      </c>
      <c r="AC27" s="1020"/>
      <c r="AD27" s="1020"/>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352</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6"/>
      <c r="Z30" s="828"/>
      <c r="AA30" s="829"/>
      <c r="AB30" s="1030" t="s">
        <v>11</v>
      </c>
      <c r="AC30" s="1031"/>
      <c r="AD30" s="1032"/>
      <c r="AE30" s="248" t="s">
        <v>396</v>
      </c>
      <c r="AF30" s="248"/>
      <c r="AG30" s="248"/>
      <c r="AH30" s="248"/>
      <c r="AI30" s="248" t="s">
        <v>394</v>
      </c>
      <c r="AJ30" s="248"/>
      <c r="AK30" s="248"/>
      <c r="AL30" s="248"/>
      <c r="AM30" s="248" t="s">
        <v>423</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7"/>
      <c r="Z31" s="1028"/>
      <c r="AA31" s="1029"/>
      <c r="AB31" s="1033"/>
      <c r="AC31" s="1034"/>
      <c r="AD31" s="1035"/>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3"/>
      <c r="AC32" s="1025"/>
      <c r="AD32" s="1025"/>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5"/>
      <c r="AC33" s="1024"/>
      <c r="AD33" s="1024"/>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182</v>
      </c>
      <c r="AC34" s="1020"/>
      <c r="AD34" s="1020"/>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352</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6"/>
      <c r="Z37" s="828"/>
      <c r="AA37" s="829"/>
      <c r="AB37" s="1030" t="s">
        <v>11</v>
      </c>
      <c r="AC37" s="1031"/>
      <c r="AD37" s="1032"/>
      <c r="AE37" s="248" t="s">
        <v>396</v>
      </c>
      <c r="AF37" s="248"/>
      <c r="AG37" s="248"/>
      <c r="AH37" s="248"/>
      <c r="AI37" s="248" t="s">
        <v>394</v>
      </c>
      <c r="AJ37" s="248"/>
      <c r="AK37" s="248"/>
      <c r="AL37" s="248"/>
      <c r="AM37" s="248" t="s">
        <v>423</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7"/>
      <c r="Z38" s="1028"/>
      <c r="AA38" s="1029"/>
      <c r="AB38" s="1033"/>
      <c r="AC38" s="1034"/>
      <c r="AD38" s="1035"/>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3"/>
      <c r="AC39" s="1025"/>
      <c r="AD39" s="102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5"/>
      <c r="AC40" s="1024"/>
      <c r="AD40" s="1024"/>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182</v>
      </c>
      <c r="AC41" s="1020"/>
      <c r="AD41" s="102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352</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6"/>
      <c r="Z44" s="828"/>
      <c r="AA44" s="829"/>
      <c r="AB44" s="1030" t="s">
        <v>11</v>
      </c>
      <c r="AC44" s="1031"/>
      <c r="AD44" s="1032"/>
      <c r="AE44" s="248" t="s">
        <v>396</v>
      </c>
      <c r="AF44" s="248"/>
      <c r="AG44" s="248"/>
      <c r="AH44" s="248"/>
      <c r="AI44" s="248" t="s">
        <v>394</v>
      </c>
      <c r="AJ44" s="248"/>
      <c r="AK44" s="248"/>
      <c r="AL44" s="248"/>
      <c r="AM44" s="248" t="s">
        <v>423</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7"/>
      <c r="Z45" s="1028"/>
      <c r="AA45" s="1029"/>
      <c r="AB45" s="1033"/>
      <c r="AC45" s="1034"/>
      <c r="AD45" s="1035"/>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3"/>
      <c r="AC46" s="1025"/>
      <c r="AD46" s="102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5"/>
      <c r="AC47" s="1024"/>
      <c r="AD47" s="1024"/>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182</v>
      </c>
      <c r="AC48" s="1020"/>
      <c r="AD48" s="102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352</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6"/>
      <c r="Z51" s="828"/>
      <c r="AA51" s="829"/>
      <c r="AB51" s="242" t="s">
        <v>11</v>
      </c>
      <c r="AC51" s="1031"/>
      <c r="AD51" s="1032"/>
      <c r="AE51" s="248" t="s">
        <v>396</v>
      </c>
      <c r="AF51" s="248"/>
      <c r="AG51" s="248"/>
      <c r="AH51" s="248"/>
      <c r="AI51" s="248" t="s">
        <v>394</v>
      </c>
      <c r="AJ51" s="248"/>
      <c r="AK51" s="248"/>
      <c r="AL51" s="248"/>
      <c r="AM51" s="248" t="s">
        <v>423</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7"/>
      <c r="Z52" s="1028"/>
      <c r="AA52" s="1029"/>
      <c r="AB52" s="1033"/>
      <c r="AC52" s="1034"/>
      <c r="AD52" s="1035"/>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3"/>
      <c r="AC53" s="1025"/>
      <c r="AD53" s="102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5"/>
      <c r="AC54" s="1024"/>
      <c r="AD54" s="1024"/>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182</v>
      </c>
      <c r="AC55" s="1020"/>
      <c r="AD55" s="102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352</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6"/>
      <c r="Z58" s="828"/>
      <c r="AA58" s="829"/>
      <c r="AB58" s="1030" t="s">
        <v>11</v>
      </c>
      <c r="AC58" s="1031"/>
      <c r="AD58" s="1032"/>
      <c r="AE58" s="248" t="s">
        <v>396</v>
      </c>
      <c r="AF58" s="248"/>
      <c r="AG58" s="248"/>
      <c r="AH58" s="248"/>
      <c r="AI58" s="248" t="s">
        <v>394</v>
      </c>
      <c r="AJ58" s="248"/>
      <c r="AK58" s="248"/>
      <c r="AL58" s="248"/>
      <c r="AM58" s="248" t="s">
        <v>423</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7"/>
      <c r="Z59" s="1028"/>
      <c r="AA59" s="1029"/>
      <c r="AB59" s="1033"/>
      <c r="AC59" s="1034"/>
      <c r="AD59" s="1035"/>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3"/>
      <c r="AC60" s="1025"/>
      <c r="AD60" s="102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5"/>
      <c r="AC61" s="1024"/>
      <c r="AD61" s="1024"/>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182</v>
      </c>
      <c r="AC62" s="1020"/>
      <c r="AD62" s="102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352</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6"/>
      <c r="Z65" s="828"/>
      <c r="AA65" s="829"/>
      <c r="AB65" s="1030" t="s">
        <v>11</v>
      </c>
      <c r="AC65" s="1031"/>
      <c r="AD65" s="1032"/>
      <c r="AE65" s="248" t="s">
        <v>396</v>
      </c>
      <c r="AF65" s="248"/>
      <c r="AG65" s="248"/>
      <c r="AH65" s="248"/>
      <c r="AI65" s="248" t="s">
        <v>394</v>
      </c>
      <c r="AJ65" s="248"/>
      <c r="AK65" s="248"/>
      <c r="AL65" s="248"/>
      <c r="AM65" s="248" t="s">
        <v>423</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7"/>
      <c r="Z66" s="1028"/>
      <c r="AA66" s="1029"/>
      <c r="AB66" s="1033"/>
      <c r="AC66" s="1034"/>
      <c r="AD66" s="1035"/>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3"/>
      <c r="AC67" s="1025"/>
      <c r="AD67" s="1025"/>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5"/>
      <c r="AC68" s="1024"/>
      <c r="AD68" s="1024"/>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4" t="s">
        <v>370</v>
      </c>
      <c r="H2" s="595"/>
      <c r="I2" s="595"/>
      <c r="J2" s="595"/>
      <c r="K2" s="595"/>
      <c r="L2" s="595"/>
      <c r="M2" s="595"/>
      <c r="N2" s="595"/>
      <c r="O2" s="595"/>
      <c r="P2" s="595"/>
      <c r="Q2" s="595"/>
      <c r="R2" s="595"/>
      <c r="S2" s="595"/>
      <c r="T2" s="595"/>
      <c r="U2" s="595"/>
      <c r="V2" s="595"/>
      <c r="W2" s="595"/>
      <c r="X2" s="595"/>
      <c r="Y2" s="595"/>
      <c r="Z2" s="595"/>
      <c r="AA2" s="595"/>
      <c r="AB2" s="596"/>
      <c r="AC2" s="594" t="s">
        <v>372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356</v>
      </c>
      <c r="Z3" s="367"/>
      <c r="AA3" s="367"/>
      <c r="AB3" s="367"/>
      <c r="AC3" s="148" t="s">
        <v>341</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9">
        <v>1</v>
      </c>
      <c r="B4" s="105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9">
        <v>2</v>
      </c>
      <c r="B5" s="105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9">
        <v>3</v>
      </c>
      <c r="B6" s="105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9">
        <v>4</v>
      </c>
      <c r="B7" s="105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9">
        <v>5</v>
      </c>
      <c r="B8" s="105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9">
        <v>6</v>
      </c>
      <c r="B9" s="105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9">
        <v>7</v>
      </c>
      <c r="B10" s="105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9">
        <v>8</v>
      </c>
      <c r="B11" s="105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9">
        <v>9</v>
      </c>
      <c r="B12" s="105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9">
        <v>10</v>
      </c>
      <c r="B13" s="105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9">
        <v>11</v>
      </c>
      <c r="B14" s="105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9">
        <v>12</v>
      </c>
      <c r="B15" s="105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9">
        <v>13</v>
      </c>
      <c r="B16" s="105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9">
        <v>14</v>
      </c>
      <c r="B17" s="105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9">
        <v>15</v>
      </c>
      <c r="B18" s="105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9">
        <v>16</v>
      </c>
      <c r="B19" s="105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9">
        <v>17</v>
      </c>
      <c r="B20" s="105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9">
        <v>18</v>
      </c>
      <c r="B21" s="105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9">
        <v>19</v>
      </c>
      <c r="B22" s="105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9">
        <v>20</v>
      </c>
      <c r="B23" s="105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9">
        <v>21</v>
      </c>
      <c r="B24" s="105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9">
        <v>22</v>
      </c>
      <c r="B25" s="105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9">
        <v>23</v>
      </c>
      <c r="B26" s="105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9">
        <v>24</v>
      </c>
      <c r="B27" s="105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9">
        <v>25</v>
      </c>
      <c r="B28" s="105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9">
        <v>26</v>
      </c>
      <c r="B29" s="105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9">
        <v>27</v>
      </c>
      <c r="B30" s="105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9">
        <v>28</v>
      </c>
      <c r="B31" s="105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9">
        <v>29</v>
      </c>
      <c r="B32" s="105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9">
        <v>30</v>
      </c>
      <c r="B33" s="105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356</v>
      </c>
      <c r="Z36" s="367"/>
      <c r="AA36" s="367"/>
      <c r="AB36" s="367"/>
      <c r="AC36" s="148" t="s">
        <v>341</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9">
        <v>1</v>
      </c>
      <c r="B37" s="105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9">
        <v>2</v>
      </c>
      <c r="B38" s="105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9">
        <v>3</v>
      </c>
      <c r="B39" s="105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9">
        <v>4</v>
      </c>
      <c r="B40" s="105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9">
        <v>5</v>
      </c>
      <c r="B41" s="105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9">
        <v>6</v>
      </c>
      <c r="B42" s="105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9">
        <v>7</v>
      </c>
      <c r="B43" s="105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9">
        <v>8</v>
      </c>
      <c r="B44" s="105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9">
        <v>9</v>
      </c>
      <c r="B45" s="105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9">
        <v>10</v>
      </c>
      <c r="B46" s="105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9">
        <v>11</v>
      </c>
      <c r="B47" s="105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9">
        <v>12</v>
      </c>
      <c r="B48" s="105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9">
        <v>13</v>
      </c>
      <c r="B49" s="105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9">
        <v>14</v>
      </c>
      <c r="B50" s="105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9">
        <v>15</v>
      </c>
      <c r="B51" s="105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9">
        <v>16</v>
      </c>
      <c r="B52" s="105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9">
        <v>17</v>
      </c>
      <c r="B53" s="105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9">
        <v>18</v>
      </c>
      <c r="B54" s="105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9">
        <v>19</v>
      </c>
      <c r="B55" s="105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9">
        <v>20</v>
      </c>
      <c r="B56" s="105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9">
        <v>21</v>
      </c>
      <c r="B57" s="105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9">
        <v>22</v>
      </c>
      <c r="B58" s="105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9">
        <v>23</v>
      </c>
      <c r="B59" s="105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9">
        <v>24</v>
      </c>
      <c r="B60" s="105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9">
        <v>25</v>
      </c>
      <c r="B61" s="105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9">
        <v>26</v>
      </c>
      <c r="B62" s="105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9">
        <v>27</v>
      </c>
      <c r="B63" s="105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9">
        <v>28</v>
      </c>
      <c r="B64" s="105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9">
        <v>29</v>
      </c>
      <c r="B65" s="105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9">
        <v>30</v>
      </c>
      <c r="B66" s="105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356</v>
      </c>
      <c r="Z69" s="367"/>
      <c r="AA69" s="367"/>
      <c r="AB69" s="367"/>
      <c r="AC69" s="148" t="s">
        <v>341</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9">
        <v>1</v>
      </c>
      <c r="B70" s="105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9">
        <v>2</v>
      </c>
      <c r="B71" s="105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9">
        <v>3</v>
      </c>
      <c r="B72" s="105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9">
        <v>4</v>
      </c>
      <c r="B73" s="105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9">
        <v>5</v>
      </c>
      <c r="B74" s="105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9">
        <v>6</v>
      </c>
      <c r="B75" s="105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9">
        <v>7</v>
      </c>
      <c r="B76" s="105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9">
        <v>8</v>
      </c>
      <c r="B77" s="105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9">
        <v>9</v>
      </c>
      <c r="B78" s="105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9">
        <v>10</v>
      </c>
      <c r="B79" s="105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9">
        <v>11</v>
      </c>
      <c r="B80" s="105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9">
        <v>12</v>
      </c>
      <c r="B81" s="105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9">
        <v>13</v>
      </c>
      <c r="B82" s="105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9">
        <v>14</v>
      </c>
      <c r="B83" s="105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9">
        <v>15</v>
      </c>
      <c r="B84" s="105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9">
        <v>16</v>
      </c>
      <c r="B85" s="105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9">
        <v>17</v>
      </c>
      <c r="B86" s="105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9">
        <v>18</v>
      </c>
      <c r="B87" s="105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9">
        <v>19</v>
      </c>
      <c r="B88" s="105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9">
        <v>20</v>
      </c>
      <c r="B89" s="105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9">
        <v>21</v>
      </c>
      <c r="B90" s="105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9">
        <v>22</v>
      </c>
      <c r="B91" s="105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9">
        <v>23</v>
      </c>
      <c r="B92" s="105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9">
        <v>24</v>
      </c>
      <c r="B93" s="105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9">
        <v>25</v>
      </c>
      <c r="B94" s="105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9">
        <v>26</v>
      </c>
      <c r="B95" s="105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9">
        <v>27</v>
      </c>
      <c r="B96" s="105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9">
        <v>28</v>
      </c>
      <c r="B97" s="105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9">
        <v>29</v>
      </c>
      <c r="B98" s="105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9">
        <v>30</v>
      </c>
      <c r="B99" s="105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356</v>
      </c>
      <c r="Z102" s="367"/>
      <c r="AA102" s="367"/>
      <c r="AB102" s="367"/>
      <c r="AC102" s="148" t="s">
        <v>341</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9">
        <v>1</v>
      </c>
      <c r="B103" s="105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9">
        <v>2</v>
      </c>
      <c r="B104" s="105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9">
        <v>3</v>
      </c>
      <c r="B105" s="105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9">
        <v>4</v>
      </c>
      <c r="B106" s="105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9">
        <v>5</v>
      </c>
      <c r="B107" s="105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9">
        <v>6</v>
      </c>
      <c r="B108" s="105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9">
        <v>7</v>
      </c>
      <c r="B109" s="105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9">
        <v>8</v>
      </c>
      <c r="B110" s="105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9">
        <v>9</v>
      </c>
      <c r="B111" s="105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9">
        <v>10</v>
      </c>
      <c r="B112" s="105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9">
        <v>11</v>
      </c>
      <c r="B113" s="105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9">
        <v>12</v>
      </c>
      <c r="B114" s="105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9">
        <v>13</v>
      </c>
      <c r="B115" s="105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9">
        <v>14</v>
      </c>
      <c r="B116" s="105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9">
        <v>15</v>
      </c>
      <c r="B117" s="105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9">
        <v>16</v>
      </c>
      <c r="B118" s="105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9">
        <v>17</v>
      </c>
      <c r="B119" s="105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9">
        <v>18</v>
      </c>
      <c r="B120" s="105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9">
        <v>19</v>
      </c>
      <c r="B121" s="105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9">
        <v>20</v>
      </c>
      <c r="B122" s="105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9">
        <v>21</v>
      </c>
      <c r="B123" s="105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9">
        <v>22</v>
      </c>
      <c r="B124" s="105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9">
        <v>23</v>
      </c>
      <c r="B125" s="105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9">
        <v>24</v>
      </c>
      <c r="B126" s="105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9">
        <v>25</v>
      </c>
      <c r="B127" s="105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9">
        <v>26</v>
      </c>
      <c r="B128" s="105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9">
        <v>27</v>
      </c>
      <c r="B129" s="105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9">
        <v>28</v>
      </c>
      <c r="B130" s="105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9">
        <v>29</v>
      </c>
      <c r="B131" s="105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9">
        <v>30</v>
      </c>
      <c r="B132" s="105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356</v>
      </c>
      <c r="Z135" s="367"/>
      <c r="AA135" s="367"/>
      <c r="AB135" s="367"/>
      <c r="AC135" s="148" t="s">
        <v>341</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9">
        <v>1</v>
      </c>
      <c r="B136" s="105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9">
        <v>2</v>
      </c>
      <c r="B137" s="105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9">
        <v>3</v>
      </c>
      <c r="B138" s="105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9">
        <v>4</v>
      </c>
      <c r="B139" s="105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9">
        <v>5</v>
      </c>
      <c r="B140" s="105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9">
        <v>6</v>
      </c>
      <c r="B141" s="105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9">
        <v>7</v>
      </c>
      <c r="B142" s="105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9">
        <v>8</v>
      </c>
      <c r="B143" s="105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9">
        <v>9</v>
      </c>
      <c r="B144" s="105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9">
        <v>10</v>
      </c>
      <c r="B145" s="105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9">
        <v>11</v>
      </c>
      <c r="B146" s="105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9">
        <v>12</v>
      </c>
      <c r="B147" s="105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9">
        <v>13</v>
      </c>
      <c r="B148" s="105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9">
        <v>14</v>
      </c>
      <c r="B149" s="105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9">
        <v>15</v>
      </c>
      <c r="B150" s="105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9">
        <v>16</v>
      </c>
      <c r="B151" s="105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9">
        <v>17</v>
      </c>
      <c r="B152" s="105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9">
        <v>18</v>
      </c>
      <c r="B153" s="105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9">
        <v>19</v>
      </c>
      <c r="B154" s="105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9">
        <v>20</v>
      </c>
      <c r="B155" s="105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9">
        <v>21</v>
      </c>
      <c r="B156" s="105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9">
        <v>22</v>
      </c>
      <c r="B157" s="105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9">
        <v>23</v>
      </c>
      <c r="B158" s="105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9">
        <v>24</v>
      </c>
      <c r="B159" s="105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9">
        <v>25</v>
      </c>
      <c r="B160" s="105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9">
        <v>26</v>
      </c>
      <c r="B161" s="105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9">
        <v>27</v>
      </c>
      <c r="B162" s="105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9">
        <v>28</v>
      </c>
      <c r="B163" s="105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9">
        <v>29</v>
      </c>
      <c r="B164" s="105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9">
        <v>30</v>
      </c>
      <c r="B165" s="105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356</v>
      </c>
      <c r="Z168" s="367"/>
      <c r="AA168" s="367"/>
      <c r="AB168" s="367"/>
      <c r="AC168" s="148" t="s">
        <v>341</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9">
        <v>1</v>
      </c>
      <c r="B169" s="105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9">
        <v>2</v>
      </c>
      <c r="B170" s="105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9">
        <v>3</v>
      </c>
      <c r="B171" s="105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9">
        <v>4</v>
      </c>
      <c r="B172" s="105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9">
        <v>5</v>
      </c>
      <c r="B173" s="105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9">
        <v>6</v>
      </c>
      <c r="B174" s="105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9">
        <v>7</v>
      </c>
      <c r="B175" s="105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9">
        <v>8</v>
      </c>
      <c r="B176" s="105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9">
        <v>9</v>
      </c>
      <c r="B177" s="105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9">
        <v>10</v>
      </c>
      <c r="B178" s="105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9">
        <v>11</v>
      </c>
      <c r="B179" s="105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9">
        <v>12</v>
      </c>
      <c r="B180" s="105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9">
        <v>13</v>
      </c>
      <c r="B181" s="105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9">
        <v>14</v>
      </c>
      <c r="B182" s="105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9">
        <v>15</v>
      </c>
      <c r="B183" s="105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9">
        <v>16</v>
      </c>
      <c r="B184" s="105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9">
        <v>17</v>
      </c>
      <c r="B185" s="105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9">
        <v>18</v>
      </c>
      <c r="B186" s="105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9">
        <v>19</v>
      </c>
      <c r="B187" s="105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9">
        <v>20</v>
      </c>
      <c r="B188" s="105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9">
        <v>21</v>
      </c>
      <c r="B189" s="105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9">
        <v>22</v>
      </c>
      <c r="B190" s="105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9">
        <v>23</v>
      </c>
      <c r="B191" s="105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9">
        <v>24</v>
      </c>
      <c r="B192" s="105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9">
        <v>25</v>
      </c>
      <c r="B193" s="105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9">
        <v>26</v>
      </c>
      <c r="B194" s="105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9">
        <v>27</v>
      </c>
      <c r="B195" s="105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9">
        <v>28</v>
      </c>
      <c r="B196" s="105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9">
        <v>29</v>
      </c>
      <c r="B197" s="105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9">
        <v>30</v>
      </c>
      <c r="B198" s="105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356</v>
      </c>
      <c r="Z201" s="367"/>
      <c r="AA201" s="367"/>
      <c r="AB201" s="367"/>
      <c r="AC201" s="148" t="s">
        <v>341</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9">
        <v>1</v>
      </c>
      <c r="B202" s="105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9">
        <v>2</v>
      </c>
      <c r="B203" s="105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9">
        <v>3</v>
      </c>
      <c r="B204" s="105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9">
        <v>4</v>
      </c>
      <c r="B205" s="105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9">
        <v>5</v>
      </c>
      <c r="B206" s="105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9">
        <v>6</v>
      </c>
      <c r="B207" s="105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9">
        <v>7</v>
      </c>
      <c r="B208" s="105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9">
        <v>8</v>
      </c>
      <c r="B209" s="105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9">
        <v>9</v>
      </c>
      <c r="B210" s="105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9">
        <v>10</v>
      </c>
      <c r="B211" s="105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9">
        <v>11</v>
      </c>
      <c r="B212" s="105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9">
        <v>12</v>
      </c>
      <c r="B213" s="105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9">
        <v>13</v>
      </c>
      <c r="B214" s="105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9">
        <v>14</v>
      </c>
      <c r="B215" s="105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9">
        <v>15</v>
      </c>
      <c r="B216" s="105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9">
        <v>16</v>
      </c>
      <c r="B217" s="105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9">
        <v>17</v>
      </c>
      <c r="B218" s="105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9">
        <v>18</v>
      </c>
      <c r="B219" s="105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9">
        <v>19</v>
      </c>
      <c r="B220" s="105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9">
        <v>20</v>
      </c>
      <c r="B221" s="105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9">
        <v>21</v>
      </c>
      <c r="B222" s="105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9">
        <v>22</v>
      </c>
      <c r="B223" s="105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9">
        <v>23</v>
      </c>
      <c r="B224" s="105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9">
        <v>24</v>
      </c>
      <c r="B225" s="105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9">
        <v>25</v>
      </c>
      <c r="B226" s="105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9">
        <v>26</v>
      </c>
      <c r="B227" s="105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9">
        <v>27</v>
      </c>
      <c r="B228" s="105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9">
        <v>28</v>
      </c>
      <c r="B229" s="105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9">
        <v>29</v>
      </c>
      <c r="B230" s="105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9">
        <v>30</v>
      </c>
      <c r="B231" s="105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356</v>
      </c>
      <c r="Z234" s="367"/>
      <c r="AA234" s="367"/>
      <c r="AB234" s="367"/>
      <c r="AC234" s="148" t="s">
        <v>341</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9">
        <v>1</v>
      </c>
      <c r="B235" s="105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9">
        <v>2</v>
      </c>
      <c r="B236" s="105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9">
        <v>3</v>
      </c>
      <c r="B237" s="105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9">
        <v>4</v>
      </c>
      <c r="B238" s="105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9">
        <v>5</v>
      </c>
      <c r="B239" s="105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9">
        <v>6</v>
      </c>
      <c r="B240" s="105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9">
        <v>7</v>
      </c>
      <c r="B241" s="105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9">
        <v>8</v>
      </c>
      <c r="B242" s="105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9">
        <v>9</v>
      </c>
      <c r="B243" s="105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9">
        <v>10</v>
      </c>
      <c r="B244" s="105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9">
        <v>11</v>
      </c>
      <c r="B245" s="105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9">
        <v>12</v>
      </c>
      <c r="B246" s="105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9">
        <v>13</v>
      </c>
      <c r="B247" s="105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9">
        <v>14</v>
      </c>
      <c r="B248" s="105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9">
        <v>15</v>
      </c>
      <c r="B249" s="105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9">
        <v>16</v>
      </c>
      <c r="B250" s="105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9">
        <v>17</v>
      </c>
      <c r="B251" s="105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9">
        <v>18</v>
      </c>
      <c r="B252" s="105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9">
        <v>19</v>
      </c>
      <c r="B253" s="105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9">
        <v>20</v>
      </c>
      <c r="B254" s="105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9">
        <v>21</v>
      </c>
      <c r="B255" s="105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9">
        <v>22</v>
      </c>
      <c r="B256" s="105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9">
        <v>23</v>
      </c>
      <c r="B257" s="105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9">
        <v>24</v>
      </c>
      <c r="B258" s="105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9">
        <v>25</v>
      </c>
      <c r="B259" s="105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9">
        <v>26</v>
      </c>
      <c r="B260" s="105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9">
        <v>27</v>
      </c>
      <c r="B261" s="105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9">
        <v>28</v>
      </c>
      <c r="B262" s="105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9">
        <v>29</v>
      </c>
      <c r="B263" s="105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9">
        <v>30</v>
      </c>
      <c r="B264" s="105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356</v>
      </c>
      <c r="Z267" s="367"/>
      <c r="AA267" s="367"/>
      <c r="AB267" s="367"/>
      <c r="AC267" s="148" t="s">
        <v>341</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9">
        <v>1</v>
      </c>
      <c r="B268" s="105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9">
        <v>2</v>
      </c>
      <c r="B269" s="105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9">
        <v>3</v>
      </c>
      <c r="B270" s="105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9">
        <v>4</v>
      </c>
      <c r="B271" s="105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9">
        <v>5</v>
      </c>
      <c r="B272" s="105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9">
        <v>6</v>
      </c>
      <c r="B273" s="105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9">
        <v>7</v>
      </c>
      <c r="B274" s="105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9">
        <v>8</v>
      </c>
      <c r="B275" s="105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9">
        <v>9</v>
      </c>
      <c r="B276" s="105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9">
        <v>10</v>
      </c>
      <c r="B277" s="105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9">
        <v>11</v>
      </c>
      <c r="B278" s="105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9">
        <v>12</v>
      </c>
      <c r="B279" s="105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9">
        <v>13</v>
      </c>
      <c r="B280" s="105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9">
        <v>14</v>
      </c>
      <c r="B281" s="105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9">
        <v>15</v>
      </c>
      <c r="B282" s="105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9">
        <v>16</v>
      </c>
      <c r="B283" s="105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9">
        <v>17</v>
      </c>
      <c r="B284" s="105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9">
        <v>18</v>
      </c>
      <c r="B285" s="105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9">
        <v>19</v>
      </c>
      <c r="B286" s="105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9">
        <v>20</v>
      </c>
      <c r="B287" s="105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9">
        <v>21</v>
      </c>
      <c r="B288" s="105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9">
        <v>22</v>
      </c>
      <c r="B289" s="105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9">
        <v>23</v>
      </c>
      <c r="B290" s="105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9">
        <v>24</v>
      </c>
      <c r="B291" s="105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9">
        <v>25</v>
      </c>
      <c r="B292" s="105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9">
        <v>26</v>
      </c>
      <c r="B293" s="105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9">
        <v>27</v>
      </c>
      <c r="B294" s="105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9">
        <v>28</v>
      </c>
      <c r="B295" s="105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9">
        <v>29</v>
      </c>
      <c r="B296" s="105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9">
        <v>30</v>
      </c>
      <c r="B297" s="105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356</v>
      </c>
      <c r="Z300" s="367"/>
      <c r="AA300" s="367"/>
      <c r="AB300" s="367"/>
      <c r="AC300" s="148" t="s">
        <v>341</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9">
        <v>1</v>
      </c>
      <c r="B301" s="105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9">
        <v>2</v>
      </c>
      <c r="B302" s="105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9">
        <v>3</v>
      </c>
      <c r="B303" s="105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9">
        <v>4</v>
      </c>
      <c r="B304" s="105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9">
        <v>5</v>
      </c>
      <c r="B305" s="105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9">
        <v>6</v>
      </c>
      <c r="B306" s="105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9">
        <v>7</v>
      </c>
      <c r="B307" s="105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9">
        <v>8</v>
      </c>
      <c r="B308" s="105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9">
        <v>9</v>
      </c>
      <c r="B309" s="105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9">
        <v>10</v>
      </c>
      <c r="B310" s="105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9">
        <v>11</v>
      </c>
      <c r="B311" s="105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9">
        <v>12</v>
      </c>
      <c r="B312" s="105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9">
        <v>13</v>
      </c>
      <c r="B313" s="105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9">
        <v>14</v>
      </c>
      <c r="B314" s="105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9">
        <v>15</v>
      </c>
      <c r="B315" s="105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9">
        <v>16</v>
      </c>
      <c r="B316" s="105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9">
        <v>17</v>
      </c>
      <c r="B317" s="105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9">
        <v>18</v>
      </c>
      <c r="B318" s="105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9">
        <v>19</v>
      </c>
      <c r="B319" s="105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9">
        <v>20</v>
      </c>
      <c r="B320" s="105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9">
        <v>21</v>
      </c>
      <c r="B321" s="105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9">
        <v>22</v>
      </c>
      <c r="B322" s="105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9">
        <v>23</v>
      </c>
      <c r="B323" s="105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9">
        <v>24</v>
      </c>
      <c r="B324" s="105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9">
        <v>25</v>
      </c>
      <c r="B325" s="105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9">
        <v>26</v>
      </c>
      <c r="B326" s="105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9">
        <v>27</v>
      </c>
      <c r="B327" s="105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9">
        <v>28</v>
      </c>
      <c r="B328" s="105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9">
        <v>29</v>
      </c>
      <c r="B329" s="105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9">
        <v>30</v>
      </c>
      <c r="B330" s="105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356</v>
      </c>
      <c r="Z333" s="367"/>
      <c r="AA333" s="367"/>
      <c r="AB333" s="367"/>
      <c r="AC333" s="148" t="s">
        <v>341</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9">
        <v>1</v>
      </c>
      <c r="B334" s="105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9">
        <v>2</v>
      </c>
      <c r="B335" s="105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9">
        <v>3</v>
      </c>
      <c r="B336" s="105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9">
        <v>4</v>
      </c>
      <c r="B337" s="105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9">
        <v>5</v>
      </c>
      <c r="B338" s="105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9">
        <v>6</v>
      </c>
      <c r="B339" s="105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9">
        <v>7</v>
      </c>
      <c r="B340" s="105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9">
        <v>8</v>
      </c>
      <c r="B341" s="105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9">
        <v>9</v>
      </c>
      <c r="B342" s="105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9">
        <v>10</v>
      </c>
      <c r="B343" s="105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9">
        <v>11</v>
      </c>
      <c r="B344" s="105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9">
        <v>12</v>
      </c>
      <c r="B345" s="105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9">
        <v>13</v>
      </c>
      <c r="B346" s="105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9">
        <v>14</v>
      </c>
      <c r="B347" s="105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9">
        <v>15</v>
      </c>
      <c r="B348" s="105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9">
        <v>16</v>
      </c>
      <c r="B349" s="105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9">
        <v>17</v>
      </c>
      <c r="B350" s="105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9">
        <v>18</v>
      </c>
      <c r="B351" s="105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9">
        <v>19</v>
      </c>
      <c r="B352" s="105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9">
        <v>20</v>
      </c>
      <c r="B353" s="105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9">
        <v>21</v>
      </c>
      <c r="B354" s="105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9">
        <v>22</v>
      </c>
      <c r="B355" s="105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9">
        <v>23</v>
      </c>
      <c r="B356" s="105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9">
        <v>24</v>
      </c>
      <c r="B357" s="105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9">
        <v>25</v>
      </c>
      <c r="B358" s="105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9">
        <v>26</v>
      </c>
      <c r="B359" s="105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9">
        <v>27</v>
      </c>
      <c r="B360" s="105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9">
        <v>28</v>
      </c>
      <c r="B361" s="105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9">
        <v>29</v>
      </c>
      <c r="B362" s="105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9">
        <v>30</v>
      </c>
      <c r="B363" s="105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356</v>
      </c>
      <c r="Z366" s="367"/>
      <c r="AA366" s="367"/>
      <c r="AB366" s="367"/>
      <c r="AC366" s="148" t="s">
        <v>341</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9">
        <v>1</v>
      </c>
      <c r="B367" s="105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9">
        <v>2</v>
      </c>
      <c r="B368" s="105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9">
        <v>3</v>
      </c>
      <c r="B369" s="105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9">
        <v>4</v>
      </c>
      <c r="B370" s="105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9">
        <v>5</v>
      </c>
      <c r="B371" s="105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9">
        <v>6</v>
      </c>
      <c r="B372" s="105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9">
        <v>7</v>
      </c>
      <c r="B373" s="105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9">
        <v>8</v>
      </c>
      <c r="B374" s="105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9">
        <v>9</v>
      </c>
      <c r="B375" s="105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9">
        <v>10</v>
      </c>
      <c r="B376" s="105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9">
        <v>11</v>
      </c>
      <c r="B377" s="105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9">
        <v>12</v>
      </c>
      <c r="B378" s="105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9">
        <v>13</v>
      </c>
      <c r="B379" s="105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9">
        <v>14</v>
      </c>
      <c r="B380" s="105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9">
        <v>15</v>
      </c>
      <c r="B381" s="105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9">
        <v>16</v>
      </c>
      <c r="B382" s="105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9">
        <v>17</v>
      </c>
      <c r="B383" s="105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9">
        <v>18</v>
      </c>
      <c r="B384" s="105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9">
        <v>19</v>
      </c>
      <c r="B385" s="105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9">
        <v>20</v>
      </c>
      <c r="B386" s="105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9">
        <v>21</v>
      </c>
      <c r="B387" s="105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9">
        <v>22</v>
      </c>
      <c r="B388" s="105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9">
        <v>23</v>
      </c>
      <c r="B389" s="105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9">
        <v>24</v>
      </c>
      <c r="B390" s="105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9">
        <v>25</v>
      </c>
      <c r="B391" s="105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9">
        <v>26</v>
      </c>
      <c r="B392" s="105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9">
        <v>27</v>
      </c>
      <c r="B393" s="105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9">
        <v>28</v>
      </c>
      <c r="B394" s="105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9">
        <v>29</v>
      </c>
      <c r="B395" s="105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9">
        <v>30</v>
      </c>
      <c r="B396" s="105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356</v>
      </c>
      <c r="Z399" s="367"/>
      <c r="AA399" s="367"/>
      <c r="AB399" s="367"/>
      <c r="AC399" s="148" t="s">
        <v>341</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9">
        <v>1</v>
      </c>
      <c r="B400" s="105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9">
        <v>2</v>
      </c>
      <c r="B401" s="105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9">
        <v>3</v>
      </c>
      <c r="B402" s="105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9">
        <v>4</v>
      </c>
      <c r="B403" s="105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9">
        <v>5</v>
      </c>
      <c r="B404" s="105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9">
        <v>6</v>
      </c>
      <c r="B405" s="105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9">
        <v>7</v>
      </c>
      <c r="B406" s="105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9">
        <v>8</v>
      </c>
      <c r="B407" s="105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9">
        <v>9</v>
      </c>
      <c r="B408" s="105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9">
        <v>10</v>
      </c>
      <c r="B409" s="105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9">
        <v>11</v>
      </c>
      <c r="B410" s="105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9">
        <v>12</v>
      </c>
      <c r="B411" s="105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9">
        <v>13</v>
      </c>
      <c r="B412" s="105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9">
        <v>14</v>
      </c>
      <c r="B413" s="105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9">
        <v>15</v>
      </c>
      <c r="B414" s="105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9">
        <v>16</v>
      </c>
      <c r="B415" s="105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9">
        <v>17</v>
      </c>
      <c r="B416" s="105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9">
        <v>18</v>
      </c>
      <c r="B417" s="105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9">
        <v>19</v>
      </c>
      <c r="B418" s="105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9">
        <v>20</v>
      </c>
      <c r="B419" s="105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9">
        <v>21</v>
      </c>
      <c r="B420" s="105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9">
        <v>22</v>
      </c>
      <c r="B421" s="105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9">
        <v>23</v>
      </c>
      <c r="B422" s="105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9">
        <v>24</v>
      </c>
      <c r="B423" s="105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9">
        <v>25</v>
      </c>
      <c r="B424" s="105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9">
        <v>26</v>
      </c>
      <c r="B425" s="105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9">
        <v>27</v>
      </c>
      <c r="B426" s="105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9">
        <v>28</v>
      </c>
      <c r="B427" s="105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9">
        <v>29</v>
      </c>
      <c r="B428" s="105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9">
        <v>30</v>
      </c>
      <c r="B429" s="105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356</v>
      </c>
      <c r="Z432" s="367"/>
      <c r="AA432" s="367"/>
      <c r="AB432" s="367"/>
      <c r="AC432" s="148" t="s">
        <v>341</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9">
        <v>1</v>
      </c>
      <c r="B433" s="105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9">
        <v>2</v>
      </c>
      <c r="B434" s="105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9">
        <v>3</v>
      </c>
      <c r="B435" s="105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9">
        <v>4</v>
      </c>
      <c r="B436" s="105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9">
        <v>5</v>
      </c>
      <c r="B437" s="105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9">
        <v>6</v>
      </c>
      <c r="B438" s="105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9">
        <v>7</v>
      </c>
      <c r="B439" s="105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9">
        <v>8</v>
      </c>
      <c r="B440" s="105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9">
        <v>9</v>
      </c>
      <c r="B441" s="105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9">
        <v>10</v>
      </c>
      <c r="B442" s="105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9">
        <v>11</v>
      </c>
      <c r="B443" s="105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9">
        <v>12</v>
      </c>
      <c r="B444" s="105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9">
        <v>13</v>
      </c>
      <c r="B445" s="105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9">
        <v>14</v>
      </c>
      <c r="B446" s="105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9">
        <v>15</v>
      </c>
      <c r="B447" s="105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9">
        <v>16</v>
      </c>
      <c r="B448" s="105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9">
        <v>17</v>
      </c>
      <c r="B449" s="105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9">
        <v>18</v>
      </c>
      <c r="B450" s="105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9">
        <v>19</v>
      </c>
      <c r="B451" s="105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9">
        <v>20</v>
      </c>
      <c r="B452" s="105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9">
        <v>21</v>
      </c>
      <c r="B453" s="105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9">
        <v>22</v>
      </c>
      <c r="B454" s="105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9">
        <v>23</v>
      </c>
      <c r="B455" s="105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9">
        <v>24</v>
      </c>
      <c r="B456" s="105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9">
        <v>25</v>
      </c>
      <c r="B457" s="105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9">
        <v>26</v>
      </c>
      <c r="B458" s="105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9">
        <v>27</v>
      </c>
      <c r="B459" s="105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9">
        <v>28</v>
      </c>
      <c r="B460" s="105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9">
        <v>29</v>
      </c>
      <c r="B461" s="105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9">
        <v>30</v>
      </c>
      <c r="B462" s="105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356</v>
      </c>
      <c r="Z465" s="367"/>
      <c r="AA465" s="367"/>
      <c r="AB465" s="367"/>
      <c r="AC465" s="148" t="s">
        <v>341</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9">
        <v>1</v>
      </c>
      <c r="B466" s="105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9">
        <v>2</v>
      </c>
      <c r="B467" s="105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9">
        <v>3</v>
      </c>
      <c r="B468" s="105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9">
        <v>4</v>
      </c>
      <c r="B469" s="105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9">
        <v>5</v>
      </c>
      <c r="B470" s="105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9">
        <v>6</v>
      </c>
      <c r="B471" s="105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9">
        <v>7</v>
      </c>
      <c r="B472" s="105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9">
        <v>8</v>
      </c>
      <c r="B473" s="105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9">
        <v>9</v>
      </c>
      <c r="B474" s="105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9">
        <v>10</v>
      </c>
      <c r="B475" s="105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9">
        <v>11</v>
      </c>
      <c r="B476" s="105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9">
        <v>12</v>
      </c>
      <c r="B477" s="105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9">
        <v>13</v>
      </c>
      <c r="B478" s="105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9">
        <v>14</v>
      </c>
      <c r="B479" s="105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9">
        <v>15</v>
      </c>
      <c r="B480" s="105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9">
        <v>16</v>
      </c>
      <c r="B481" s="105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9">
        <v>17</v>
      </c>
      <c r="B482" s="105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9">
        <v>18</v>
      </c>
      <c r="B483" s="105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9">
        <v>19</v>
      </c>
      <c r="B484" s="105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9">
        <v>20</v>
      </c>
      <c r="B485" s="105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9">
        <v>21</v>
      </c>
      <c r="B486" s="105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9">
        <v>22</v>
      </c>
      <c r="B487" s="105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9">
        <v>23</v>
      </c>
      <c r="B488" s="105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9">
        <v>24</v>
      </c>
      <c r="B489" s="105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9">
        <v>25</v>
      </c>
      <c r="B490" s="105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9">
        <v>26</v>
      </c>
      <c r="B491" s="105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9">
        <v>27</v>
      </c>
      <c r="B492" s="105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9">
        <v>28</v>
      </c>
      <c r="B493" s="105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9">
        <v>29</v>
      </c>
      <c r="B494" s="105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9">
        <v>30</v>
      </c>
      <c r="B495" s="105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356</v>
      </c>
      <c r="Z498" s="367"/>
      <c r="AA498" s="367"/>
      <c r="AB498" s="367"/>
      <c r="AC498" s="148" t="s">
        <v>341</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9">
        <v>1</v>
      </c>
      <c r="B499" s="105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9">
        <v>2</v>
      </c>
      <c r="B500" s="105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9">
        <v>3</v>
      </c>
      <c r="B501" s="105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9">
        <v>4</v>
      </c>
      <c r="B502" s="105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9">
        <v>5</v>
      </c>
      <c r="B503" s="105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9">
        <v>6</v>
      </c>
      <c r="B504" s="105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9">
        <v>7</v>
      </c>
      <c r="B505" s="105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9">
        <v>8</v>
      </c>
      <c r="B506" s="105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9">
        <v>9</v>
      </c>
      <c r="B507" s="105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9">
        <v>10</v>
      </c>
      <c r="B508" s="105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9">
        <v>11</v>
      </c>
      <c r="B509" s="105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9">
        <v>12</v>
      </c>
      <c r="B510" s="105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9">
        <v>13</v>
      </c>
      <c r="B511" s="105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9">
        <v>14</v>
      </c>
      <c r="B512" s="105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9">
        <v>15</v>
      </c>
      <c r="B513" s="105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9">
        <v>16</v>
      </c>
      <c r="B514" s="105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9">
        <v>17</v>
      </c>
      <c r="B515" s="105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9">
        <v>18</v>
      </c>
      <c r="B516" s="105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9">
        <v>19</v>
      </c>
      <c r="B517" s="105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9">
        <v>20</v>
      </c>
      <c r="B518" s="105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9">
        <v>21</v>
      </c>
      <c r="B519" s="105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9">
        <v>22</v>
      </c>
      <c r="B520" s="105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9">
        <v>23</v>
      </c>
      <c r="B521" s="105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9">
        <v>24</v>
      </c>
      <c r="B522" s="105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9">
        <v>25</v>
      </c>
      <c r="B523" s="105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9">
        <v>26</v>
      </c>
      <c r="B524" s="105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9">
        <v>27</v>
      </c>
      <c r="B525" s="105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9">
        <v>28</v>
      </c>
      <c r="B526" s="105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9">
        <v>29</v>
      </c>
      <c r="B527" s="105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9">
        <v>30</v>
      </c>
      <c r="B528" s="105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356</v>
      </c>
      <c r="Z531" s="367"/>
      <c r="AA531" s="367"/>
      <c r="AB531" s="367"/>
      <c r="AC531" s="148" t="s">
        <v>341</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9">
        <v>1</v>
      </c>
      <c r="B532" s="105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9">
        <v>2</v>
      </c>
      <c r="B533" s="105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9">
        <v>3</v>
      </c>
      <c r="B534" s="105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9">
        <v>4</v>
      </c>
      <c r="B535" s="105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9">
        <v>5</v>
      </c>
      <c r="B536" s="105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9">
        <v>6</v>
      </c>
      <c r="B537" s="105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9">
        <v>7</v>
      </c>
      <c r="B538" s="105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9">
        <v>8</v>
      </c>
      <c r="B539" s="105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9">
        <v>9</v>
      </c>
      <c r="B540" s="105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9">
        <v>10</v>
      </c>
      <c r="B541" s="105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9">
        <v>11</v>
      </c>
      <c r="B542" s="105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9">
        <v>12</v>
      </c>
      <c r="B543" s="105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9">
        <v>13</v>
      </c>
      <c r="B544" s="105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9">
        <v>14</v>
      </c>
      <c r="B545" s="105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9">
        <v>15</v>
      </c>
      <c r="B546" s="105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9">
        <v>16</v>
      </c>
      <c r="B547" s="105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9">
        <v>17</v>
      </c>
      <c r="B548" s="105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9">
        <v>18</v>
      </c>
      <c r="B549" s="105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9">
        <v>19</v>
      </c>
      <c r="B550" s="105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9">
        <v>20</v>
      </c>
      <c r="B551" s="105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9">
        <v>21</v>
      </c>
      <c r="B552" s="105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9">
        <v>22</v>
      </c>
      <c r="B553" s="105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9">
        <v>23</v>
      </c>
      <c r="B554" s="105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9">
        <v>24</v>
      </c>
      <c r="B555" s="105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9">
        <v>25</v>
      </c>
      <c r="B556" s="105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9">
        <v>26</v>
      </c>
      <c r="B557" s="105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9">
        <v>27</v>
      </c>
      <c r="B558" s="105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9">
        <v>28</v>
      </c>
      <c r="B559" s="105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9">
        <v>29</v>
      </c>
      <c r="B560" s="105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9">
        <v>30</v>
      </c>
      <c r="B561" s="105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356</v>
      </c>
      <c r="Z564" s="367"/>
      <c r="AA564" s="367"/>
      <c r="AB564" s="367"/>
      <c r="AC564" s="148" t="s">
        <v>341</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9">
        <v>1</v>
      </c>
      <c r="B565" s="105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9">
        <v>2</v>
      </c>
      <c r="B566" s="105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9">
        <v>3</v>
      </c>
      <c r="B567" s="105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9">
        <v>4</v>
      </c>
      <c r="B568" s="105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9">
        <v>5</v>
      </c>
      <c r="B569" s="105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9">
        <v>6</v>
      </c>
      <c r="B570" s="105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9">
        <v>7</v>
      </c>
      <c r="B571" s="105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9">
        <v>8</v>
      </c>
      <c r="B572" s="105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9">
        <v>9</v>
      </c>
      <c r="B573" s="105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9">
        <v>10</v>
      </c>
      <c r="B574" s="105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9">
        <v>11</v>
      </c>
      <c r="B575" s="105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9">
        <v>12</v>
      </c>
      <c r="B576" s="105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9">
        <v>13</v>
      </c>
      <c r="B577" s="105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9">
        <v>14</v>
      </c>
      <c r="B578" s="105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9">
        <v>15</v>
      </c>
      <c r="B579" s="105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9">
        <v>16</v>
      </c>
      <c r="B580" s="105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9">
        <v>17</v>
      </c>
      <c r="B581" s="105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9">
        <v>18</v>
      </c>
      <c r="B582" s="105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9">
        <v>19</v>
      </c>
      <c r="B583" s="105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9">
        <v>20</v>
      </c>
      <c r="B584" s="105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9">
        <v>21</v>
      </c>
      <c r="B585" s="105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9">
        <v>22</v>
      </c>
      <c r="B586" s="105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9">
        <v>23</v>
      </c>
      <c r="B587" s="105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9">
        <v>24</v>
      </c>
      <c r="B588" s="105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9">
        <v>25</v>
      </c>
      <c r="B589" s="105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9">
        <v>26</v>
      </c>
      <c r="B590" s="105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9">
        <v>27</v>
      </c>
      <c r="B591" s="105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9">
        <v>28</v>
      </c>
      <c r="B592" s="105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9">
        <v>29</v>
      </c>
      <c r="B593" s="105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9">
        <v>30</v>
      </c>
      <c r="B594" s="105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356</v>
      </c>
      <c r="Z597" s="367"/>
      <c r="AA597" s="367"/>
      <c r="AB597" s="367"/>
      <c r="AC597" s="148" t="s">
        <v>341</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9">
        <v>1</v>
      </c>
      <c r="B598" s="105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9">
        <v>2</v>
      </c>
      <c r="B599" s="105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9">
        <v>3</v>
      </c>
      <c r="B600" s="105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9">
        <v>4</v>
      </c>
      <c r="B601" s="105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9">
        <v>5</v>
      </c>
      <c r="B602" s="105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9">
        <v>6</v>
      </c>
      <c r="B603" s="105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9">
        <v>7</v>
      </c>
      <c r="B604" s="105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9">
        <v>8</v>
      </c>
      <c r="B605" s="105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9">
        <v>9</v>
      </c>
      <c r="B606" s="105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9">
        <v>10</v>
      </c>
      <c r="B607" s="105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9">
        <v>11</v>
      </c>
      <c r="B608" s="105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9">
        <v>12</v>
      </c>
      <c r="B609" s="105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9">
        <v>13</v>
      </c>
      <c r="B610" s="105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9">
        <v>14</v>
      </c>
      <c r="B611" s="105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9">
        <v>15</v>
      </c>
      <c r="B612" s="105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9">
        <v>16</v>
      </c>
      <c r="B613" s="105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9">
        <v>17</v>
      </c>
      <c r="B614" s="105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9">
        <v>18</v>
      </c>
      <c r="B615" s="105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9">
        <v>19</v>
      </c>
      <c r="B616" s="105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9">
        <v>20</v>
      </c>
      <c r="B617" s="105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9">
        <v>21</v>
      </c>
      <c r="B618" s="105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9">
        <v>22</v>
      </c>
      <c r="B619" s="105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9">
        <v>23</v>
      </c>
      <c r="B620" s="105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9">
        <v>24</v>
      </c>
      <c r="B621" s="105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9">
        <v>25</v>
      </c>
      <c r="B622" s="105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9">
        <v>26</v>
      </c>
      <c r="B623" s="105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9">
        <v>27</v>
      </c>
      <c r="B624" s="105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9">
        <v>28</v>
      </c>
      <c r="B625" s="105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9">
        <v>29</v>
      </c>
      <c r="B626" s="105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9">
        <v>30</v>
      </c>
      <c r="B627" s="105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356</v>
      </c>
      <c r="Z630" s="367"/>
      <c r="AA630" s="367"/>
      <c r="AB630" s="367"/>
      <c r="AC630" s="148" t="s">
        <v>341</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9">
        <v>1</v>
      </c>
      <c r="B631" s="105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9">
        <v>2</v>
      </c>
      <c r="B632" s="105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9">
        <v>3</v>
      </c>
      <c r="B633" s="105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9">
        <v>4</v>
      </c>
      <c r="B634" s="105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9">
        <v>5</v>
      </c>
      <c r="B635" s="105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9">
        <v>6</v>
      </c>
      <c r="B636" s="105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9">
        <v>7</v>
      </c>
      <c r="B637" s="105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9">
        <v>8</v>
      </c>
      <c r="B638" s="105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9">
        <v>9</v>
      </c>
      <c r="B639" s="105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9">
        <v>10</v>
      </c>
      <c r="B640" s="105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9">
        <v>11</v>
      </c>
      <c r="B641" s="105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9">
        <v>12</v>
      </c>
      <c r="B642" s="105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9">
        <v>13</v>
      </c>
      <c r="B643" s="105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9">
        <v>14</v>
      </c>
      <c r="B644" s="105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9">
        <v>15</v>
      </c>
      <c r="B645" s="105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9">
        <v>16</v>
      </c>
      <c r="B646" s="105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9">
        <v>17</v>
      </c>
      <c r="B647" s="105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9">
        <v>18</v>
      </c>
      <c r="B648" s="105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9">
        <v>19</v>
      </c>
      <c r="B649" s="105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9">
        <v>20</v>
      </c>
      <c r="B650" s="105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9">
        <v>21</v>
      </c>
      <c r="B651" s="105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9">
        <v>22</v>
      </c>
      <c r="B652" s="105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9">
        <v>23</v>
      </c>
      <c r="B653" s="105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9">
        <v>24</v>
      </c>
      <c r="B654" s="105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9">
        <v>25</v>
      </c>
      <c r="B655" s="105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9">
        <v>26</v>
      </c>
      <c r="B656" s="105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9">
        <v>27</v>
      </c>
      <c r="B657" s="105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9">
        <v>28</v>
      </c>
      <c r="B658" s="105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9">
        <v>29</v>
      </c>
      <c r="B659" s="105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9">
        <v>30</v>
      </c>
      <c r="B660" s="105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356</v>
      </c>
      <c r="Z663" s="367"/>
      <c r="AA663" s="367"/>
      <c r="AB663" s="367"/>
      <c r="AC663" s="148" t="s">
        <v>341</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9">
        <v>1</v>
      </c>
      <c r="B664" s="105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9">
        <v>2</v>
      </c>
      <c r="B665" s="105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9">
        <v>3</v>
      </c>
      <c r="B666" s="105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9">
        <v>4</v>
      </c>
      <c r="B667" s="105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9">
        <v>5</v>
      </c>
      <c r="B668" s="105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9">
        <v>6</v>
      </c>
      <c r="B669" s="105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9">
        <v>7</v>
      </c>
      <c r="B670" s="105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9">
        <v>8</v>
      </c>
      <c r="B671" s="105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9">
        <v>9</v>
      </c>
      <c r="B672" s="105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9">
        <v>10</v>
      </c>
      <c r="B673" s="105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9">
        <v>11</v>
      </c>
      <c r="B674" s="105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9">
        <v>12</v>
      </c>
      <c r="B675" s="105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9">
        <v>13</v>
      </c>
      <c r="B676" s="105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9">
        <v>14</v>
      </c>
      <c r="B677" s="105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9">
        <v>15</v>
      </c>
      <c r="B678" s="105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9">
        <v>16</v>
      </c>
      <c r="B679" s="105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9">
        <v>17</v>
      </c>
      <c r="B680" s="105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9">
        <v>18</v>
      </c>
      <c r="B681" s="105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9">
        <v>19</v>
      </c>
      <c r="B682" s="105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9">
        <v>20</v>
      </c>
      <c r="B683" s="105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9">
        <v>21</v>
      </c>
      <c r="B684" s="105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9">
        <v>22</v>
      </c>
      <c r="B685" s="105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9">
        <v>23</v>
      </c>
      <c r="B686" s="105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9">
        <v>24</v>
      </c>
      <c r="B687" s="105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9">
        <v>25</v>
      </c>
      <c r="B688" s="105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9">
        <v>26</v>
      </c>
      <c r="B689" s="105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9">
        <v>27</v>
      </c>
      <c r="B690" s="105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9">
        <v>28</v>
      </c>
      <c r="B691" s="105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9">
        <v>29</v>
      </c>
      <c r="B692" s="105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9">
        <v>30</v>
      </c>
      <c r="B693" s="105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356</v>
      </c>
      <c r="Z696" s="367"/>
      <c r="AA696" s="367"/>
      <c r="AB696" s="367"/>
      <c r="AC696" s="148" t="s">
        <v>341</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9">
        <v>1</v>
      </c>
      <c r="B697" s="105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9">
        <v>2</v>
      </c>
      <c r="B698" s="105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9">
        <v>3</v>
      </c>
      <c r="B699" s="105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9">
        <v>4</v>
      </c>
      <c r="B700" s="105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9">
        <v>5</v>
      </c>
      <c r="B701" s="105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9">
        <v>6</v>
      </c>
      <c r="B702" s="105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9">
        <v>7</v>
      </c>
      <c r="B703" s="105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9">
        <v>8</v>
      </c>
      <c r="B704" s="105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9">
        <v>9</v>
      </c>
      <c r="B705" s="105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9">
        <v>10</v>
      </c>
      <c r="B706" s="105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9">
        <v>11</v>
      </c>
      <c r="B707" s="105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9">
        <v>12</v>
      </c>
      <c r="B708" s="105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9">
        <v>13</v>
      </c>
      <c r="B709" s="105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9">
        <v>14</v>
      </c>
      <c r="B710" s="105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9">
        <v>15</v>
      </c>
      <c r="B711" s="105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9">
        <v>16</v>
      </c>
      <c r="B712" s="105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9">
        <v>17</v>
      </c>
      <c r="B713" s="105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9">
        <v>18</v>
      </c>
      <c r="B714" s="105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9">
        <v>19</v>
      </c>
      <c r="B715" s="105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9">
        <v>20</v>
      </c>
      <c r="B716" s="105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9">
        <v>21</v>
      </c>
      <c r="B717" s="105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9">
        <v>22</v>
      </c>
      <c r="B718" s="105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9">
        <v>23</v>
      </c>
      <c r="B719" s="105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9">
        <v>24</v>
      </c>
      <c r="B720" s="105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9">
        <v>25</v>
      </c>
      <c r="B721" s="105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9">
        <v>26</v>
      </c>
      <c r="B722" s="105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9">
        <v>27</v>
      </c>
      <c r="B723" s="105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9">
        <v>28</v>
      </c>
      <c r="B724" s="105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9">
        <v>29</v>
      </c>
      <c r="B725" s="105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9">
        <v>30</v>
      </c>
      <c r="B726" s="105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356</v>
      </c>
      <c r="Z729" s="367"/>
      <c r="AA729" s="367"/>
      <c r="AB729" s="367"/>
      <c r="AC729" s="148" t="s">
        <v>341</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9">
        <v>1</v>
      </c>
      <c r="B730" s="105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9">
        <v>2</v>
      </c>
      <c r="B731" s="105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9">
        <v>3</v>
      </c>
      <c r="B732" s="105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9">
        <v>4</v>
      </c>
      <c r="B733" s="105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9">
        <v>5</v>
      </c>
      <c r="B734" s="105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9">
        <v>6</v>
      </c>
      <c r="B735" s="105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9">
        <v>7</v>
      </c>
      <c r="B736" s="105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9">
        <v>8</v>
      </c>
      <c r="B737" s="105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9">
        <v>9</v>
      </c>
      <c r="B738" s="105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9">
        <v>10</v>
      </c>
      <c r="B739" s="105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9">
        <v>11</v>
      </c>
      <c r="B740" s="105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9">
        <v>12</v>
      </c>
      <c r="B741" s="105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9">
        <v>13</v>
      </c>
      <c r="B742" s="105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9">
        <v>14</v>
      </c>
      <c r="B743" s="105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9">
        <v>15</v>
      </c>
      <c r="B744" s="105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9">
        <v>16</v>
      </c>
      <c r="B745" s="105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9">
        <v>17</v>
      </c>
      <c r="B746" s="105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9">
        <v>18</v>
      </c>
      <c r="B747" s="105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9">
        <v>19</v>
      </c>
      <c r="B748" s="105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9">
        <v>20</v>
      </c>
      <c r="B749" s="105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9">
        <v>21</v>
      </c>
      <c r="B750" s="105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9">
        <v>22</v>
      </c>
      <c r="B751" s="105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9">
        <v>23</v>
      </c>
      <c r="B752" s="105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9">
        <v>24</v>
      </c>
      <c r="B753" s="105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9">
        <v>25</v>
      </c>
      <c r="B754" s="105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9">
        <v>26</v>
      </c>
      <c r="B755" s="105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9">
        <v>27</v>
      </c>
      <c r="B756" s="105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9">
        <v>28</v>
      </c>
      <c r="B757" s="105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9">
        <v>29</v>
      </c>
      <c r="B758" s="105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9">
        <v>30</v>
      </c>
      <c r="B759" s="105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356</v>
      </c>
      <c r="Z762" s="367"/>
      <c r="AA762" s="367"/>
      <c r="AB762" s="367"/>
      <c r="AC762" s="148" t="s">
        <v>341</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9">
        <v>1</v>
      </c>
      <c r="B763" s="105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9">
        <v>2</v>
      </c>
      <c r="B764" s="105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9">
        <v>3</v>
      </c>
      <c r="B765" s="105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9">
        <v>4</v>
      </c>
      <c r="B766" s="105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9">
        <v>5</v>
      </c>
      <c r="B767" s="105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9">
        <v>6</v>
      </c>
      <c r="B768" s="105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9">
        <v>7</v>
      </c>
      <c r="B769" s="105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9">
        <v>8</v>
      </c>
      <c r="B770" s="105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9">
        <v>9</v>
      </c>
      <c r="B771" s="105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9">
        <v>10</v>
      </c>
      <c r="B772" s="105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9">
        <v>11</v>
      </c>
      <c r="B773" s="105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9">
        <v>12</v>
      </c>
      <c r="B774" s="105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9">
        <v>13</v>
      </c>
      <c r="B775" s="105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9">
        <v>14</v>
      </c>
      <c r="B776" s="105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9">
        <v>15</v>
      </c>
      <c r="B777" s="105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9">
        <v>16</v>
      </c>
      <c r="B778" s="105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9">
        <v>17</v>
      </c>
      <c r="B779" s="105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9">
        <v>18</v>
      </c>
      <c r="B780" s="105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9">
        <v>19</v>
      </c>
      <c r="B781" s="105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9">
        <v>20</v>
      </c>
      <c r="B782" s="105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9">
        <v>21</v>
      </c>
      <c r="B783" s="105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9">
        <v>22</v>
      </c>
      <c r="B784" s="105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9">
        <v>23</v>
      </c>
      <c r="B785" s="105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9">
        <v>24</v>
      </c>
      <c r="B786" s="105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9">
        <v>25</v>
      </c>
      <c r="B787" s="105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9">
        <v>26</v>
      </c>
      <c r="B788" s="105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9">
        <v>27</v>
      </c>
      <c r="B789" s="105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9">
        <v>28</v>
      </c>
      <c r="B790" s="105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9">
        <v>29</v>
      </c>
      <c r="B791" s="105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9">
        <v>30</v>
      </c>
      <c r="B792" s="105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356</v>
      </c>
      <c r="Z795" s="367"/>
      <c r="AA795" s="367"/>
      <c r="AB795" s="367"/>
      <c r="AC795" s="148" t="s">
        <v>341</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9">
        <v>1</v>
      </c>
      <c r="B796" s="105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9">
        <v>2</v>
      </c>
      <c r="B797" s="105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9">
        <v>3</v>
      </c>
      <c r="B798" s="105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9">
        <v>4</v>
      </c>
      <c r="B799" s="105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9">
        <v>5</v>
      </c>
      <c r="B800" s="105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9">
        <v>6</v>
      </c>
      <c r="B801" s="105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9">
        <v>7</v>
      </c>
      <c r="B802" s="105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9">
        <v>8</v>
      </c>
      <c r="B803" s="105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9">
        <v>9</v>
      </c>
      <c r="B804" s="105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9">
        <v>10</v>
      </c>
      <c r="B805" s="105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9">
        <v>11</v>
      </c>
      <c r="B806" s="105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9">
        <v>12</v>
      </c>
      <c r="B807" s="105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9">
        <v>13</v>
      </c>
      <c r="B808" s="105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9">
        <v>14</v>
      </c>
      <c r="B809" s="105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9">
        <v>15</v>
      </c>
      <c r="B810" s="105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9">
        <v>16</v>
      </c>
      <c r="B811" s="105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9">
        <v>17</v>
      </c>
      <c r="B812" s="105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9">
        <v>18</v>
      </c>
      <c r="B813" s="105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9">
        <v>19</v>
      </c>
      <c r="B814" s="105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9">
        <v>20</v>
      </c>
      <c r="B815" s="105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9">
        <v>21</v>
      </c>
      <c r="B816" s="105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9">
        <v>22</v>
      </c>
      <c r="B817" s="105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9">
        <v>23</v>
      </c>
      <c r="B818" s="105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9">
        <v>24</v>
      </c>
      <c r="B819" s="105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9">
        <v>25</v>
      </c>
      <c r="B820" s="105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9">
        <v>26</v>
      </c>
      <c r="B821" s="105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9">
        <v>27</v>
      </c>
      <c r="B822" s="105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9">
        <v>28</v>
      </c>
      <c r="B823" s="105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9">
        <v>29</v>
      </c>
      <c r="B824" s="105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9">
        <v>30</v>
      </c>
      <c r="B825" s="105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356</v>
      </c>
      <c r="Z828" s="367"/>
      <c r="AA828" s="367"/>
      <c r="AB828" s="367"/>
      <c r="AC828" s="148" t="s">
        <v>341</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9">
        <v>1</v>
      </c>
      <c r="B829" s="105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9">
        <v>2</v>
      </c>
      <c r="B830" s="105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9">
        <v>3</v>
      </c>
      <c r="B831" s="105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9">
        <v>4</v>
      </c>
      <c r="B832" s="105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9">
        <v>5</v>
      </c>
      <c r="B833" s="105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9">
        <v>6</v>
      </c>
      <c r="B834" s="105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9">
        <v>7</v>
      </c>
      <c r="B835" s="105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9">
        <v>8</v>
      </c>
      <c r="B836" s="105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9">
        <v>9</v>
      </c>
      <c r="B837" s="105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9">
        <v>10</v>
      </c>
      <c r="B838" s="105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9">
        <v>11</v>
      </c>
      <c r="B839" s="105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9">
        <v>12</v>
      </c>
      <c r="B840" s="105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9">
        <v>13</v>
      </c>
      <c r="B841" s="105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9">
        <v>14</v>
      </c>
      <c r="B842" s="105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9">
        <v>15</v>
      </c>
      <c r="B843" s="105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9">
        <v>16</v>
      </c>
      <c r="B844" s="105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9">
        <v>17</v>
      </c>
      <c r="B845" s="105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9">
        <v>18</v>
      </c>
      <c r="B846" s="105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9">
        <v>19</v>
      </c>
      <c r="B847" s="105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9">
        <v>20</v>
      </c>
      <c r="B848" s="105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9">
        <v>21</v>
      </c>
      <c r="B849" s="105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9">
        <v>22</v>
      </c>
      <c r="B850" s="105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9">
        <v>23</v>
      </c>
      <c r="B851" s="105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9">
        <v>24</v>
      </c>
      <c r="B852" s="105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9">
        <v>25</v>
      </c>
      <c r="B853" s="105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9">
        <v>26</v>
      </c>
      <c r="B854" s="105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9">
        <v>27</v>
      </c>
      <c r="B855" s="105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9">
        <v>28</v>
      </c>
      <c r="B856" s="105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9">
        <v>29</v>
      </c>
      <c r="B857" s="105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9">
        <v>30</v>
      </c>
      <c r="B858" s="105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356</v>
      </c>
      <c r="Z861" s="367"/>
      <c r="AA861" s="367"/>
      <c r="AB861" s="367"/>
      <c r="AC861" s="148" t="s">
        <v>341</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9">
        <v>1</v>
      </c>
      <c r="B862" s="105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9">
        <v>2</v>
      </c>
      <c r="B863" s="105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9">
        <v>3</v>
      </c>
      <c r="B864" s="105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9">
        <v>4</v>
      </c>
      <c r="B865" s="105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9">
        <v>5</v>
      </c>
      <c r="B866" s="105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9">
        <v>6</v>
      </c>
      <c r="B867" s="105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9">
        <v>7</v>
      </c>
      <c r="B868" s="105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9">
        <v>8</v>
      </c>
      <c r="B869" s="105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9">
        <v>9</v>
      </c>
      <c r="B870" s="105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9">
        <v>10</v>
      </c>
      <c r="B871" s="105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9">
        <v>11</v>
      </c>
      <c r="B872" s="105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9">
        <v>12</v>
      </c>
      <c r="B873" s="105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9">
        <v>13</v>
      </c>
      <c r="B874" s="105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9">
        <v>14</v>
      </c>
      <c r="B875" s="105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9">
        <v>15</v>
      </c>
      <c r="B876" s="105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9">
        <v>16</v>
      </c>
      <c r="B877" s="105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9">
        <v>17</v>
      </c>
      <c r="B878" s="105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9">
        <v>18</v>
      </c>
      <c r="B879" s="105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9">
        <v>19</v>
      </c>
      <c r="B880" s="105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9">
        <v>20</v>
      </c>
      <c r="B881" s="105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9">
        <v>21</v>
      </c>
      <c r="B882" s="105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9">
        <v>22</v>
      </c>
      <c r="B883" s="105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9">
        <v>23</v>
      </c>
      <c r="B884" s="105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9">
        <v>24</v>
      </c>
      <c r="B885" s="105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9">
        <v>25</v>
      </c>
      <c r="B886" s="105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9">
        <v>26</v>
      </c>
      <c r="B887" s="105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9">
        <v>27</v>
      </c>
      <c r="B888" s="105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9">
        <v>28</v>
      </c>
      <c r="B889" s="105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9">
        <v>29</v>
      </c>
      <c r="B890" s="105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9">
        <v>30</v>
      </c>
      <c r="B891" s="105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356</v>
      </c>
      <c r="Z894" s="367"/>
      <c r="AA894" s="367"/>
      <c r="AB894" s="367"/>
      <c r="AC894" s="148" t="s">
        <v>341</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9">
        <v>1</v>
      </c>
      <c r="B895" s="105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9">
        <v>2</v>
      </c>
      <c r="B896" s="105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9">
        <v>3</v>
      </c>
      <c r="B897" s="105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9">
        <v>4</v>
      </c>
      <c r="B898" s="105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9">
        <v>5</v>
      </c>
      <c r="B899" s="105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9">
        <v>6</v>
      </c>
      <c r="B900" s="105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9">
        <v>7</v>
      </c>
      <c r="B901" s="105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9">
        <v>8</v>
      </c>
      <c r="B902" s="105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9">
        <v>9</v>
      </c>
      <c r="B903" s="105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9">
        <v>10</v>
      </c>
      <c r="B904" s="105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9">
        <v>11</v>
      </c>
      <c r="B905" s="105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9">
        <v>12</v>
      </c>
      <c r="B906" s="105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9">
        <v>13</v>
      </c>
      <c r="B907" s="105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9">
        <v>14</v>
      </c>
      <c r="B908" s="105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9">
        <v>15</v>
      </c>
      <c r="B909" s="105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9">
        <v>16</v>
      </c>
      <c r="B910" s="105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9">
        <v>17</v>
      </c>
      <c r="B911" s="105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9">
        <v>18</v>
      </c>
      <c r="B912" s="105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9">
        <v>19</v>
      </c>
      <c r="B913" s="105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9">
        <v>20</v>
      </c>
      <c r="B914" s="105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9">
        <v>21</v>
      </c>
      <c r="B915" s="105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9">
        <v>22</v>
      </c>
      <c r="B916" s="105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9">
        <v>23</v>
      </c>
      <c r="B917" s="105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9">
        <v>24</v>
      </c>
      <c r="B918" s="105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9">
        <v>25</v>
      </c>
      <c r="B919" s="105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9">
        <v>26</v>
      </c>
      <c r="B920" s="105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9">
        <v>27</v>
      </c>
      <c r="B921" s="105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9">
        <v>28</v>
      </c>
      <c r="B922" s="105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9">
        <v>29</v>
      </c>
      <c r="B923" s="105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9">
        <v>30</v>
      </c>
      <c r="B924" s="105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356</v>
      </c>
      <c r="Z927" s="367"/>
      <c r="AA927" s="367"/>
      <c r="AB927" s="367"/>
      <c r="AC927" s="148" t="s">
        <v>341</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9">
        <v>1</v>
      </c>
      <c r="B928" s="105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9">
        <v>2</v>
      </c>
      <c r="B929" s="105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9">
        <v>3</v>
      </c>
      <c r="B930" s="105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9">
        <v>4</v>
      </c>
      <c r="B931" s="105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9">
        <v>5</v>
      </c>
      <c r="B932" s="105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9">
        <v>6</v>
      </c>
      <c r="B933" s="105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9">
        <v>7</v>
      </c>
      <c r="B934" s="105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9">
        <v>8</v>
      </c>
      <c r="B935" s="105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9">
        <v>9</v>
      </c>
      <c r="B936" s="105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9">
        <v>10</v>
      </c>
      <c r="B937" s="105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9">
        <v>11</v>
      </c>
      <c r="B938" s="105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9">
        <v>12</v>
      </c>
      <c r="B939" s="105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9">
        <v>13</v>
      </c>
      <c r="B940" s="105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9">
        <v>14</v>
      </c>
      <c r="B941" s="105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9">
        <v>15</v>
      </c>
      <c r="B942" s="105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9">
        <v>16</v>
      </c>
      <c r="B943" s="105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9">
        <v>17</v>
      </c>
      <c r="B944" s="105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9">
        <v>18</v>
      </c>
      <c r="B945" s="105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9">
        <v>19</v>
      </c>
      <c r="B946" s="105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9">
        <v>20</v>
      </c>
      <c r="B947" s="105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9">
        <v>21</v>
      </c>
      <c r="B948" s="105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9">
        <v>22</v>
      </c>
      <c r="B949" s="105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9">
        <v>23</v>
      </c>
      <c r="B950" s="105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9">
        <v>24</v>
      </c>
      <c r="B951" s="105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9">
        <v>25</v>
      </c>
      <c r="B952" s="105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9">
        <v>26</v>
      </c>
      <c r="B953" s="105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9">
        <v>27</v>
      </c>
      <c r="B954" s="105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9">
        <v>28</v>
      </c>
      <c r="B955" s="105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9">
        <v>29</v>
      </c>
      <c r="B956" s="105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9">
        <v>30</v>
      </c>
      <c r="B957" s="105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356</v>
      </c>
      <c r="Z960" s="367"/>
      <c r="AA960" s="367"/>
      <c r="AB960" s="367"/>
      <c r="AC960" s="148" t="s">
        <v>341</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9">
        <v>1</v>
      </c>
      <c r="B961" s="105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9">
        <v>2</v>
      </c>
      <c r="B962" s="105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9">
        <v>3</v>
      </c>
      <c r="B963" s="105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9">
        <v>4</v>
      </c>
      <c r="B964" s="105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9">
        <v>5</v>
      </c>
      <c r="B965" s="105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9">
        <v>6</v>
      </c>
      <c r="B966" s="105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9">
        <v>7</v>
      </c>
      <c r="B967" s="105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9">
        <v>8</v>
      </c>
      <c r="B968" s="105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9">
        <v>9</v>
      </c>
      <c r="B969" s="105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9">
        <v>10</v>
      </c>
      <c r="B970" s="105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9">
        <v>11</v>
      </c>
      <c r="B971" s="105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9">
        <v>12</v>
      </c>
      <c r="B972" s="105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9">
        <v>13</v>
      </c>
      <c r="B973" s="105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9">
        <v>14</v>
      </c>
      <c r="B974" s="105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9">
        <v>15</v>
      </c>
      <c r="B975" s="105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9">
        <v>16</v>
      </c>
      <c r="B976" s="105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9">
        <v>17</v>
      </c>
      <c r="B977" s="105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9">
        <v>18</v>
      </c>
      <c r="B978" s="105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9">
        <v>19</v>
      </c>
      <c r="B979" s="105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9">
        <v>20</v>
      </c>
      <c r="B980" s="105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9">
        <v>21</v>
      </c>
      <c r="B981" s="105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9">
        <v>22</v>
      </c>
      <c r="B982" s="105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9">
        <v>23</v>
      </c>
      <c r="B983" s="105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9">
        <v>24</v>
      </c>
      <c r="B984" s="105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9">
        <v>25</v>
      </c>
      <c r="B985" s="105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9">
        <v>26</v>
      </c>
      <c r="B986" s="105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9">
        <v>27</v>
      </c>
      <c r="B987" s="105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9">
        <v>28</v>
      </c>
      <c r="B988" s="105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9">
        <v>29</v>
      </c>
      <c r="B989" s="105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9">
        <v>30</v>
      </c>
      <c r="B990" s="105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356</v>
      </c>
      <c r="Z993" s="367"/>
      <c r="AA993" s="367"/>
      <c r="AB993" s="367"/>
      <c r="AC993" s="148" t="s">
        <v>341</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9">
        <v>1</v>
      </c>
      <c r="B994" s="105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9">
        <v>2</v>
      </c>
      <c r="B995" s="105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9">
        <v>3</v>
      </c>
      <c r="B996" s="105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9">
        <v>4</v>
      </c>
      <c r="B997" s="105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9">
        <v>5</v>
      </c>
      <c r="B998" s="105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9">
        <v>6</v>
      </c>
      <c r="B999" s="105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9">
        <v>7</v>
      </c>
      <c r="B1000" s="105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9">
        <v>8</v>
      </c>
      <c r="B1001" s="105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9">
        <v>9</v>
      </c>
      <c r="B1002" s="105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9">
        <v>10</v>
      </c>
      <c r="B1003" s="105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9">
        <v>11</v>
      </c>
      <c r="B1004" s="105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9">
        <v>12</v>
      </c>
      <c r="B1005" s="105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9">
        <v>13</v>
      </c>
      <c r="B1006" s="105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9">
        <v>14</v>
      </c>
      <c r="B1007" s="105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9">
        <v>15</v>
      </c>
      <c r="B1008" s="105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9">
        <v>16</v>
      </c>
      <c r="B1009" s="105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9">
        <v>17</v>
      </c>
      <c r="B1010" s="105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9">
        <v>18</v>
      </c>
      <c r="B1011" s="105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9">
        <v>19</v>
      </c>
      <c r="B1012" s="105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9">
        <v>20</v>
      </c>
      <c r="B1013" s="105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9">
        <v>21</v>
      </c>
      <c r="B1014" s="105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9">
        <v>22</v>
      </c>
      <c r="B1015" s="105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9">
        <v>23</v>
      </c>
      <c r="B1016" s="105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9">
        <v>24</v>
      </c>
      <c r="B1017" s="105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9">
        <v>25</v>
      </c>
      <c r="B1018" s="105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9">
        <v>26</v>
      </c>
      <c r="B1019" s="105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9">
        <v>27</v>
      </c>
      <c r="B1020" s="105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9">
        <v>28</v>
      </c>
      <c r="B1021" s="105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9">
        <v>29</v>
      </c>
      <c r="B1022" s="105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9">
        <v>30</v>
      </c>
      <c r="B1023" s="105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356</v>
      </c>
      <c r="Z1026" s="367"/>
      <c r="AA1026" s="367"/>
      <c r="AB1026" s="367"/>
      <c r="AC1026" s="148" t="s">
        <v>341</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9">
        <v>1</v>
      </c>
      <c r="B1027" s="105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9">
        <v>2</v>
      </c>
      <c r="B1028" s="105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9">
        <v>3</v>
      </c>
      <c r="B1029" s="105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9">
        <v>4</v>
      </c>
      <c r="B1030" s="105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9">
        <v>5</v>
      </c>
      <c r="B1031" s="105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9">
        <v>6</v>
      </c>
      <c r="B1032" s="105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9">
        <v>7</v>
      </c>
      <c r="B1033" s="105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9">
        <v>8</v>
      </c>
      <c r="B1034" s="105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9">
        <v>9</v>
      </c>
      <c r="B1035" s="105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9">
        <v>10</v>
      </c>
      <c r="B1036" s="105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9">
        <v>11</v>
      </c>
      <c r="B1037" s="105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9">
        <v>12</v>
      </c>
      <c r="B1038" s="105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9">
        <v>13</v>
      </c>
      <c r="B1039" s="105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9">
        <v>14</v>
      </c>
      <c r="B1040" s="105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9">
        <v>15</v>
      </c>
      <c r="B1041" s="105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9">
        <v>16</v>
      </c>
      <c r="B1042" s="105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9">
        <v>17</v>
      </c>
      <c r="B1043" s="105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9">
        <v>18</v>
      </c>
      <c r="B1044" s="105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9">
        <v>19</v>
      </c>
      <c r="B1045" s="105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9">
        <v>20</v>
      </c>
      <c r="B1046" s="105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9">
        <v>21</v>
      </c>
      <c r="B1047" s="105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9">
        <v>22</v>
      </c>
      <c r="B1048" s="105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9">
        <v>23</v>
      </c>
      <c r="B1049" s="105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9">
        <v>24</v>
      </c>
      <c r="B1050" s="105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9">
        <v>25</v>
      </c>
      <c r="B1051" s="105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9">
        <v>26</v>
      </c>
      <c r="B1052" s="105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9">
        <v>27</v>
      </c>
      <c r="B1053" s="105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9">
        <v>28</v>
      </c>
      <c r="B1054" s="105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9">
        <v>29</v>
      </c>
      <c r="B1055" s="105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9">
        <v>30</v>
      </c>
      <c r="B1056" s="105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356</v>
      </c>
      <c r="Z1059" s="367"/>
      <c r="AA1059" s="367"/>
      <c r="AB1059" s="367"/>
      <c r="AC1059" s="148" t="s">
        <v>341</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9">
        <v>1</v>
      </c>
      <c r="B1060" s="105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9">
        <v>2</v>
      </c>
      <c r="B1061" s="105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9">
        <v>3</v>
      </c>
      <c r="B1062" s="105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9">
        <v>4</v>
      </c>
      <c r="B1063" s="105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9">
        <v>5</v>
      </c>
      <c r="B1064" s="105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9">
        <v>6</v>
      </c>
      <c r="B1065" s="105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9">
        <v>7</v>
      </c>
      <c r="B1066" s="105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9">
        <v>8</v>
      </c>
      <c r="B1067" s="105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9">
        <v>9</v>
      </c>
      <c r="B1068" s="105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9">
        <v>10</v>
      </c>
      <c r="B1069" s="105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9">
        <v>11</v>
      </c>
      <c r="B1070" s="105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9">
        <v>12</v>
      </c>
      <c r="B1071" s="105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9">
        <v>13</v>
      </c>
      <c r="B1072" s="105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9">
        <v>14</v>
      </c>
      <c r="B1073" s="105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9">
        <v>15</v>
      </c>
      <c r="B1074" s="105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9">
        <v>16</v>
      </c>
      <c r="B1075" s="105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9">
        <v>17</v>
      </c>
      <c r="B1076" s="105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9">
        <v>18</v>
      </c>
      <c r="B1077" s="105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9">
        <v>19</v>
      </c>
      <c r="B1078" s="105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9">
        <v>20</v>
      </c>
      <c r="B1079" s="105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9">
        <v>21</v>
      </c>
      <c r="B1080" s="105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9">
        <v>22</v>
      </c>
      <c r="B1081" s="105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9">
        <v>23</v>
      </c>
      <c r="B1082" s="105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9">
        <v>24</v>
      </c>
      <c r="B1083" s="105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9">
        <v>25</v>
      </c>
      <c r="B1084" s="105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9">
        <v>26</v>
      </c>
      <c r="B1085" s="105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9">
        <v>27</v>
      </c>
      <c r="B1086" s="105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9">
        <v>28</v>
      </c>
      <c r="B1087" s="105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9">
        <v>29</v>
      </c>
      <c r="B1088" s="105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9">
        <v>30</v>
      </c>
      <c r="B1089" s="105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356</v>
      </c>
      <c r="Z1092" s="367"/>
      <c r="AA1092" s="367"/>
      <c r="AB1092" s="367"/>
      <c r="AC1092" s="148" t="s">
        <v>341</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9">
        <v>1</v>
      </c>
      <c r="B1093" s="105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9">
        <v>2</v>
      </c>
      <c r="B1094" s="105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9">
        <v>3</v>
      </c>
      <c r="B1095" s="105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9">
        <v>4</v>
      </c>
      <c r="B1096" s="105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9">
        <v>5</v>
      </c>
      <c r="B1097" s="105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9">
        <v>6</v>
      </c>
      <c r="B1098" s="105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9">
        <v>7</v>
      </c>
      <c r="B1099" s="105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9">
        <v>8</v>
      </c>
      <c r="B1100" s="105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9">
        <v>9</v>
      </c>
      <c r="B1101" s="105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9">
        <v>10</v>
      </c>
      <c r="B1102" s="105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9">
        <v>11</v>
      </c>
      <c r="B1103" s="105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9">
        <v>12</v>
      </c>
      <c r="B1104" s="105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9">
        <v>13</v>
      </c>
      <c r="B1105" s="105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9">
        <v>14</v>
      </c>
      <c r="B1106" s="105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9">
        <v>15</v>
      </c>
      <c r="B1107" s="105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9">
        <v>16</v>
      </c>
      <c r="B1108" s="105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9">
        <v>17</v>
      </c>
      <c r="B1109" s="105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9">
        <v>18</v>
      </c>
      <c r="B1110" s="105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9">
        <v>19</v>
      </c>
      <c r="B1111" s="105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9">
        <v>20</v>
      </c>
      <c r="B1112" s="105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9">
        <v>21</v>
      </c>
      <c r="B1113" s="105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9">
        <v>22</v>
      </c>
      <c r="B1114" s="105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9">
        <v>23</v>
      </c>
      <c r="B1115" s="105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9">
        <v>24</v>
      </c>
      <c r="B1116" s="105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9">
        <v>25</v>
      </c>
      <c r="B1117" s="105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9">
        <v>26</v>
      </c>
      <c r="B1118" s="105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9">
        <v>27</v>
      </c>
      <c r="B1119" s="105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9">
        <v>28</v>
      </c>
      <c r="B1120" s="105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9">
        <v>29</v>
      </c>
      <c r="B1121" s="105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9">
        <v>30</v>
      </c>
      <c r="B1122" s="105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356</v>
      </c>
      <c r="Z1125" s="367"/>
      <c r="AA1125" s="367"/>
      <c r="AB1125" s="367"/>
      <c r="AC1125" s="148" t="s">
        <v>341</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9">
        <v>1</v>
      </c>
      <c r="B1126" s="105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9">
        <v>2</v>
      </c>
      <c r="B1127" s="105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9">
        <v>3</v>
      </c>
      <c r="B1128" s="105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9">
        <v>4</v>
      </c>
      <c r="B1129" s="105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9">
        <v>5</v>
      </c>
      <c r="B1130" s="105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9">
        <v>6</v>
      </c>
      <c r="B1131" s="105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9">
        <v>7</v>
      </c>
      <c r="B1132" s="105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9">
        <v>8</v>
      </c>
      <c r="B1133" s="105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9">
        <v>9</v>
      </c>
      <c r="B1134" s="105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9">
        <v>10</v>
      </c>
      <c r="B1135" s="105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9">
        <v>11</v>
      </c>
      <c r="B1136" s="105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9">
        <v>12</v>
      </c>
      <c r="B1137" s="105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9">
        <v>13</v>
      </c>
      <c r="B1138" s="105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9">
        <v>14</v>
      </c>
      <c r="B1139" s="105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9">
        <v>15</v>
      </c>
      <c r="B1140" s="105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9">
        <v>16</v>
      </c>
      <c r="B1141" s="105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9">
        <v>17</v>
      </c>
      <c r="B1142" s="105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9">
        <v>18</v>
      </c>
      <c r="B1143" s="105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9">
        <v>19</v>
      </c>
      <c r="B1144" s="105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9">
        <v>20</v>
      </c>
      <c r="B1145" s="105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9">
        <v>21</v>
      </c>
      <c r="B1146" s="105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9">
        <v>22</v>
      </c>
      <c r="B1147" s="105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9">
        <v>23</v>
      </c>
      <c r="B1148" s="105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9">
        <v>24</v>
      </c>
      <c r="B1149" s="105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9">
        <v>25</v>
      </c>
      <c r="B1150" s="105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9">
        <v>26</v>
      </c>
      <c r="B1151" s="105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9">
        <v>27</v>
      </c>
      <c r="B1152" s="105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9">
        <v>28</v>
      </c>
      <c r="B1153" s="105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9">
        <v>29</v>
      </c>
      <c r="B1154" s="105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9">
        <v>30</v>
      </c>
      <c r="B1155" s="105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356</v>
      </c>
      <c r="Z1158" s="367"/>
      <c r="AA1158" s="367"/>
      <c r="AB1158" s="367"/>
      <c r="AC1158" s="148" t="s">
        <v>341</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9">
        <v>1</v>
      </c>
      <c r="B1159" s="105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9">
        <v>2</v>
      </c>
      <c r="B1160" s="105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9">
        <v>3</v>
      </c>
      <c r="B1161" s="105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9">
        <v>4</v>
      </c>
      <c r="B1162" s="105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9">
        <v>5</v>
      </c>
      <c r="B1163" s="105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9">
        <v>6</v>
      </c>
      <c r="B1164" s="105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9">
        <v>7</v>
      </c>
      <c r="B1165" s="105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9">
        <v>8</v>
      </c>
      <c r="B1166" s="105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9">
        <v>9</v>
      </c>
      <c r="B1167" s="105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9">
        <v>10</v>
      </c>
      <c r="B1168" s="105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9">
        <v>11</v>
      </c>
      <c r="B1169" s="105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9">
        <v>12</v>
      </c>
      <c r="B1170" s="105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9">
        <v>13</v>
      </c>
      <c r="B1171" s="105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9">
        <v>14</v>
      </c>
      <c r="B1172" s="105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9">
        <v>15</v>
      </c>
      <c r="B1173" s="105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9">
        <v>16</v>
      </c>
      <c r="B1174" s="105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9">
        <v>17</v>
      </c>
      <c r="B1175" s="105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9">
        <v>18</v>
      </c>
      <c r="B1176" s="105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9">
        <v>19</v>
      </c>
      <c r="B1177" s="105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9">
        <v>20</v>
      </c>
      <c r="B1178" s="105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9">
        <v>21</v>
      </c>
      <c r="B1179" s="105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9">
        <v>22</v>
      </c>
      <c r="B1180" s="105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9">
        <v>23</v>
      </c>
      <c r="B1181" s="105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9">
        <v>24</v>
      </c>
      <c r="B1182" s="105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9">
        <v>25</v>
      </c>
      <c r="B1183" s="105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9">
        <v>26</v>
      </c>
      <c r="B1184" s="105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9">
        <v>27</v>
      </c>
      <c r="B1185" s="105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9">
        <v>28</v>
      </c>
      <c r="B1186" s="105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9">
        <v>29</v>
      </c>
      <c r="B1187" s="105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9">
        <v>30</v>
      </c>
      <c r="B1188" s="105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356</v>
      </c>
      <c r="Z1191" s="367"/>
      <c r="AA1191" s="367"/>
      <c r="AB1191" s="367"/>
      <c r="AC1191" s="148" t="s">
        <v>341</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9">
        <v>1</v>
      </c>
      <c r="B1192" s="105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9">
        <v>2</v>
      </c>
      <c r="B1193" s="105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9">
        <v>3</v>
      </c>
      <c r="B1194" s="105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9">
        <v>4</v>
      </c>
      <c r="B1195" s="105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9">
        <v>5</v>
      </c>
      <c r="B1196" s="105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9">
        <v>6</v>
      </c>
      <c r="B1197" s="105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9">
        <v>7</v>
      </c>
      <c r="B1198" s="105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9">
        <v>8</v>
      </c>
      <c r="B1199" s="105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9">
        <v>9</v>
      </c>
      <c r="B1200" s="105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9">
        <v>10</v>
      </c>
      <c r="B1201" s="105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9">
        <v>11</v>
      </c>
      <c r="B1202" s="105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9">
        <v>12</v>
      </c>
      <c r="B1203" s="105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9">
        <v>13</v>
      </c>
      <c r="B1204" s="105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9">
        <v>14</v>
      </c>
      <c r="B1205" s="105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9">
        <v>15</v>
      </c>
      <c r="B1206" s="105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9">
        <v>16</v>
      </c>
      <c r="B1207" s="105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9">
        <v>17</v>
      </c>
      <c r="B1208" s="105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9">
        <v>18</v>
      </c>
      <c r="B1209" s="105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9">
        <v>19</v>
      </c>
      <c r="B1210" s="105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9">
        <v>20</v>
      </c>
      <c r="B1211" s="105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9">
        <v>21</v>
      </c>
      <c r="B1212" s="105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9">
        <v>22</v>
      </c>
      <c r="B1213" s="105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9">
        <v>23</v>
      </c>
      <c r="B1214" s="105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9">
        <v>24</v>
      </c>
      <c r="B1215" s="105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9">
        <v>25</v>
      </c>
      <c r="B1216" s="105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9">
        <v>26</v>
      </c>
      <c r="B1217" s="105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9">
        <v>27</v>
      </c>
      <c r="B1218" s="105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9">
        <v>28</v>
      </c>
      <c r="B1219" s="105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9">
        <v>29</v>
      </c>
      <c r="B1220" s="105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9">
        <v>30</v>
      </c>
      <c r="B1221" s="105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356</v>
      </c>
      <c r="Z1224" s="367"/>
      <c r="AA1224" s="367"/>
      <c r="AB1224" s="367"/>
      <c r="AC1224" s="148" t="s">
        <v>341</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9">
        <v>1</v>
      </c>
      <c r="B1225" s="105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9">
        <v>2</v>
      </c>
      <c r="B1226" s="105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9">
        <v>3</v>
      </c>
      <c r="B1227" s="105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9">
        <v>4</v>
      </c>
      <c r="B1228" s="105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9">
        <v>5</v>
      </c>
      <c r="B1229" s="105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9">
        <v>6</v>
      </c>
      <c r="B1230" s="105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9">
        <v>7</v>
      </c>
      <c r="B1231" s="105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9">
        <v>8</v>
      </c>
      <c r="B1232" s="105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9">
        <v>9</v>
      </c>
      <c r="B1233" s="105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9">
        <v>10</v>
      </c>
      <c r="B1234" s="105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9">
        <v>11</v>
      </c>
      <c r="B1235" s="105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9">
        <v>12</v>
      </c>
      <c r="B1236" s="105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9">
        <v>13</v>
      </c>
      <c r="B1237" s="105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9">
        <v>14</v>
      </c>
      <c r="B1238" s="105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9">
        <v>15</v>
      </c>
      <c r="B1239" s="105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9">
        <v>16</v>
      </c>
      <c r="B1240" s="105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9">
        <v>17</v>
      </c>
      <c r="B1241" s="105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9">
        <v>18</v>
      </c>
      <c r="B1242" s="105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9">
        <v>19</v>
      </c>
      <c r="B1243" s="105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9">
        <v>20</v>
      </c>
      <c r="B1244" s="105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9">
        <v>21</v>
      </c>
      <c r="B1245" s="105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9">
        <v>22</v>
      </c>
      <c r="B1246" s="105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9">
        <v>23</v>
      </c>
      <c r="B1247" s="105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9">
        <v>24</v>
      </c>
      <c r="B1248" s="105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9">
        <v>25</v>
      </c>
      <c r="B1249" s="105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9">
        <v>26</v>
      </c>
      <c r="B1250" s="105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9">
        <v>27</v>
      </c>
      <c r="B1251" s="105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9">
        <v>28</v>
      </c>
      <c r="B1252" s="105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9">
        <v>29</v>
      </c>
      <c r="B1253" s="105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9">
        <v>30</v>
      </c>
      <c r="B1254" s="105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356</v>
      </c>
      <c r="Z1257" s="367"/>
      <c r="AA1257" s="367"/>
      <c r="AB1257" s="367"/>
      <c r="AC1257" s="148" t="s">
        <v>341</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9">
        <v>1</v>
      </c>
      <c r="B1258" s="105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9">
        <v>2</v>
      </c>
      <c r="B1259" s="105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9">
        <v>3</v>
      </c>
      <c r="B1260" s="105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9">
        <v>4</v>
      </c>
      <c r="B1261" s="105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9">
        <v>5</v>
      </c>
      <c r="B1262" s="105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9">
        <v>6</v>
      </c>
      <c r="B1263" s="105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9">
        <v>7</v>
      </c>
      <c r="B1264" s="105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9">
        <v>8</v>
      </c>
      <c r="B1265" s="105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9">
        <v>9</v>
      </c>
      <c r="B1266" s="105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9">
        <v>10</v>
      </c>
      <c r="B1267" s="105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9">
        <v>11</v>
      </c>
      <c r="B1268" s="105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9">
        <v>12</v>
      </c>
      <c r="B1269" s="105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9">
        <v>13</v>
      </c>
      <c r="B1270" s="105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9">
        <v>14</v>
      </c>
      <c r="B1271" s="105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9">
        <v>15</v>
      </c>
      <c r="B1272" s="105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9">
        <v>16</v>
      </c>
      <c r="B1273" s="105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9">
        <v>17</v>
      </c>
      <c r="B1274" s="105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9">
        <v>18</v>
      </c>
      <c r="B1275" s="105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9">
        <v>19</v>
      </c>
      <c r="B1276" s="105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9">
        <v>20</v>
      </c>
      <c r="B1277" s="105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9">
        <v>21</v>
      </c>
      <c r="B1278" s="105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9">
        <v>22</v>
      </c>
      <c r="B1279" s="105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9">
        <v>23</v>
      </c>
      <c r="B1280" s="105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9">
        <v>24</v>
      </c>
      <c r="B1281" s="105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9">
        <v>25</v>
      </c>
      <c r="B1282" s="105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9">
        <v>26</v>
      </c>
      <c r="B1283" s="105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9">
        <v>27</v>
      </c>
      <c r="B1284" s="105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9">
        <v>28</v>
      </c>
      <c r="B1285" s="105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9">
        <v>29</v>
      </c>
      <c r="B1286" s="105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9">
        <v>30</v>
      </c>
      <c r="B1287" s="105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356</v>
      </c>
      <c r="Z1290" s="367"/>
      <c r="AA1290" s="367"/>
      <c r="AB1290" s="367"/>
      <c r="AC1290" s="148" t="s">
        <v>341</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9">
        <v>1</v>
      </c>
      <c r="B1291" s="105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9">
        <v>2</v>
      </c>
      <c r="B1292" s="105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9">
        <v>3</v>
      </c>
      <c r="B1293" s="105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9">
        <v>4</v>
      </c>
      <c r="B1294" s="105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9">
        <v>5</v>
      </c>
      <c r="B1295" s="105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9">
        <v>6</v>
      </c>
      <c r="B1296" s="105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9">
        <v>7</v>
      </c>
      <c r="B1297" s="105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9">
        <v>8</v>
      </c>
      <c r="B1298" s="105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9">
        <v>9</v>
      </c>
      <c r="B1299" s="105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9">
        <v>10</v>
      </c>
      <c r="B1300" s="105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9">
        <v>11</v>
      </c>
      <c r="B1301" s="105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9">
        <v>12</v>
      </c>
      <c r="B1302" s="105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9">
        <v>13</v>
      </c>
      <c r="B1303" s="105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9">
        <v>14</v>
      </c>
      <c r="B1304" s="105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9">
        <v>15</v>
      </c>
      <c r="B1305" s="105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9">
        <v>16</v>
      </c>
      <c r="B1306" s="105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9">
        <v>17</v>
      </c>
      <c r="B1307" s="105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9">
        <v>18</v>
      </c>
      <c r="B1308" s="105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9">
        <v>19</v>
      </c>
      <c r="B1309" s="105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9">
        <v>20</v>
      </c>
      <c r="B1310" s="105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9">
        <v>21</v>
      </c>
      <c r="B1311" s="105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9">
        <v>22</v>
      </c>
      <c r="B1312" s="105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9">
        <v>23</v>
      </c>
      <c r="B1313" s="105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9">
        <v>24</v>
      </c>
      <c r="B1314" s="105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9">
        <v>25</v>
      </c>
      <c r="B1315" s="105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9">
        <v>26</v>
      </c>
      <c r="B1316" s="105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9">
        <v>27</v>
      </c>
      <c r="B1317" s="105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9">
        <v>28</v>
      </c>
      <c r="B1318" s="105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9">
        <v>29</v>
      </c>
      <c r="B1319" s="105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9">
        <v>30</v>
      </c>
      <c r="B1320" s="105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2020-10-07T09:23:40Z</cp:lastPrinted>
  <dcterms:created xsi:type="dcterms:W3CDTF">2012-03-13T00:50:25Z</dcterms:created>
  <dcterms:modified xsi:type="dcterms:W3CDTF">2020-11-20T12:34:33Z</dcterms:modified>
</cp:coreProperties>
</file>