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880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<sst xmlns="http://schemas.openxmlformats.org/spreadsheetml/2006/main" count="2939" uniqueCount="685">
  <si>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</si>
  <si>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</si>
  <si>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</si>
  <si>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</si>
  <si>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</si>
  <si>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</si>
  <si>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</si>
  <si>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</si>
  <si>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</si>
  <si>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</si>
  <si>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</si>
  <si>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</si>
  <si>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</si>
  <si>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</si>
  <si>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</si>
  <si>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</si>
  <si>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</si>
  <si>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</si>
  <si>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</si>
  <si>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</si>
  <si>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</si>
  <si>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</si>
  <si>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</si>
  <si>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</si>
  <si>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</si>
  <si>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</si>
  <si>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</si>
  <si>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</si>
  <si>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</si>
  <si>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</si>
  <si>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</si>
  <si>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</si>
  <si>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</si>
  <si>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</si>
  <si>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</si>
  <si>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</si>
  <si>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</si>
  <si>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</si>
  <si>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</si>
  <si>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</si>
  <si>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</si>
  <si>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</si>
  <si>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</si>
  <si>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</si>
  <si>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</si>
  <si>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</si>
  <si>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</si>
  <si>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</si>
  <si>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</si>
  <si>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</si>
  <si>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</si>
  <si>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</si>
  <si>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</si>
  <si>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</si>
  <si>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</si>
  <si>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</si>
  <si>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</si>
  <si>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</si>
  <si>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</si>
  <si>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</si>
  <si>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</si>
  <si>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</si>
  <si>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</si>
  <si>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</si>
  <si>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</si>
  <si>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</si>
  <si>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</si>
  <si>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</si>
  <si>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</si>
  <si>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</si>
  <si>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</si>
  <si>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</si>
  <si>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</si>
  <si>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</si>
  <si>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</si>
  <si>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</si>
  <si>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</si>
  <si>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</si>
  <si>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</si>
  <si>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</si>
  <si>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</si>
  <si>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</si>
  <si>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</si>
  <si>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</si>
  <si>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</si>
  <si>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</si>
  <si>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</si>
  <si>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</si>
  <si>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</si>
  <si>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</si>
  <si>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</si>
  <si>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</si>
  <si>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</si>
  <si>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</si>
  <si>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</si>
  <si>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</si>
  <si>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</si>
  <si>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</si>
  <si>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</si>
  <si>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</si>
  <si>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</si>
  <si>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</si>
  <si>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</si>
  <si>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</si>
  <si>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</si>
  <si>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</si>
  <si>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</si>
  <si>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</si>
  <si>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</si>
  <si>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</si>
  <si>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</si>
  <si>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</si>
  <si>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</si>
  <si>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</si>
  <si>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</si>
  <si>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</si>
  <si>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</si>
  <si>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</si>
  <si>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</si>
  <si>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</si>
  <si>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</si>
  <si>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</si>
  <si>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</si>
  <si>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</si>
  <si>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</si>
  <si>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</si>
  <si>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</si>
  <si>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</si>
  <si>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</si>
  <si>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</si>
  <si>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</si>
  <si>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</si>
  <si>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</si>
  <si>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</si>
  <si>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</si>
  <si>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</si>
  <si>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</si>
  <si>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</si>
  <si>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</si>
  <si>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</si>
  <si>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</si>
  <si>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</si>
  <si>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</si>
  <si>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</si>
  <si>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</si>
  <si>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</si>
  <si>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</si>
  <si>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</si>
  <si>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</si>
  <si>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</si>
  <si>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</si>
  <si>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</si>
  <si>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</si>
  <si>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</si>
  <si>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</si>
  <si>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</si>
  <si>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</si>
  <si>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</si>
  <si>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</si>
  <si>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</si>
  <si>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</si>
  <si>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</si>
  <si>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</si>
  <si>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</si>
  <si>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</si>
  <si>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</si>
  <si>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</si>
  <si>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</si>
  <si>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</si>
  <si>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</si>
  <si>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</si>
  <si>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</si>
  <si>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</si>
  <si>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</si>
  <si>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</si>
  <si>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</si>
  <si>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</si>
  <si>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</si>
  <si>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</si>
  <si>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</si>
  <si>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</si>
  <si>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</si>
  <si>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</si>
  <si>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</si>
  <si>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</si>
  <si>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</si>
  <si>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</si>
  <si>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</si>
  <si>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</si>
  <si>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</si>
  <si>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</si>
  <si>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</si>
  <si>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</si>
  <si>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</si>
  <si>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</si>
  <si>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</si>
  <si>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</si>
  <si>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</si>
  <si>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</si>
  <si>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</si>
  <si>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</si>
  <si>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</si>
  <si>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</si>
  <si>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</si>
  <si>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</si>
  <si>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</si>
  <si>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</si>
  <si>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</si>
  <si>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</si>
  <si>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</si>
  <si>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</si>
  <si>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</si>
  <si>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</si>
  <si>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</si>
  <si>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</si>
  <si>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</si>
  <si>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</si>
  <si>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</si>
  <si>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</si>
  <si>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</si>
  <si>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</si>
  <si>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</si>
  <si>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</si>
  <si>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</si>
  <si>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</si>
  <si>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</si>
  <si>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</si>
  <si>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</si>
  <si>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</si>
  <si>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</si>
  <si>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</si>
  <si>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</si>
  <si>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</si>
  <si>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</si>
  <si>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</si>
  <si>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</si>
  <si>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</si>
  <si>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</si>
  <si>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</si>
  <si>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</si>
  <si>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</si>
  <si>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</si>
  <si>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</si>
  <si>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</si>
  <si>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</si>
  <si>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</si>
  <si>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</si>
  <si>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</si>
  <si>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</si>
  <si>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</si>
  <si>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</si>
  <si>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</si>
  <si>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</si>
  <si>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</si>
  <si>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</si>
  <si>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</si>
  <si>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</si>
  <si>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</si>
  <si>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</si>
  <si>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</si>
  <si>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</si>
  <si>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</si>
  <si>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</si>
  <si>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</si>
  <si>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</si>
  <si>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</si>
  <si>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</si>
  <si>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</si>
  <si>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</si>
  <si>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</si>
  <si>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</si>
  <si>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</si>
  <si>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</si>
  <si>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</si>
  <si>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</si>
  <si>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</si>
  <si>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</si>
  <si>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</si>
  <si>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</si>
  <si>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</si>
  <si>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</si>
  <si>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</si>
  <si>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</si>
  <si>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</si>
  <si>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</si>
  <si>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</si>
  <si>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</si>
  <si>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</si>
  <si>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</si>
  <si>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</si>
  <si>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</si>
  <si>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</si>
  <si>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</si>
  <si>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</si>
  <si>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</si>
  <si>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</si>
  <si>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</si>
  <si>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</si>
  <si>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</si>
  <si>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</si>
  <si>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</si>
  <si>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</si>
  <si>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</si>
  <si>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</si>
  <si>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</si>
  <si>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</si>
  <si>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</si>
  <si>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</si>
  <si>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</si>
  <si>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</si>
  <si>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</si>
  <si>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</si>
  <si>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</si>
  <si>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</si>
  <si>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</si>
  <si>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</si>
  <si>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</si>
  <si>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</si>
  <si>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</si>
  <si>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</si>
  <si>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</si>
  <si>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</si>
  <si>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</si>
  <si>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</si>
  <si>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</si>
  <si>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</si>
  <si>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</si>
  <si>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</si>
  <si>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</si>
  <si>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</si>
  <si>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</si>
  <si>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</si>
  <si>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</si>
  <si>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</si>
  <si>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</si>
  <si>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</si>
  <si>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</si>
  <si>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</si>
  <si>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</si>
  <si>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</si>
  <si>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</si>
  <si>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</si>
  <si>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</si>
  <si>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</si>
  <si>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</si>
  <si>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</si>
  <si>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</si>
  <si>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</si>
  <si>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</si>
  <si>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</si>
  <si>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</si>
  <si>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</si>
  <si>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</si>
  <si>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</si>
  <si>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</si>
  <si>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</si>
  <si>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</si>
  <si>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</si>
  <si>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</si>
  <si>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</si>
  <si>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</si>
  <si>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</si>
  <si>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</si>
  <si>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</si>
  <si>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</si>
  <si>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</si>
  <si>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</si>
  <si>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</si>
  <si>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</si>
  <si>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</si>
  <si>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</si>
  <si>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</si>
  <si>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</si>
  <si>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</si>
  <si>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</si>
  <si>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</si>
  <si>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</si>
  <si>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</si>
  <si>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</si>
  <si>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</si>
  <si>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</si>
  <si>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</si>
  <si>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</si>
  <si>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</si>
  <si>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</si>
  <si>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</si>
  <si>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</si>
  <si>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</si>
  <si>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</si>
  <si>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</si>
  <si>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</si>
  <si>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</si>
  <si>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</si>
  <si>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</si>
  <si>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</si>
  <si>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</si>
  <si>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</si>
  <si>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</si>
  <si>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</si>
  <si>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</si>
  <si>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</si>
  <si>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</si>
  <si>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</si>
  <si>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</si>
  <si>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</si>
  <si>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</si>
  <si>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</si>
  <si>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</si>
  <si>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</si>
  <si>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</si>
  <si>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</si>
  <si>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</si>
  <si>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</si>
  <si>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</si>
  <si>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</si>
  <si>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</si>
  <si>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</si>
  <si>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</si>
  <si>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</si>
  <si>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</si>
  <si>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</si>
  <si>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</si>
  <si>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</si>
  <si>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</si>
  <si>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</si>
  <si>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</si>
  <si>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</si>
  <si>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</si>
  <si>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</si>
  <si>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</si>
  <si>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</si>
  <si>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</si>
  <si>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</si>
  <si>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</si>
  <si>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</si>
  <si>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</si>
  <si>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</si>
  <si>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</si>
  <si>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</si>
  <si>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</si>
  <si>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</si>
  <si>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</si>
  <si>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</si>
  <si>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</si>
  <si>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</si>
  <si>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</si>
  <si>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</si>
  <si>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</si>
  <si>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</si>
  <si>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</si>
  <si>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</si>
  <si>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</si>
  <si>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</si>
  <si>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</si>
  <si>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</si>
  <si>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</si>
  <si>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</si>
  <si>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</si>
  <si>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</si>
  <si>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</si>
  <si>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</si>
  <si>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</si>
  <si>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</si>
  <si>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</si>
  <si>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</si>
  <si>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</si>
  <si>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</si>
  <si>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</si>
  <si>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</si>
  <si>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</si>
  <si>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</si>
  <si>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</si>
  <si>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</si>
  <si>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</si>
  <si>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</si>
  <si>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</si>
  <si>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</si>
  <si>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</si>
  <si>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</si>
  <si>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</si>
  <si>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</si>
  <si>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</si>
  <si>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</si>
  <si>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</si>
  <si>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</si>
  <si>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</si>
  <si>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</si>
  <si>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</si>
  <si>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</si>
  <si>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</si>
  <si>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</si>
  <si>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</si>
  <si>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</si>
  <si>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</si>
  <si>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</si>
  <si>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</si>
  <si>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</si>
  <si>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</si>
  <si>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</si>
  <si>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</si>
  <si>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</si>
  <si>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</si>
  <si>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</si>
  <si>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</si>
  <si>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</si>
  <si>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</si>
  <si>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</si>
  <si>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</si>
  <si>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</si>
  <si>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</si>
  <si>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</si>
  <si>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</si>
  <si>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</si>
  <si>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</si>
  <si>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</si>
  <si>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</si>
  <si>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</si>
  <si>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</si>
  <si>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</si>
  <si>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</si>
  <si>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</si>
  <si>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</si>
  <si>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</si>
  <si>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</si>
  <si>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</si>
  <si>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</si>
  <si>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</si>
  <si>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</si>
  <si>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</si>
  <si>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</si>
  <si>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</si>
  <si>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</si>
  <si>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</si>
  <si>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</si>
  <si>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</si>
  <si>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</si>
  <si>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</si>
  <si>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</si>
  <si>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</si>
  <si>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</si>
  <si>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</si>
  <si>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</si>
  <si>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</si>
  <si>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</si>
  <si>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</si>
  <si>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</si>
  <si>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</si>
  <si>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</si>
  <si>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</si>
  <si>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</si>
  <si>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</si>
  <si>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</si>
  <si>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</si>
  <si>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</si>
  <si>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</si>
  <si>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</si>
  <si>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</si>
  <si>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</si>
  <si>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</si>
  <si>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</si>
  <si>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結核研究所補助</t>
    <phoneticPr fontId="5"/>
  </si>
  <si>
    <t>健康局</t>
    <rPh sb="0" eb="3">
      <t>ケンコウキョク</t>
    </rPh>
    <phoneticPr fontId="5"/>
  </si>
  <si>
    <t>結核感染症課</t>
    <rPh sb="0" eb="2">
      <t>ケッカク</t>
    </rPh>
    <rPh sb="2" eb="6">
      <t>カンセンショウカ</t>
    </rPh>
    <phoneticPr fontId="5"/>
  </si>
  <si>
    <t>-</t>
  </si>
  <si>
    <t>-</t>
    <phoneticPr fontId="5"/>
  </si>
  <si>
    <t>-</t>
    <phoneticPr fontId="5"/>
  </si>
  <si>
    <t>○</t>
  </si>
  <si>
    <t>公益財団法人結核予防会結核研究所が行う結核に関する医学的研究等及び結核対策指導者の養成研修並びに国際協力の推進に要する経費を補助することにより、結核予防事業の向上を図る。</t>
    <phoneticPr fontId="5"/>
  </si>
  <si>
    <t>-</t>
    <phoneticPr fontId="5"/>
  </si>
  <si>
    <t>-</t>
    <phoneticPr fontId="5"/>
  </si>
  <si>
    <t>結核研究所補助金</t>
    <rPh sb="0" eb="2">
      <t>ケッカク</t>
    </rPh>
    <rPh sb="2" eb="5">
      <t>ケンキュウショ</t>
    </rPh>
    <rPh sb="5" eb="8">
      <t>ホジョキン</t>
    </rPh>
    <phoneticPr fontId="5"/>
  </si>
  <si>
    <t>政府開発援助
結核研究所補助金</t>
    <rPh sb="0" eb="2">
      <t>セイフ</t>
    </rPh>
    <rPh sb="2" eb="4">
      <t>カイハツ</t>
    </rPh>
    <rPh sb="4" eb="6">
      <t>エンジョ</t>
    </rPh>
    <rPh sb="7" eb="9">
      <t>ケッカク</t>
    </rPh>
    <rPh sb="9" eb="12">
      <t>ケンキュウショ</t>
    </rPh>
    <rPh sb="12" eb="15">
      <t>ホジョキン</t>
    </rPh>
    <phoneticPr fontId="5"/>
  </si>
  <si>
    <t>結核対策指導者養成研修修了者</t>
    <phoneticPr fontId="5"/>
  </si>
  <si>
    <t>受講者全員が終了する</t>
    <rPh sb="0" eb="3">
      <t>ジュコウシャ</t>
    </rPh>
    <rPh sb="3" eb="5">
      <t>ゼンイン</t>
    </rPh>
    <rPh sb="6" eb="8">
      <t>シュウリョウ</t>
    </rPh>
    <phoneticPr fontId="5"/>
  </si>
  <si>
    <t>人</t>
    <rPh sb="0" eb="1">
      <t>ニン</t>
    </rPh>
    <phoneticPr fontId="5"/>
  </si>
  <si>
    <t>-</t>
    <phoneticPr fontId="5"/>
  </si>
  <si>
    <t>実施事業概要（公益財団法人結核予防会）</t>
    <rPh sb="0" eb="2">
      <t>ジッシ</t>
    </rPh>
    <rPh sb="2" eb="4">
      <t>ジギョウ</t>
    </rPh>
    <rPh sb="4" eb="6">
      <t>ガイヨウ</t>
    </rPh>
    <rPh sb="7" eb="9">
      <t>コウエキ</t>
    </rPh>
    <rPh sb="9" eb="13">
      <t>ザイダンホウジン</t>
    </rPh>
    <rPh sb="13" eb="15">
      <t>ケッカク</t>
    </rPh>
    <rPh sb="15" eb="17">
      <t>ヨボウ</t>
    </rPh>
    <rPh sb="17" eb="18">
      <t>カイ</t>
    </rPh>
    <phoneticPr fontId="5"/>
  </si>
  <si>
    <t>(当該年内に登録された患者/
10月1日現在の総人口)
×100,000</t>
    <phoneticPr fontId="5"/>
  </si>
  <si>
    <t>人口10万人対罹患率</t>
    <rPh sb="5" eb="6">
      <t>ニン</t>
    </rPh>
    <rPh sb="7" eb="9">
      <t>リカン</t>
    </rPh>
    <phoneticPr fontId="5"/>
  </si>
  <si>
    <t>結核登録者情報調査年報</t>
    <rPh sb="0" eb="2">
      <t>ケッカク</t>
    </rPh>
    <rPh sb="2" eb="5">
      <t>トウロクシャ</t>
    </rPh>
    <rPh sb="5" eb="7">
      <t>ジョウホウ</t>
    </rPh>
    <rPh sb="7" eb="9">
      <t>チョウサ</t>
    </rPh>
    <rPh sb="9" eb="11">
      <t>ネンポウ</t>
    </rPh>
    <phoneticPr fontId="5"/>
  </si>
  <si>
    <t>結核対策指導者養成研修開催数</t>
    <phoneticPr fontId="5"/>
  </si>
  <si>
    <t>研究事業数</t>
    <rPh sb="0" eb="2">
      <t>ケンキュウ</t>
    </rPh>
    <rPh sb="2" eb="5">
      <t>ジギョウスウ</t>
    </rPh>
    <phoneticPr fontId="5"/>
  </si>
  <si>
    <t>研究開催数</t>
    <rPh sb="0" eb="2">
      <t>ケンキュウ</t>
    </rPh>
    <rPh sb="2" eb="5">
      <t>カイサイスウ</t>
    </rPh>
    <phoneticPr fontId="5"/>
  </si>
  <si>
    <t>X：「研究事業に係る経費（円）」／
Y：「研究事業数」　　　　　　　　　　　　</t>
    <phoneticPr fontId="5"/>
  </si>
  <si>
    <t>Ｉ－５ 感染症など健康を脅かす疾病を予防・防止するとともに、感染者等に必要な医療等を確保すること</t>
    <phoneticPr fontId="5"/>
  </si>
  <si>
    <t>Ⅰ－５－１　感染症の発生・まん延の防止を図ること</t>
    <phoneticPr fontId="5"/>
  </si>
  <si>
    <t>結核患者罹患率の推移
（結核登録者情報調査年報集計結果による）</t>
    <phoneticPr fontId="5"/>
  </si>
  <si>
    <t>人口10万人対罹患率</t>
    <phoneticPr fontId="5"/>
  </si>
  <si>
    <t>-</t>
    <phoneticPr fontId="5"/>
  </si>
  <si>
    <t>-</t>
    <phoneticPr fontId="5"/>
  </si>
  <si>
    <t>-</t>
    <phoneticPr fontId="5"/>
  </si>
  <si>
    <t>-</t>
    <phoneticPr fontId="5"/>
  </si>
  <si>
    <t>111</t>
    <phoneticPr fontId="5"/>
  </si>
  <si>
    <t>115</t>
    <phoneticPr fontId="5"/>
  </si>
  <si>
    <t>119</t>
    <phoneticPr fontId="5"/>
  </si>
  <si>
    <t>90</t>
    <phoneticPr fontId="5"/>
  </si>
  <si>
    <t>116</t>
    <phoneticPr fontId="5"/>
  </si>
  <si>
    <t>101</t>
    <phoneticPr fontId="5"/>
  </si>
  <si>
    <t>121</t>
    <phoneticPr fontId="5"/>
  </si>
  <si>
    <t>-</t>
    <phoneticPr fontId="5"/>
  </si>
  <si>
    <t>結核罹患率（令和3年度までに対人口10万人当たり10人以下とする）</t>
    <rPh sb="6" eb="8">
      <t>レイワ</t>
    </rPh>
    <phoneticPr fontId="5"/>
  </si>
  <si>
    <t>420,717,000
/27</t>
    <phoneticPr fontId="5"/>
  </si>
  <si>
    <t>420,717,000
/25</t>
    <phoneticPr fontId="5"/>
  </si>
  <si>
    <t>本事業の成果により結核罹患率が低下し、結核の発生・まん延の防止に貢献している</t>
    <phoneticPr fontId="5"/>
  </si>
  <si>
    <t>478,204,000/35</t>
    <phoneticPr fontId="5"/>
  </si>
  <si>
    <t>A.公益財団法人結核予防会結核研究所</t>
  </si>
  <si>
    <t>人件費</t>
    <rPh sb="0" eb="3">
      <t>ジンケンヒ</t>
    </rPh>
    <phoneticPr fontId="5"/>
  </si>
  <si>
    <t>結核研究所職員に要する経費</t>
    <rPh sb="0" eb="2">
      <t>ケッカク</t>
    </rPh>
    <rPh sb="2" eb="5">
      <t>ケンキュウジョ</t>
    </rPh>
    <rPh sb="5" eb="7">
      <t>ショクイン</t>
    </rPh>
    <rPh sb="8" eb="9">
      <t>ヨウ</t>
    </rPh>
    <rPh sb="11" eb="13">
      <t>ケイヒ</t>
    </rPh>
    <phoneticPr fontId="5"/>
  </si>
  <si>
    <t>事業費</t>
    <rPh sb="0" eb="3">
      <t>ジギョウヒ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</si>
  <si>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</si>
  <si>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C.東京ガス(株)</t>
  </si>
  <si>
    <t>建物の維持管理に係る経費</t>
    <rPh sb="0" eb="2">
      <t>タテモノ</t>
    </rPh>
    <rPh sb="3" eb="5">
      <t>イジ</t>
    </rPh>
    <rPh sb="5" eb="7">
      <t>カンリ</t>
    </rPh>
    <rPh sb="8" eb="9">
      <t>カカ</t>
    </rPh>
    <rPh sb="10" eb="12">
      <t>ケイヒ</t>
    </rPh>
    <phoneticPr fontId="5"/>
  </si>
  <si>
    <t>施設管理費</t>
    <rPh sb="0" eb="2">
      <t>シセツ</t>
    </rPh>
    <rPh sb="2" eb="5">
      <t>カンリヒ</t>
    </rPh>
    <phoneticPr fontId="5"/>
  </si>
  <si>
    <t>B.株式会社アキテム</t>
    <rPh sb="2" eb="6">
      <t>カブシキガイシャ</t>
    </rPh>
    <phoneticPr fontId="5"/>
  </si>
  <si>
    <t>洋雑誌の購入</t>
    <rPh sb="0" eb="1">
      <t>ヨウ</t>
    </rPh>
    <rPh sb="1" eb="3">
      <t>ザッシ</t>
    </rPh>
    <rPh sb="4" eb="6">
      <t>コウニュウ</t>
    </rPh>
    <phoneticPr fontId="5"/>
  </si>
  <si>
    <t>物品購入費</t>
    <rPh sb="0" eb="2">
      <t>ブッピン</t>
    </rPh>
    <rPh sb="2" eb="5">
      <t>コウニュウヒ</t>
    </rPh>
    <phoneticPr fontId="5"/>
  </si>
  <si>
    <t>D.(株)紀伊国屋書店</t>
  </si>
  <si>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</si>
  <si>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phoneticPr fontId="5"/>
  </si>
  <si>
    <t>補助金等交付</t>
  </si>
  <si>
    <t>-</t>
    <phoneticPr fontId="5"/>
  </si>
  <si>
    <t>公益財団法人結核予防会結核研究所の建物維持管理</t>
    <rPh sb="0" eb="2">
      <t>コウエキ</t>
    </rPh>
    <rPh sb="2" eb="6">
      <t>ザイダンホウジン</t>
    </rPh>
    <rPh sb="6" eb="8">
      <t>ケッカク</t>
    </rPh>
    <rPh sb="8" eb="10">
      <t>ヨボウ</t>
    </rPh>
    <rPh sb="10" eb="11">
      <t>カイ</t>
    </rPh>
    <rPh sb="11" eb="13">
      <t>ケッカク</t>
    </rPh>
    <rPh sb="13" eb="16">
      <t>ケンキュウジョ</t>
    </rPh>
    <rPh sb="17" eb="19">
      <t>タテモノ</t>
    </rPh>
    <rPh sb="19" eb="21">
      <t>イジ</t>
    </rPh>
    <rPh sb="21" eb="23">
      <t>カンリ</t>
    </rPh>
    <phoneticPr fontId="5"/>
  </si>
  <si>
    <t>株式会社アキテム</t>
    <rPh sb="0" eb="4">
      <t>カブシキガイシャ</t>
    </rPh>
    <phoneticPr fontId="5"/>
  </si>
  <si>
    <t>東京ガス(株)</t>
    <rPh sb="0" eb="2">
      <t>トウキョウ</t>
    </rPh>
    <rPh sb="4" eb="7">
      <t>カブ</t>
    </rPh>
    <phoneticPr fontId="5"/>
  </si>
  <si>
    <t>公益財団法人結核予防会結核研究所の動物棟温度管理用ガス使用料</t>
    <rPh sb="0" eb="2">
      <t>コウエキ</t>
    </rPh>
    <rPh sb="2" eb="6">
      <t>ザイダンホウジン</t>
    </rPh>
    <rPh sb="6" eb="8">
      <t>ケッカク</t>
    </rPh>
    <rPh sb="8" eb="10">
      <t>ヨボウ</t>
    </rPh>
    <rPh sb="10" eb="11">
      <t>カイ</t>
    </rPh>
    <rPh sb="11" eb="13">
      <t>ケッカク</t>
    </rPh>
    <rPh sb="13" eb="16">
      <t>ケンキュウジョ</t>
    </rPh>
    <rPh sb="17" eb="19">
      <t>ドウブツ</t>
    </rPh>
    <rPh sb="19" eb="20">
      <t>トウ</t>
    </rPh>
    <rPh sb="20" eb="22">
      <t>オンド</t>
    </rPh>
    <rPh sb="22" eb="25">
      <t>カンリヨウ</t>
    </rPh>
    <rPh sb="27" eb="30">
      <t>シヨウリョウ</t>
    </rPh>
    <phoneticPr fontId="5"/>
  </si>
  <si>
    <t>-</t>
    <phoneticPr fontId="5"/>
  </si>
  <si>
    <t>当所建物竣工時よりガス供給を依頼している点、また当所以外の結核予防会本部及び他施設もすべてガス供給を東京ガスに依頼しているため。</t>
  </si>
  <si>
    <t>(株)紀伊国屋書店</t>
    <rPh sb="0" eb="3">
      <t>カブ</t>
    </rPh>
    <rPh sb="3" eb="7">
      <t>キノクニヤ</t>
    </rPh>
    <rPh sb="7" eb="9">
      <t>ショテン</t>
    </rPh>
    <phoneticPr fontId="5"/>
  </si>
  <si>
    <t>公益財団法人結核予防会結核研究所の図書館における洋雑誌の購入</t>
    <rPh sb="0" eb="2">
      <t>コウエキ</t>
    </rPh>
    <rPh sb="2" eb="6">
      <t>ザイダンホウジン</t>
    </rPh>
    <rPh sb="6" eb="8">
      <t>ケッカク</t>
    </rPh>
    <rPh sb="8" eb="10">
      <t>ヨボウ</t>
    </rPh>
    <rPh sb="10" eb="11">
      <t>カイ</t>
    </rPh>
    <rPh sb="11" eb="13">
      <t>ケッカク</t>
    </rPh>
    <rPh sb="13" eb="16">
      <t>ケンキュウジョ</t>
    </rPh>
    <rPh sb="17" eb="20">
      <t>トショカン</t>
    </rPh>
    <rPh sb="24" eb="25">
      <t>ヨウ</t>
    </rPh>
    <rPh sb="25" eb="27">
      <t>ザッシ</t>
    </rPh>
    <rPh sb="28" eb="30">
      <t>コウニュウ</t>
    </rPh>
    <phoneticPr fontId="5"/>
  </si>
  <si>
    <t>-</t>
    <phoneticPr fontId="5"/>
  </si>
  <si>
    <t>購入する洋雑誌のうち電子媒体の形式のものについては、当所図書室の蔵書管理システムとの連携が必須であるが、本システムの制作・管理を紀伊国屋書店が行なっているため、同社以外の対応が難しいた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</si>
  <si>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</si>
  <si>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</si>
  <si>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</si>
  <si>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</si>
  <si>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</si>
  <si>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</si>
  <si>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</si>
  <si>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</si>
  <si>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</si>
  <si>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</si>
  <si>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</si>
  <si>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phoneticPr fontId="5"/>
  </si>
  <si>
    <t>‐</t>
  </si>
  <si>
    <t>無</t>
  </si>
  <si>
    <t>有</t>
    <phoneticPr fontId="5"/>
  </si>
  <si>
    <t>結核研究所が事業を行うにあたって最も適当な業者を選定しており、支出先は妥当である。</t>
    <phoneticPr fontId="5"/>
  </si>
  <si>
    <t>-</t>
    <phoneticPr fontId="5"/>
  </si>
  <si>
    <t>人件費の削減等に努めている。</t>
    <rPh sb="0" eb="3">
      <t>ジンケンヒ</t>
    </rPh>
    <rPh sb="4" eb="6">
      <t>サクゲン</t>
    </rPh>
    <rPh sb="6" eb="7">
      <t>トウ</t>
    </rPh>
    <rPh sb="8" eb="9">
      <t>ツト</t>
    </rPh>
    <phoneticPr fontId="5"/>
  </si>
  <si>
    <t>人件費の削減等に努めており、その水準は妥当である。</t>
    <phoneticPr fontId="5"/>
  </si>
  <si>
    <t>本補助金は事業実施主体への直接補助であり、委託等についても事業を効率的に行うためのものである。</t>
    <phoneticPr fontId="5"/>
  </si>
  <si>
    <t>結核に関する医学的研究等及び国際協力を推進するために十分に活用されている。</t>
    <phoneticPr fontId="5"/>
  </si>
  <si>
    <t>結核罹患率は順調に低下しつつあるが、依然として成果目標が未達成であることから、効率的な事業運営が確保できるように指導を行いつつ、本事業を継続していく必要がある。</t>
    <phoneticPr fontId="5"/>
  </si>
  <si>
    <t>-</t>
    <phoneticPr fontId="5"/>
  </si>
  <si>
    <t>^</t>
    <phoneticPr fontId="5"/>
  </si>
  <si>
    <t>円</t>
    <rPh sb="0" eb="1">
      <t>エン</t>
    </rPh>
    <phoneticPr fontId="5"/>
  </si>
  <si>
    <t>　　X/Y</t>
    <phoneticPr fontId="5"/>
  </si>
  <si>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【補助率】１０／１０</t>
    <phoneticPr fontId="5"/>
  </si>
  <si>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令和元年度の執行状況は、分担金の負担額変更等を除き、満額執行である。また、ハイリスクグループへの結核対策の手引き策定や国内関係者への研修事業等、我が国の結核対策に寄与しており、引き続き、補助を行っていく必要がある。</t>
    <rPh sb="121" eb="123">
      <t>レイワ</t>
    </rPh>
    <rPh sb="123" eb="124">
      <t>ガン</t>
    </rPh>
    <rPh sb="133" eb="136">
      <t>ブンタンキン</t>
    </rPh>
    <rPh sb="137" eb="140">
      <t>フタンガク</t>
    </rPh>
    <rPh sb="140" eb="142">
      <t>ヘンコウ</t>
    </rPh>
    <rPh sb="142" eb="143">
      <t>トウ</t>
    </rPh>
    <rPh sb="144" eb="145">
      <t>ノゾ</t>
    </rPh>
    <phoneticPr fontId="5"/>
  </si>
  <si>
    <t>APR</t>
  </si>
  <si>
    <r>
      <t>結核の世界戦略のためのI</t>
    </r>
    <r>
      <rPr>
        <sz val="11"/>
        <rFont val="ＭＳ Ｐゴシック"/>
        <family val="3"/>
        <charset val="128"/>
      </rPr>
      <t>UATLDへの分担金</t>
    </r>
    <rPh sb="0" eb="2">
      <t>ケッカク</t>
    </rPh>
    <rPh sb="3" eb="5">
      <t>セカイ</t>
    </rPh>
    <rPh sb="5" eb="7">
      <t>センリャク</t>
    </rPh>
    <rPh sb="19" eb="22">
      <t>ブンタンキン</t>
    </rPh>
    <phoneticPr fontId="5"/>
  </si>
  <si>
    <t>結核の世界戦略のためのAPRへの分担金</t>
    <rPh sb="0" eb="2">
      <t>ケッカク</t>
    </rPh>
    <rPh sb="3" eb="5">
      <t>セカイ</t>
    </rPh>
    <rPh sb="5" eb="7">
      <t>センリャク</t>
    </rPh>
    <rPh sb="16" eb="19">
      <t>ブンタンキン</t>
    </rPh>
    <phoneticPr fontId="5"/>
  </si>
  <si>
    <t>IUATLD</t>
    <phoneticPr fontId="5"/>
  </si>
  <si>
    <t>E. IUATLD</t>
    <phoneticPr fontId="5"/>
  </si>
  <si>
    <t>分担金</t>
    <rPh sb="0" eb="3">
      <t>ブンタンキン</t>
    </rPh>
    <phoneticPr fontId="5"/>
  </si>
  <si>
    <t>国際組織への参加のための分担金</t>
    <phoneticPr fontId="5"/>
  </si>
  <si>
    <t>-</t>
    <phoneticPr fontId="5"/>
  </si>
  <si>
    <t>我が国唯一の結核専門研究機関である結核研究所が行う結核に関する医学的研究等及び結核対策指導者の養成研修並びに国際協力の推進は、国の関与のもと、適切かつ迅速に実施すべき事業である。</t>
    <phoneticPr fontId="5"/>
  </si>
  <si>
    <t>我が国唯一の結核専門研究機関である結核研究所が行う結核に関する医学的研究等及び結核対策指導者の養成研修並びに国際協力の推進は重要かつ政策目的に不可欠であり、優先度の高い事業である。</t>
    <phoneticPr fontId="5"/>
  </si>
  <si>
    <t>我が国唯一の結核専門研究機関である結核研究所が行う結核に関する医学的研究等及び結核対策指導者の養成研修並びに国際協力の推進を補助するものであり、受益者との負担関係は妥当である。</t>
    <phoneticPr fontId="5"/>
  </si>
  <si>
    <t>我が国唯一の結核専門研究機関である結核研究所が行う結核に関する医学的研究等及び結核対策指導者の養成研修並びに国際協力の推進をするために真に必要な費目を補助対象経費としている。</t>
    <phoneticPr fontId="5"/>
  </si>
  <si>
    <t>結核罹患率は、平成29年は13.3、平成30年は12.3となり（令和元年は集計中）、目標値の10.0に向け、順調に低下している。</t>
    <rPh sb="32" eb="34">
      <t>レイワ</t>
    </rPh>
    <rPh sb="34" eb="36">
      <t>ガンネン</t>
    </rPh>
    <phoneticPr fontId="5"/>
  </si>
  <si>
    <t>人口10万人対罹患率</t>
    <phoneticPr fontId="5"/>
  </si>
  <si>
    <t>129</t>
    <phoneticPr fontId="5"/>
  </si>
  <si>
    <t>420,201,000
/31</t>
    <phoneticPr fontId="5"/>
  </si>
  <si>
    <t>当初見込みどおりの活動実績となっている。</t>
    <phoneticPr fontId="5"/>
  </si>
  <si>
    <t>現状通り</t>
    <rPh sb="0" eb="3">
      <t>ゲンジョウドオ</t>
    </rPh>
    <phoneticPr fontId="5"/>
  </si>
  <si>
    <t>点検対象外</t>
    <rPh sb="0" eb="5">
      <t>テンケンタイショウガイ</t>
    </rPh>
    <phoneticPr fontId="5"/>
  </si>
  <si>
    <t>公益財団法人結核予防会結核研究所が行う結核に関する医学的研究等に要する経費を補助するために必要な事業であり、、引き続き、必要な予算額を確保し、適正な執行に努めること。</t>
    <rPh sb="45" eb="47">
      <t>ヒツヨウ</t>
    </rPh>
    <rPh sb="48" eb="50">
      <t>ジギョウ</t>
    </rPh>
    <phoneticPr fontId="5"/>
  </si>
  <si>
    <t>引き続き、必要な予算額を確保し、適正な執行に努める。</t>
    <phoneticPr fontId="5"/>
  </si>
  <si>
    <t>江浪　武志</t>
    <rPh sb="0" eb="2">
      <t>エナミ</t>
    </rPh>
    <rPh sb="3" eb="4">
      <t>タケシ</t>
    </rPh>
    <rPh sb="4" eb="5">
      <t>シ</t>
    </rPh>
    <phoneticPr fontId="5"/>
  </si>
  <si>
    <t>-</t>
    <phoneticPr fontId="5"/>
  </si>
  <si>
    <t>「新型コロナウイルス対策関連要望」事項要求</t>
    <rPh sb="1" eb="3">
      <t>シンガタ</t>
    </rPh>
    <rPh sb="10" eb="16">
      <t>タイサクカンレンヨウボウ</t>
    </rPh>
    <rPh sb="17" eb="19">
      <t>ジコウ</t>
    </rPh>
    <rPh sb="19" eb="21">
      <t>ヨウキュウ</t>
    </rPh>
    <phoneticPr fontId="5"/>
  </si>
  <si>
    <t>分担金</t>
    <rPh sb="0" eb="3">
      <t>ブンタンキン</t>
    </rPh>
    <phoneticPr fontId="5"/>
  </si>
  <si>
    <t>国際組織への参加のための分担金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</si>
</sst>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42333</xdr:colOff>
      <xdr:row>741</xdr:row>
      <xdr:rowOff>42334</xdr:rowOff>
    </xdr:from>
    <xdr:to>
      <xdr:col>33</xdr:col>
      <xdr:colOff>162691</xdr:colOff>
      <xdr:row>742</xdr:row>
      <xdr:rowOff>345856</xdr:rowOff>
    </xdr:to>
    <xdr:sp macro="" textlink="">
      <xdr:nvSpPr>
        <xdr:cNvPr id="5" name="正方形/長方形 4"/>
        <xdr:cNvSpPr/>
      </xdr:nvSpPr>
      <xdr:spPr>
        <a:xfrm>
          <a:off x="4466166" y="42269834"/>
          <a:ext cx="2332275" cy="65277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31749</xdr:colOff>
      <xdr:row>743</xdr:row>
      <xdr:rowOff>84667</xdr:rowOff>
    </xdr:from>
    <xdr:to>
      <xdr:col>34</xdr:col>
      <xdr:colOff>187560</xdr:colOff>
      <xdr:row>746</xdr:row>
      <xdr:rowOff>85183</xdr:rowOff>
    </xdr:to>
    <xdr:sp macro="" textlink="">
      <xdr:nvSpPr>
        <xdr:cNvPr id="6" name="テキスト ボックス 5"/>
        <xdr:cNvSpPr txBox="1"/>
      </xdr:nvSpPr>
      <xdr:spPr>
        <a:xfrm>
          <a:off x="4254499" y="43010667"/>
          <a:ext cx="2769894" cy="1048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twoCellAnchor>
    <xdr:from>
      <xdr:col>7</xdr:col>
      <xdr:colOff>14817</xdr:colOff>
      <xdr:row>756</xdr:row>
      <xdr:rowOff>93131</xdr:rowOff>
    </xdr:from>
    <xdr:to>
      <xdr:col>16</xdr:col>
      <xdr:colOff>16715</xdr:colOff>
      <xdr:row>757</xdr:row>
      <xdr:rowOff>401906</xdr:rowOff>
    </xdr:to>
    <xdr:sp macro="" textlink="">
      <xdr:nvSpPr>
        <xdr:cNvPr id="21" name="正方形/長方形 20"/>
        <xdr:cNvSpPr/>
      </xdr:nvSpPr>
      <xdr:spPr>
        <a:xfrm>
          <a:off x="1437217" y="48505531"/>
          <a:ext cx="1830698"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48683</xdr:colOff>
      <xdr:row>756</xdr:row>
      <xdr:rowOff>93132</xdr:rowOff>
    </xdr:from>
    <xdr:to>
      <xdr:col>27</xdr:col>
      <xdr:colOff>50581</xdr:colOff>
      <xdr:row>757</xdr:row>
      <xdr:rowOff>401907</xdr:rowOff>
    </xdr:to>
    <xdr:sp macro="" textlink="">
      <xdr:nvSpPr>
        <xdr:cNvPr id="22" name="正方形/長方形 21"/>
        <xdr:cNvSpPr/>
      </xdr:nvSpPr>
      <xdr:spPr>
        <a:xfrm>
          <a:off x="3706283" y="48505532"/>
          <a:ext cx="1830698"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42332</xdr:colOff>
      <xdr:row>756</xdr:row>
      <xdr:rowOff>95248</xdr:rowOff>
    </xdr:from>
    <xdr:to>
      <xdr:col>38</xdr:col>
      <xdr:colOff>44231</xdr:colOff>
      <xdr:row>757</xdr:row>
      <xdr:rowOff>404023</xdr:rowOff>
    </xdr:to>
    <xdr:sp macro="" textlink="">
      <xdr:nvSpPr>
        <xdr:cNvPr id="23" name="正方形/長方形 22"/>
        <xdr:cNvSpPr/>
      </xdr:nvSpPr>
      <xdr:spPr>
        <a:xfrm>
          <a:off x="5935132" y="48507648"/>
          <a:ext cx="1830699"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141817</xdr:colOff>
      <xdr:row>758</xdr:row>
      <xdr:rowOff>35982</xdr:rowOff>
    </xdr:from>
    <xdr:to>
      <xdr:col>16</xdr:col>
      <xdr:colOff>109863</xdr:colOff>
      <xdr:row>759</xdr:row>
      <xdr:rowOff>652401</xdr:rowOff>
    </xdr:to>
    <xdr:sp macro="" textlink="">
      <xdr:nvSpPr>
        <xdr:cNvPr id="25" name="正方形/長方形 24"/>
        <xdr:cNvSpPr/>
      </xdr:nvSpPr>
      <xdr:spPr>
        <a:xfrm>
          <a:off x="1564217" y="49477082"/>
          <a:ext cx="1796846" cy="128951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18</xdr:col>
      <xdr:colOff>158750</xdr:colOff>
      <xdr:row>758</xdr:row>
      <xdr:rowOff>8466</xdr:rowOff>
    </xdr:from>
    <xdr:to>
      <xdr:col>27</xdr:col>
      <xdr:colOff>124680</xdr:colOff>
      <xdr:row>759</xdr:row>
      <xdr:rowOff>624885</xdr:rowOff>
    </xdr:to>
    <xdr:sp macro="" textlink="">
      <xdr:nvSpPr>
        <xdr:cNvPr id="26" name="正方形/長方形 25"/>
        <xdr:cNvSpPr/>
      </xdr:nvSpPr>
      <xdr:spPr>
        <a:xfrm>
          <a:off x="3816350" y="49449566"/>
          <a:ext cx="1794730" cy="128951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燃料等を購入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30</xdr:col>
      <xdr:colOff>0</xdr:colOff>
      <xdr:row>758</xdr:row>
      <xdr:rowOff>35981</xdr:rowOff>
    </xdr:from>
    <xdr:to>
      <xdr:col>38</xdr:col>
      <xdr:colOff>171247</xdr:colOff>
      <xdr:row>759</xdr:row>
      <xdr:rowOff>658750</xdr:rowOff>
    </xdr:to>
    <xdr:sp macro="" textlink="">
      <xdr:nvSpPr>
        <xdr:cNvPr id="27" name="正方形/長方形 26"/>
        <xdr:cNvSpPr/>
      </xdr:nvSpPr>
      <xdr:spPr>
        <a:xfrm>
          <a:off x="6096000" y="49477081"/>
          <a:ext cx="1796847" cy="12958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研究に必要な図書及び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11</xdr:col>
      <xdr:colOff>12700</xdr:colOff>
      <xdr:row>754</xdr:row>
      <xdr:rowOff>279400</xdr:rowOff>
    </xdr:from>
    <xdr:to>
      <xdr:col>45</xdr:col>
      <xdr:colOff>127000</xdr:colOff>
      <xdr:row>754</xdr:row>
      <xdr:rowOff>279400</xdr:rowOff>
    </xdr:to>
    <xdr:cxnSp macro="">
      <xdr:nvCxnSpPr>
        <xdr:cNvPr id="30" name="直線コネクタ 29"/>
        <xdr:cNvCxnSpPr/>
      </xdr:nvCxnSpPr>
      <xdr:spPr>
        <a:xfrm>
          <a:off x="2247900" y="47980600"/>
          <a:ext cx="7023100"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754</xdr:row>
      <xdr:rowOff>317500</xdr:rowOff>
    </xdr:from>
    <xdr:to>
      <xdr:col>11</xdr:col>
      <xdr:colOff>0</xdr:colOff>
      <xdr:row>756</xdr:row>
      <xdr:rowOff>25400</xdr:rowOff>
    </xdr:to>
    <xdr:cxnSp macro="">
      <xdr:nvCxnSpPr>
        <xdr:cNvPr id="31" name="直線矢印コネクタ 30"/>
        <xdr:cNvCxnSpPr/>
      </xdr:nvCxnSpPr>
      <xdr:spPr>
        <a:xfrm>
          <a:off x="2235200" y="48018700"/>
          <a:ext cx="0" cy="4191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23</xdr:col>
      <xdr:colOff>10582</xdr:colOff>
      <xdr:row>754</xdr:row>
      <xdr:rowOff>279399</xdr:rowOff>
    </xdr:from>
    <xdr:to>
      <xdr:col>23</xdr:col>
      <xdr:colOff>14943</xdr:colOff>
      <xdr:row>755</xdr:row>
      <xdr:rowOff>309711</xdr:rowOff>
    </xdr:to>
    <xdr:cxnSp macro="">
      <xdr:nvCxnSpPr>
        <xdr:cNvPr id="32" name="直線矢印コネクタ 31"/>
        <xdr:cNvCxnSpPr/>
      </xdr:nvCxnSpPr>
      <xdr:spPr>
        <a:xfrm>
          <a:off x="4684182" y="47980599"/>
          <a:ext cx="4361" cy="38591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33</xdr:col>
      <xdr:colOff>188382</xdr:colOff>
      <xdr:row>754</xdr:row>
      <xdr:rowOff>256117</xdr:rowOff>
    </xdr:from>
    <xdr:to>
      <xdr:col>33</xdr:col>
      <xdr:colOff>192743</xdr:colOff>
      <xdr:row>755</xdr:row>
      <xdr:rowOff>286429</xdr:rowOff>
    </xdr:to>
    <xdr:cxnSp macro="">
      <xdr:nvCxnSpPr>
        <xdr:cNvPr id="33" name="直線矢印コネクタ 32"/>
        <xdr:cNvCxnSpPr/>
      </xdr:nvCxnSpPr>
      <xdr:spPr>
        <a:xfrm>
          <a:off x="6893982" y="47957317"/>
          <a:ext cx="4361" cy="38591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28</xdr:col>
      <xdr:colOff>0</xdr:colOff>
      <xdr:row>746</xdr:row>
      <xdr:rowOff>84666</xdr:rowOff>
    </xdr:from>
    <xdr:to>
      <xdr:col>28</xdr:col>
      <xdr:colOff>5438</xdr:colOff>
      <xdr:row>748</xdr:row>
      <xdr:rowOff>230994</xdr:rowOff>
    </xdr:to>
    <xdr:cxnSp macro="">
      <xdr:nvCxnSpPr>
        <xdr:cNvPr id="43" name="直線矢印コネクタ 42"/>
        <xdr:cNvCxnSpPr/>
      </xdr:nvCxnSpPr>
      <xdr:spPr>
        <a:xfrm>
          <a:off x="5630333" y="44058416"/>
          <a:ext cx="5438" cy="844828"/>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746</xdr:row>
      <xdr:rowOff>317499</xdr:rowOff>
    </xdr:from>
    <xdr:to>
      <xdr:col>34</xdr:col>
      <xdr:colOff>180977</xdr:colOff>
      <xdr:row>747</xdr:row>
      <xdr:rowOff>298448</xdr:rowOff>
    </xdr:to>
    <xdr:sp macro="" textlink="">
      <xdr:nvSpPr>
        <xdr:cNvPr id="44" name="テキスト ボックス 43"/>
        <xdr:cNvSpPr txBox="1"/>
      </xdr:nvSpPr>
      <xdr:spPr>
        <a:xfrm>
          <a:off x="5725583" y="44291249"/>
          <a:ext cx="1292227" cy="33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74085</xdr:colOff>
      <xdr:row>748</xdr:row>
      <xdr:rowOff>317500</xdr:rowOff>
    </xdr:from>
    <xdr:to>
      <xdr:col>33</xdr:col>
      <xdr:colOff>169334</xdr:colOff>
      <xdr:row>750</xdr:row>
      <xdr:rowOff>304716</xdr:rowOff>
    </xdr:to>
    <xdr:sp macro="" textlink="">
      <xdr:nvSpPr>
        <xdr:cNvPr id="45" name="正方形/長方形 44"/>
        <xdr:cNvSpPr/>
      </xdr:nvSpPr>
      <xdr:spPr>
        <a:xfrm>
          <a:off x="4497918" y="44989750"/>
          <a:ext cx="2307166" cy="6857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結核研究所</a:t>
          </a:r>
          <a:endParaRPr kumimoji="1" lang="en-US" altLang="ja-JP" sz="1100"/>
        </a:p>
        <a:p>
          <a:pPr algn="ctr"/>
          <a:r>
            <a:rPr kumimoji="1" lang="ja-JP" altLang="en-US" sz="1100"/>
            <a:t>（</a:t>
          </a:r>
          <a:r>
            <a:rPr kumimoji="1" lang="en-US" altLang="ja-JP" sz="1100"/>
            <a:t>421</a:t>
          </a:r>
          <a:r>
            <a:rPr kumimoji="1" lang="ja-JP" altLang="en-US" sz="1100"/>
            <a:t>百万円）</a:t>
          </a:r>
          <a:endParaRPr kumimoji="1" lang="en-US" altLang="ja-JP" sz="1100"/>
        </a:p>
      </xdr:txBody>
    </xdr:sp>
    <xdr:clientData/>
  </xdr:twoCellAnchor>
  <xdr:twoCellAnchor>
    <xdr:from>
      <xdr:col>35</xdr:col>
      <xdr:colOff>63500</xdr:colOff>
      <xdr:row>749</xdr:row>
      <xdr:rowOff>1</xdr:rowOff>
    </xdr:from>
    <xdr:to>
      <xdr:col>47</xdr:col>
      <xdr:colOff>18899</xdr:colOff>
      <xdr:row>750</xdr:row>
      <xdr:rowOff>152401</xdr:rowOff>
    </xdr:to>
    <xdr:sp macro="" textlink="">
      <xdr:nvSpPr>
        <xdr:cNvPr id="46" name="テキスト ボックス 45"/>
        <xdr:cNvSpPr txBox="1"/>
      </xdr:nvSpPr>
      <xdr:spPr>
        <a:xfrm>
          <a:off x="7175500" y="46050201"/>
          <a:ext cx="2393799"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人件費</a:t>
          </a:r>
          <a:r>
            <a:rPr kumimoji="1" lang="en-US" altLang="ja-JP" sz="1100" baseline="0"/>
            <a:t>305</a:t>
          </a:r>
          <a:r>
            <a:rPr kumimoji="1" lang="ja-JP" altLang="en-US" sz="1100" baseline="0"/>
            <a:t>百万円</a:t>
          </a:r>
          <a:endParaRPr kumimoji="1" lang="en-US" altLang="ja-JP" sz="1100" baseline="0"/>
        </a:p>
        <a:p>
          <a:r>
            <a:rPr kumimoji="1" lang="ja-JP" altLang="en-US" sz="1100" baseline="0"/>
            <a:t>研究事業等</a:t>
          </a:r>
          <a:r>
            <a:rPr kumimoji="1" lang="en-US" altLang="ja-JP" sz="1100" baseline="0"/>
            <a:t>116</a:t>
          </a:r>
          <a:r>
            <a:rPr kumimoji="1" lang="ja-JP" altLang="en-US" sz="1100" baseline="0"/>
            <a:t>百万円</a:t>
          </a:r>
          <a:endParaRPr kumimoji="1" lang="en-US" altLang="ja-JP" sz="1100" baseline="0"/>
        </a:p>
        <a:p>
          <a:endParaRPr kumimoji="1" lang="en-US" altLang="ja-JP" sz="1100" baseline="0"/>
        </a:p>
      </xdr:txBody>
    </xdr:sp>
    <xdr:clientData/>
  </xdr:twoCellAnchor>
  <xdr:twoCellAnchor>
    <xdr:from>
      <xdr:col>19</xdr:col>
      <xdr:colOff>169334</xdr:colOff>
      <xdr:row>751</xdr:row>
      <xdr:rowOff>31749</xdr:rowOff>
    </xdr:from>
    <xdr:to>
      <xdr:col>36</xdr:col>
      <xdr:colOff>84931</xdr:colOff>
      <xdr:row>753</xdr:row>
      <xdr:rowOff>250824</xdr:rowOff>
    </xdr:to>
    <xdr:sp macro="" textlink="">
      <xdr:nvSpPr>
        <xdr:cNvPr id="47" name="正方形/長方形 46"/>
        <xdr:cNvSpPr/>
      </xdr:nvSpPr>
      <xdr:spPr>
        <a:xfrm>
          <a:off x="3989917" y="45751749"/>
          <a:ext cx="3334014" cy="917575"/>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28</xdr:col>
      <xdr:colOff>1</xdr:colOff>
      <xdr:row>753</xdr:row>
      <xdr:rowOff>243416</xdr:rowOff>
    </xdr:from>
    <xdr:to>
      <xdr:col>28</xdr:col>
      <xdr:colOff>1</xdr:colOff>
      <xdr:row>754</xdr:row>
      <xdr:rowOff>243416</xdr:rowOff>
    </xdr:to>
    <xdr:cxnSp macro="">
      <xdr:nvCxnSpPr>
        <xdr:cNvPr id="51" name="直線コネクタ 50"/>
        <xdr:cNvCxnSpPr/>
      </xdr:nvCxnSpPr>
      <xdr:spPr>
        <a:xfrm>
          <a:off x="5630334" y="46661916"/>
          <a:ext cx="0" cy="34925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74083</xdr:colOff>
      <xdr:row>38</xdr:row>
      <xdr:rowOff>52917</xdr:rowOff>
    </xdr:from>
    <xdr:to>
      <xdr:col>41</xdr:col>
      <xdr:colOff>150282</xdr:colOff>
      <xdr:row>38</xdr:row>
      <xdr:rowOff>281516</xdr:rowOff>
    </xdr:to>
    <xdr:sp macro="" textlink="">
      <xdr:nvSpPr>
        <xdr:cNvPr id="34" name="テキスト ボックス 33"/>
        <xdr:cNvSpPr txBox="1"/>
      </xdr:nvSpPr>
      <xdr:spPr>
        <a:xfrm>
          <a:off x="7715250" y="12604750"/>
          <a:ext cx="679449" cy="2285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集計中</a:t>
          </a:r>
        </a:p>
      </xdr:txBody>
    </xdr:sp>
    <xdr:clientData/>
  </xdr:twoCellAnchor>
  <xdr:twoCellAnchor>
    <xdr:from>
      <xdr:col>38</xdr:col>
      <xdr:colOff>74083</xdr:colOff>
      <xdr:row>40</xdr:row>
      <xdr:rowOff>31750</xdr:rowOff>
    </xdr:from>
    <xdr:to>
      <xdr:col>41</xdr:col>
      <xdr:colOff>150282</xdr:colOff>
      <xdr:row>40</xdr:row>
      <xdr:rowOff>260349</xdr:rowOff>
    </xdr:to>
    <xdr:sp macro="" textlink="">
      <xdr:nvSpPr>
        <xdr:cNvPr id="35" name="テキスト ボックス 34"/>
        <xdr:cNvSpPr txBox="1"/>
      </xdr:nvSpPr>
      <xdr:spPr>
        <a:xfrm>
          <a:off x="7715250" y="13176250"/>
          <a:ext cx="679449" cy="2285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集計中</a:t>
          </a:r>
        </a:p>
      </xdr:txBody>
    </xdr:sp>
    <xdr:clientData/>
  </xdr:twoCellAnchor>
  <xdr:twoCellAnchor>
    <xdr:from>
      <xdr:col>38</xdr:col>
      <xdr:colOff>52916</xdr:colOff>
      <xdr:row>133</xdr:row>
      <xdr:rowOff>169333</xdr:rowOff>
    </xdr:from>
    <xdr:to>
      <xdr:col>41</xdr:col>
      <xdr:colOff>119591</xdr:colOff>
      <xdr:row>133</xdr:row>
      <xdr:rowOff>388408</xdr:rowOff>
    </xdr:to>
    <xdr:sp macro="" textlink="">
      <xdr:nvSpPr>
        <xdr:cNvPr id="36" name="テキスト ボックス 35"/>
        <xdr:cNvSpPr txBox="1"/>
      </xdr:nvSpPr>
      <xdr:spPr>
        <a:xfrm>
          <a:off x="7694083" y="19007666"/>
          <a:ext cx="669925" cy="2190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集計中</a:t>
          </a:r>
        </a:p>
      </xdr:txBody>
    </xdr:sp>
    <xdr:clientData/>
  </xdr:twoCellAnchor>
  <xdr:twoCellAnchor>
    <xdr:from>
      <xdr:col>11</xdr:col>
      <xdr:colOff>112183</xdr:colOff>
      <xdr:row>755</xdr:row>
      <xdr:rowOff>80435</xdr:rowOff>
    </xdr:from>
    <xdr:to>
      <xdr:col>22</xdr:col>
      <xdr:colOff>122766</xdr:colOff>
      <xdr:row>755</xdr:row>
      <xdr:rowOff>313266</xdr:rowOff>
    </xdr:to>
    <xdr:sp macro="" textlink="">
      <xdr:nvSpPr>
        <xdr:cNvPr id="37" name="テキスト ボックス 36"/>
        <xdr:cNvSpPr txBox="1"/>
      </xdr:nvSpPr>
      <xdr:spPr>
        <a:xfrm>
          <a:off x="2347383" y="48137235"/>
          <a:ext cx="2245783" cy="23283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指名競争契約（最低価格）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114300</xdr:colOff>
      <xdr:row>755</xdr:row>
      <xdr:rowOff>69849</xdr:rowOff>
    </xdr:from>
    <xdr:to>
      <xdr:col>33</xdr:col>
      <xdr:colOff>89089</xdr:colOff>
      <xdr:row>755</xdr:row>
      <xdr:rowOff>310846</xdr:rowOff>
    </xdr:to>
    <xdr:sp macro="" textlink="">
      <xdr:nvSpPr>
        <xdr:cNvPr id="38" name="テキスト ボックス 37"/>
        <xdr:cNvSpPr txBox="1"/>
      </xdr:nvSpPr>
      <xdr:spPr>
        <a:xfrm>
          <a:off x="4787900" y="48126649"/>
          <a:ext cx="2006789" cy="24099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93134</xdr:colOff>
      <xdr:row>755</xdr:row>
      <xdr:rowOff>69851</xdr:rowOff>
    </xdr:from>
    <xdr:to>
      <xdr:col>44</xdr:col>
      <xdr:colOff>65807</xdr:colOff>
      <xdr:row>755</xdr:row>
      <xdr:rowOff>310848</xdr:rowOff>
    </xdr:to>
    <xdr:sp macro="" textlink="">
      <xdr:nvSpPr>
        <xdr:cNvPr id="39" name="テキスト ボックス 38"/>
        <xdr:cNvSpPr txBox="1"/>
      </xdr:nvSpPr>
      <xdr:spPr>
        <a:xfrm>
          <a:off x="7001934" y="48126651"/>
          <a:ext cx="2004673" cy="24099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25400</xdr:colOff>
      <xdr:row>756</xdr:row>
      <xdr:rowOff>101600</xdr:rowOff>
    </xdr:from>
    <xdr:to>
      <xdr:col>49</xdr:col>
      <xdr:colOff>230499</xdr:colOff>
      <xdr:row>757</xdr:row>
      <xdr:rowOff>410375</xdr:rowOff>
    </xdr:to>
    <xdr:sp macro="" textlink="">
      <xdr:nvSpPr>
        <xdr:cNvPr id="28" name="正方形/長方形 27"/>
        <xdr:cNvSpPr/>
      </xdr:nvSpPr>
      <xdr:spPr>
        <a:xfrm>
          <a:off x="8356600" y="48514000"/>
          <a:ext cx="1830699"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国際機関（</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機関）</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0</xdr:colOff>
      <xdr:row>758</xdr:row>
      <xdr:rowOff>38100</xdr:rowOff>
    </xdr:from>
    <xdr:to>
      <xdr:col>49</xdr:col>
      <xdr:colOff>171247</xdr:colOff>
      <xdr:row>759</xdr:row>
      <xdr:rowOff>660869</xdr:rowOff>
    </xdr:to>
    <xdr:sp macro="" textlink="">
      <xdr:nvSpPr>
        <xdr:cNvPr id="29" name="正方形/長方形 28"/>
        <xdr:cNvSpPr/>
      </xdr:nvSpPr>
      <xdr:spPr>
        <a:xfrm>
          <a:off x="8331200" y="49479200"/>
          <a:ext cx="1796847" cy="1295869"/>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概要</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国際組織への参加のための分担金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88900</xdr:colOff>
      <xdr:row>755</xdr:row>
      <xdr:rowOff>50800</xdr:rowOff>
    </xdr:from>
    <xdr:to>
      <xdr:col>49</xdr:col>
      <xdr:colOff>302229</xdr:colOff>
      <xdr:row>755</xdr:row>
      <xdr:rowOff>312964</xdr:rowOff>
    </xdr:to>
    <xdr:sp macro="" textlink="">
      <xdr:nvSpPr>
        <xdr:cNvPr id="40" name="テキスト ボックス 39"/>
        <xdr:cNvSpPr txBox="1"/>
      </xdr:nvSpPr>
      <xdr:spPr>
        <a:xfrm>
          <a:off x="9436100" y="48107600"/>
          <a:ext cx="822929" cy="26216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127000</xdr:colOff>
      <xdr:row>754</xdr:row>
      <xdr:rowOff>279400</xdr:rowOff>
    </xdr:from>
    <xdr:to>
      <xdr:col>45</xdr:col>
      <xdr:colOff>131361</xdr:colOff>
      <xdr:row>755</xdr:row>
      <xdr:rowOff>309712</xdr:rowOff>
    </xdr:to>
    <xdr:cxnSp macro="">
      <xdr:nvCxnSpPr>
        <xdr:cNvPr id="41" name="直線矢印コネクタ 40"/>
        <xdr:cNvCxnSpPr/>
      </xdr:nvCxnSpPr>
      <xdr:spPr>
        <a:xfrm>
          <a:off x="9271000" y="47980600"/>
          <a:ext cx="4361" cy="38591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Y810" sqref="Y810:AB8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142</v>
      </c>
      <c r="AT2" s="218"/>
      <c r="AU2" s="218"/>
      <c r="AV2" s="51" t="str">
        <f>IF(AW2="", "", "-")</f>
        <v/>
      </c>
      <c r="AW2" s="402"/>
      <c r="AX2" s="402"/>
    </row>
    <row r="3" spans="1:50" ht="21" customHeight="1" thickBot="1" x14ac:dyDescent="0.2">
      <c r="A3" s="526" t="s">
        <v>427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559</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449</v>
      </c>
      <c r="H5" s="561"/>
      <c r="I5" s="561"/>
      <c r="J5" s="561"/>
      <c r="K5" s="561"/>
      <c r="L5" s="561"/>
      <c r="M5" s="562" t="s">
        <v>66</v>
      </c>
      <c r="N5" s="563"/>
      <c r="O5" s="563"/>
      <c r="P5" s="563"/>
      <c r="Q5" s="563"/>
      <c r="R5" s="564"/>
      <c r="S5" s="565" t="s">
        <v>70</v>
      </c>
      <c r="T5" s="561"/>
      <c r="U5" s="561"/>
      <c r="V5" s="561"/>
      <c r="W5" s="561"/>
      <c r="X5" s="566"/>
      <c r="Y5" s="720" t="s">
        <v>3</v>
      </c>
      <c r="Z5" s="721"/>
      <c r="AA5" s="721"/>
      <c r="AB5" s="721"/>
      <c r="AC5" s="721"/>
      <c r="AD5" s="722"/>
      <c r="AE5" s="723" t="s">
        <v>562</v>
      </c>
      <c r="AF5" s="723"/>
      <c r="AG5" s="723"/>
      <c r="AH5" s="723"/>
      <c r="AI5" s="723"/>
      <c r="AJ5" s="723"/>
      <c r="AK5" s="723"/>
      <c r="AL5" s="723"/>
      <c r="AM5" s="723"/>
      <c r="AN5" s="723"/>
      <c r="AO5" s="723"/>
      <c r="AP5" s="724"/>
      <c r="AQ5" s="725" t="s">
        <v>680</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564</v>
      </c>
      <c r="H7" s="838"/>
      <c r="I7" s="838"/>
      <c r="J7" s="838"/>
      <c r="K7" s="838"/>
      <c r="L7" s="838"/>
      <c r="M7" s="838"/>
      <c r="N7" s="838"/>
      <c r="O7" s="838"/>
      <c r="P7" s="838"/>
      <c r="Q7" s="838"/>
      <c r="R7" s="838"/>
      <c r="S7" s="838"/>
      <c r="T7" s="838"/>
      <c r="U7" s="838"/>
      <c r="V7" s="838"/>
      <c r="W7" s="838"/>
      <c r="X7" s="839"/>
      <c r="Y7" s="400" t="s">
        <v>391</v>
      </c>
      <c r="Z7" s="300"/>
      <c r="AA7" s="300"/>
      <c r="AB7" s="300"/>
      <c r="AC7" s="300"/>
      <c r="AD7" s="401"/>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4" t="s">
        <v>567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7" customHeight="1" x14ac:dyDescent="0.15">
      <c r="A10" s="745" t="s">
        <v>30</v>
      </c>
      <c r="B10" s="746"/>
      <c r="C10" s="746"/>
      <c r="D10" s="746"/>
      <c r="E10" s="746"/>
      <c r="F10" s="746"/>
      <c r="G10" s="678" t="s">
        <v>657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2.2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v>421</v>
      </c>
      <c r="Q13" s="117"/>
      <c r="R13" s="117"/>
      <c r="S13" s="117"/>
      <c r="T13" s="117"/>
      <c r="U13" s="117"/>
      <c r="V13" s="118"/>
      <c r="W13" s="116">
        <v>421</v>
      </c>
      <c r="X13" s="117"/>
      <c r="Y13" s="117"/>
      <c r="Z13" s="117"/>
      <c r="AA13" s="117"/>
      <c r="AB13" s="117"/>
      <c r="AC13" s="118"/>
      <c r="AD13" s="116">
        <v>422</v>
      </c>
      <c r="AE13" s="117"/>
      <c r="AF13" s="117"/>
      <c r="AG13" s="117"/>
      <c r="AH13" s="117"/>
      <c r="AI13" s="117"/>
      <c r="AJ13" s="118"/>
      <c r="AK13" s="116">
        <v>478</v>
      </c>
      <c r="AL13" s="117"/>
      <c r="AM13" s="117"/>
      <c r="AN13" s="117"/>
      <c r="AO13" s="117"/>
      <c r="AP13" s="117"/>
      <c r="AQ13" s="118"/>
      <c r="AR13" s="113">
        <v>478</v>
      </c>
      <c r="AS13" s="114"/>
      <c r="AT13" s="114"/>
      <c r="AU13" s="114"/>
      <c r="AV13" s="114"/>
      <c r="AW13" s="114"/>
      <c r="AX13" s="399"/>
    </row>
    <row r="14" spans="1:50" ht="21" customHeight="1" x14ac:dyDescent="0.15">
      <c r="A14" s="146"/>
      <c r="B14" s="147"/>
      <c r="C14" s="147"/>
      <c r="D14" s="147"/>
      <c r="E14" s="147"/>
      <c r="F14" s="148"/>
      <c r="G14" s="750"/>
      <c r="H14" s="751"/>
      <c r="I14" s="577" t="s">
        <v>8</v>
      </c>
      <c r="J14" s="632"/>
      <c r="K14" s="632"/>
      <c r="L14" s="632"/>
      <c r="M14" s="632"/>
      <c r="N14" s="632"/>
      <c r="O14" s="633"/>
      <c r="P14" s="396" t="s">
        <v>568</v>
      </c>
      <c r="Q14" s="117"/>
      <c r="R14" s="117"/>
      <c r="S14" s="117"/>
      <c r="T14" s="117"/>
      <c r="U14" s="117"/>
      <c r="V14" s="118"/>
      <c r="W14" s="396" t="s">
        <v>565</v>
      </c>
      <c r="X14" s="117"/>
      <c r="Y14" s="117"/>
      <c r="Z14" s="117"/>
      <c r="AA14" s="117"/>
      <c r="AB14" s="117"/>
      <c r="AC14" s="118"/>
      <c r="AD14" s="396" t="s">
        <v>569</v>
      </c>
      <c r="AE14" s="117"/>
      <c r="AF14" s="117"/>
      <c r="AG14" s="117"/>
      <c r="AH14" s="117"/>
      <c r="AI14" s="117"/>
      <c r="AJ14" s="118"/>
      <c r="AK14" s="116" t="s">
        <v>599</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7" t="s">
        <v>51</v>
      </c>
      <c r="J15" s="578"/>
      <c r="K15" s="578"/>
      <c r="L15" s="578"/>
      <c r="M15" s="578"/>
      <c r="N15" s="578"/>
      <c r="O15" s="579"/>
      <c r="P15" s="396" t="s">
        <v>568</v>
      </c>
      <c r="Q15" s="117"/>
      <c r="R15" s="117"/>
      <c r="S15" s="117"/>
      <c r="T15" s="117"/>
      <c r="U15" s="117"/>
      <c r="V15" s="118"/>
      <c r="W15" s="396" t="s">
        <v>565</v>
      </c>
      <c r="X15" s="117"/>
      <c r="Y15" s="117"/>
      <c r="Z15" s="117"/>
      <c r="AA15" s="117"/>
      <c r="AB15" s="117"/>
      <c r="AC15" s="118"/>
      <c r="AD15" s="396" t="s">
        <v>569</v>
      </c>
      <c r="AE15" s="117"/>
      <c r="AF15" s="117"/>
      <c r="AG15" s="117"/>
      <c r="AH15" s="117"/>
      <c r="AI15" s="117"/>
      <c r="AJ15" s="118"/>
      <c r="AK15" s="116" t="s">
        <v>565</v>
      </c>
      <c r="AL15" s="117"/>
      <c r="AM15" s="117"/>
      <c r="AN15" s="117"/>
      <c r="AO15" s="117"/>
      <c r="AP15" s="117"/>
      <c r="AQ15" s="118"/>
      <c r="AR15" s="116" t="s">
        <v>681</v>
      </c>
      <c r="AS15" s="117"/>
      <c r="AT15" s="117"/>
      <c r="AU15" s="117"/>
      <c r="AV15" s="117"/>
      <c r="AW15" s="117"/>
      <c r="AX15" s="631"/>
    </row>
    <row r="16" spans="1:50" ht="21" customHeight="1" x14ac:dyDescent="0.15">
      <c r="A16" s="146"/>
      <c r="B16" s="147"/>
      <c r="C16" s="147"/>
      <c r="D16" s="147"/>
      <c r="E16" s="147"/>
      <c r="F16" s="148"/>
      <c r="G16" s="750"/>
      <c r="H16" s="751"/>
      <c r="I16" s="577" t="s">
        <v>52</v>
      </c>
      <c r="J16" s="578"/>
      <c r="K16" s="578"/>
      <c r="L16" s="578"/>
      <c r="M16" s="578"/>
      <c r="N16" s="578"/>
      <c r="O16" s="579"/>
      <c r="P16" s="396" t="s">
        <v>568</v>
      </c>
      <c r="Q16" s="117"/>
      <c r="R16" s="117"/>
      <c r="S16" s="117"/>
      <c r="T16" s="117"/>
      <c r="U16" s="117"/>
      <c r="V16" s="118"/>
      <c r="W16" s="396" t="s">
        <v>565</v>
      </c>
      <c r="X16" s="117"/>
      <c r="Y16" s="117"/>
      <c r="Z16" s="117"/>
      <c r="AA16" s="117"/>
      <c r="AB16" s="117"/>
      <c r="AC16" s="118"/>
      <c r="AD16" s="396" t="s">
        <v>569</v>
      </c>
      <c r="AE16" s="117"/>
      <c r="AF16" s="117"/>
      <c r="AG16" s="117"/>
      <c r="AH16" s="117"/>
      <c r="AI16" s="117"/>
      <c r="AJ16" s="118"/>
      <c r="AK16" s="116" t="s">
        <v>565</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7" t="s">
        <v>50</v>
      </c>
      <c r="J17" s="632"/>
      <c r="K17" s="632"/>
      <c r="L17" s="632"/>
      <c r="M17" s="632"/>
      <c r="N17" s="632"/>
      <c r="O17" s="633"/>
      <c r="P17" s="396" t="s">
        <v>568</v>
      </c>
      <c r="Q17" s="117"/>
      <c r="R17" s="117"/>
      <c r="S17" s="117"/>
      <c r="T17" s="117"/>
      <c r="U17" s="117"/>
      <c r="V17" s="118"/>
      <c r="W17" s="396" t="s">
        <v>565</v>
      </c>
      <c r="X17" s="117"/>
      <c r="Y17" s="117"/>
      <c r="Z17" s="117"/>
      <c r="AA17" s="117"/>
      <c r="AB17" s="117"/>
      <c r="AC17" s="118"/>
      <c r="AD17" s="396" t="s">
        <v>569</v>
      </c>
      <c r="AE17" s="117"/>
      <c r="AF17" s="117"/>
      <c r="AG17" s="117"/>
      <c r="AH17" s="117"/>
      <c r="AI17" s="117"/>
      <c r="AJ17" s="118"/>
      <c r="AK17" s="116" t="s">
        <v>565</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2"/>
      <c r="H18" s="753"/>
      <c r="I18" s="740" t="s">
        <v>20</v>
      </c>
      <c r="J18" s="741"/>
      <c r="K18" s="741"/>
      <c r="L18" s="741"/>
      <c r="M18" s="741"/>
      <c r="N18" s="741"/>
      <c r="O18" s="742"/>
      <c r="P18" s="122">
        <f>SUM(P13:V17)</f>
        <v>421</v>
      </c>
      <c r="Q18" s="123"/>
      <c r="R18" s="123"/>
      <c r="S18" s="123"/>
      <c r="T18" s="123"/>
      <c r="U18" s="123"/>
      <c r="V18" s="124"/>
      <c r="W18" s="122">
        <f>SUM(W13:AC17)</f>
        <v>421</v>
      </c>
      <c r="X18" s="123"/>
      <c r="Y18" s="123"/>
      <c r="Z18" s="123"/>
      <c r="AA18" s="123"/>
      <c r="AB18" s="123"/>
      <c r="AC18" s="124"/>
      <c r="AD18" s="122">
        <f>SUM(AD13:AJ17)</f>
        <v>422</v>
      </c>
      <c r="AE18" s="123"/>
      <c r="AF18" s="123"/>
      <c r="AG18" s="123"/>
      <c r="AH18" s="123"/>
      <c r="AI18" s="123"/>
      <c r="AJ18" s="124"/>
      <c r="AK18" s="122">
        <f>SUM(AK13:AQ17)</f>
        <v>478</v>
      </c>
      <c r="AL18" s="123"/>
      <c r="AM18" s="123"/>
      <c r="AN18" s="123"/>
      <c r="AO18" s="123"/>
      <c r="AP18" s="123"/>
      <c r="AQ18" s="124"/>
      <c r="AR18" s="122">
        <f>SUM(AR13:AX17)</f>
        <v>478</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421</v>
      </c>
      <c r="Q19" s="117"/>
      <c r="R19" s="117"/>
      <c r="S19" s="117"/>
      <c r="T19" s="117"/>
      <c r="U19" s="117"/>
      <c r="V19" s="118"/>
      <c r="W19" s="116">
        <v>421</v>
      </c>
      <c r="X19" s="117"/>
      <c r="Y19" s="117"/>
      <c r="Z19" s="117"/>
      <c r="AA19" s="117"/>
      <c r="AB19" s="117"/>
      <c r="AC19" s="118"/>
      <c r="AD19" s="116">
        <v>422</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1</v>
      </c>
      <c r="Q20" s="542"/>
      <c r="R20" s="542"/>
      <c r="S20" s="542"/>
      <c r="T20" s="542"/>
      <c r="U20" s="542"/>
      <c r="V20" s="542"/>
      <c r="W20" s="542">
        <f>IF(W18=0, "-", SUM(W19)/W18)</f>
        <v>1</v>
      </c>
      <c r="X20" s="542"/>
      <c r="Y20" s="542"/>
      <c r="Z20" s="542"/>
      <c r="AA20" s="542"/>
      <c r="AB20" s="542"/>
      <c r="AC20" s="542"/>
      <c r="AD20" s="542">
        <f>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5" t="s">
        <v>355</v>
      </c>
      <c r="H21" s="936"/>
      <c r="I21" s="936"/>
      <c r="J21" s="936"/>
      <c r="K21" s="936"/>
      <c r="L21" s="936"/>
      <c r="M21" s="936"/>
      <c r="N21" s="936"/>
      <c r="O21" s="936"/>
      <c r="P21" s="542">
        <f>IF(P19=0, "-", SUM(P19)/SUM(P13,P14))</f>
        <v>1</v>
      </c>
      <c r="Q21" s="542"/>
      <c r="R21" s="542"/>
      <c r="S21" s="542"/>
      <c r="T21" s="542"/>
      <c r="U21" s="542"/>
      <c r="V21" s="542"/>
      <c r="W21" s="542">
        <f>IF(W19=0, "-", SUM(W19)/SUM(W13,W14))</f>
        <v>1</v>
      </c>
      <c r="X21" s="542"/>
      <c r="Y21" s="542"/>
      <c r="Z21" s="542"/>
      <c r="AA21" s="542"/>
      <c r="AB21" s="542"/>
      <c r="AC21" s="542"/>
      <c r="AD21" s="542">
        <f>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461</v>
      </c>
      <c r="Q23" s="114"/>
      <c r="R23" s="114"/>
      <c r="S23" s="114"/>
      <c r="T23" s="114"/>
      <c r="U23" s="114"/>
      <c r="V23" s="115"/>
      <c r="W23" s="113">
        <v>461</v>
      </c>
      <c r="X23" s="114"/>
      <c r="Y23" s="114"/>
      <c r="Z23" s="114"/>
      <c r="AA23" s="114"/>
      <c r="AB23" s="114"/>
      <c r="AC23" s="115"/>
      <c r="AD23" s="207" t="s">
        <v>682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17</v>
      </c>
      <c r="Q24" s="117"/>
      <c r="R24" s="117"/>
      <c r="S24" s="117"/>
      <c r="T24" s="117"/>
      <c r="U24" s="117"/>
      <c r="V24" s="118"/>
      <c r="W24" s="116">
        <v>17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478</v>
      </c>
      <c r="Q29" s="117"/>
      <c r="R29" s="117"/>
      <c r="S29" s="117"/>
      <c r="T29" s="117"/>
      <c r="U29" s="117"/>
      <c r="V29" s="118"/>
      <c r="W29" s="222">
        <f>AR13</f>
        <v>478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350</v>
      </c>
      <c r="B30" s="513"/>
      <c r="C30" s="513"/>
      <c r="D30" s="513"/>
      <c r="E30" s="513"/>
      <c r="F30" s="514"/>
      <c r="G30" s="653" t="s">
        <v>146</v>
      </c>
      <c r="H30" s="394"/>
      <c r="I30" s="394"/>
      <c r="J30" s="394"/>
      <c r="K30" s="394"/>
      <c r="L30" s="394"/>
      <c r="M30" s="394"/>
      <c r="N30" s="394"/>
      <c r="O30" s="581"/>
      <c r="P30" s="580" t="s">
        <v>59</v>
      </c>
      <c r="Q30" s="394"/>
      <c r="R30" s="394"/>
      <c r="S30" s="394"/>
      <c r="T30" s="394"/>
      <c r="U30" s="394"/>
      <c r="V30" s="394"/>
      <c r="W30" s="394"/>
      <c r="X30" s="581"/>
      <c r="Y30" s="468"/>
      <c r="Z30" s="469"/>
      <c r="AA30" s="470"/>
      <c r="AB30" s="390" t="s">
        <v>11</v>
      </c>
      <c r="AC30" s="391"/>
      <c r="AD30" s="392"/>
      <c r="AE30" s="390" t="s">
        <v>394</v>
      </c>
      <c r="AF30" s="391"/>
      <c r="AG30" s="391"/>
      <c r="AH30" s="392"/>
      <c r="AI30" s="390" t="s">
        <v>416</v>
      </c>
      <c r="AJ30" s="391"/>
      <c r="AK30" s="391"/>
      <c r="AL30" s="392"/>
      <c r="AM30" s="393" t="s">
        <v>421</v>
      </c>
      <c r="AN30" s="393"/>
      <c r="AO30" s="393"/>
      <c r="AP30" s="390"/>
      <c r="AQ30" s="644" t="s">
        <v>235</v>
      </c>
      <c r="AR30" s="645"/>
      <c r="AS30" s="645"/>
      <c r="AT30" s="646"/>
      <c r="AU30" s="394" t="s">
        <v>134</v>
      </c>
      <c r="AV30" s="394"/>
      <c r="AW30" s="394"/>
      <c r="AX30" s="395"/>
    </row>
    <row r="31" spans="1:50" ht="18.75" customHeight="1" x14ac:dyDescent="0.15">
      <c r="A31" s="515"/>
      <c r="B31" s="516"/>
      <c r="C31" s="516"/>
      <c r="D31" s="516"/>
      <c r="E31" s="516"/>
      <c r="F31" s="517"/>
      <c r="G31" s="569"/>
      <c r="H31" s="383"/>
      <c r="I31" s="383"/>
      <c r="J31" s="383"/>
      <c r="K31" s="383"/>
      <c r="L31" s="383"/>
      <c r="M31" s="383"/>
      <c r="N31" s="383"/>
      <c r="O31" s="570"/>
      <c r="P31" s="582"/>
      <c r="Q31" s="383"/>
      <c r="R31" s="383"/>
      <c r="S31" s="383"/>
      <c r="T31" s="383"/>
      <c r="U31" s="383"/>
      <c r="V31" s="383"/>
      <c r="W31" s="383"/>
      <c r="X31" s="570"/>
      <c r="Y31" s="471"/>
      <c r="Z31" s="472"/>
      <c r="AA31" s="473"/>
      <c r="AB31" s="336"/>
      <c r="AC31" s="337"/>
      <c r="AD31" s="338"/>
      <c r="AE31" s="336"/>
      <c r="AF31" s="337"/>
      <c r="AG31" s="337"/>
      <c r="AH31" s="338"/>
      <c r="AI31" s="336"/>
      <c r="AJ31" s="337"/>
      <c r="AK31" s="337"/>
      <c r="AL31" s="338"/>
      <c r="AM31" s="380"/>
      <c r="AN31" s="380"/>
      <c r="AO31" s="380"/>
      <c r="AP31" s="336"/>
      <c r="AQ31" s="215" t="s">
        <v>575</v>
      </c>
      <c r="AR31" s="140"/>
      <c r="AS31" s="141" t="s">
        <v>236</v>
      </c>
      <c r="AT31" s="176"/>
      <c r="AU31" s="275">
        <v>2</v>
      </c>
      <c r="AV31" s="275"/>
      <c r="AW31" s="383" t="s">
        <v>181</v>
      </c>
      <c r="AX31" s="384"/>
    </row>
    <row r="32" spans="1:50" ht="23.25" customHeight="1" x14ac:dyDescent="0.15">
      <c r="A32" s="518"/>
      <c r="B32" s="516"/>
      <c r="C32" s="516"/>
      <c r="D32" s="516"/>
      <c r="E32" s="516"/>
      <c r="F32" s="517"/>
      <c r="G32" s="543" t="s">
        <v>572</v>
      </c>
      <c r="H32" s="544"/>
      <c r="I32" s="544"/>
      <c r="J32" s="544"/>
      <c r="K32" s="544"/>
      <c r="L32" s="544"/>
      <c r="M32" s="544"/>
      <c r="N32" s="544"/>
      <c r="O32" s="545"/>
      <c r="P32" s="165" t="s">
        <v>573</v>
      </c>
      <c r="Q32" s="165"/>
      <c r="R32" s="165"/>
      <c r="S32" s="165"/>
      <c r="T32" s="165"/>
      <c r="U32" s="165"/>
      <c r="V32" s="165"/>
      <c r="W32" s="165"/>
      <c r="X32" s="236"/>
      <c r="Y32" s="342" t="s">
        <v>12</v>
      </c>
      <c r="Z32" s="552"/>
      <c r="AA32" s="553"/>
      <c r="AB32" s="583" t="s">
        <v>574</v>
      </c>
      <c r="AC32" s="583"/>
      <c r="AD32" s="583"/>
      <c r="AE32" s="368">
        <v>6</v>
      </c>
      <c r="AF32" s="369"/>
      <c r="AG32" s="369"/>
      <c r="AH32" s="369"/>
      <c r="AI32" s="368">
        <v>6</v>
      </c>
      <c r="AJ32" s="369"/>
      <c r="AK32" s="369"/>
      <c r="AL32" s="369"/>
      <c r="AM32" s="368">
        <v>6</v>
      </c>
      <c r="AN32" s="369"/>
      <c r="AO32" s="369"/>
      <c r="AP32" s="369"/>
      <c r="AQ32" s="119" t="s">
        <v>565</v>
      </c>
      <c r="AR32" s="120"/>
      <c r="AS32" s="120"/>
      <c r="AT32" s="121"/>
      <c r="AU32" s="369" t="s">
        <v>631</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574</v>
      </c>
      <c r="AC33" s="525"/>
      <c r="AD33" s="525"/>
      <c r="AE33" s="368">
        <v>6</v>
      </c>
      <c r="AF33" s="369"/>
      <c r="AG33" s="369"/>
      <c r="AH33" s="369"/>
      <c r="AI33" s="368">
        <v>6</v>
      </c>
      <c r="AJ33" s="369"/>
      <c r="AK33" s="369"/>
      <c r="AL33" s="369"/>
      <c r="AM33" s="368">
        <v>6</v>
      </c>
      <c r="AN33" s="369"/>
      <c r="AO33" s="369"/>
      <c r="AP33" s="369"/>
      <c r="AQ33" s="119" t="s">
        <v>565</v>
      </c>
      <c r="AR33" s="120"/>
      <c r="AS33" s="120"/>
      <c r="AT33" s="121"/>
      <c r="AU33" s="369">
        <v>7</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8">
        <v>100</v>
      </c>
      <c r="AF34" s="369"/>
      <c r="AG34" s="369"/>
      <c r="AH34" s="369"/>
      <c r="AI34" s="368">
        <v>100</v>
      </c>
      <c r="AJ34" s="369"/>
      <c r="AK34" s="369"/>
      <c r="AL34" s="369"/>
      <c r="AM34" s="368">
        <v>100</v>
      </c>
      <c r="AN34" s="369"/>
      <c r="AO34" s="369"/>
      <c r="AP34" s="369"/>
      <c r="AQ34" s="119" t="s">
        <v>565</v>
      </c>
      <c r="AR34" s="120"/>
      <c r="AS34" s="120"/>
      <c r="AT34" s="121"/>
      <c r="AU34" s="369" t="s">
        <v>632</v>
      </c>
      <c r="AV34" s="369"/>
      <c r="AW34" s="369"/>
      <c r="AX34" s="371"/>
    </row>
    <row r="35" spans="1:50" ht="23.25" customHeight="1" x14ac:dyDescent="0.15">
      <c r="A35" s="905" t="s">
        <v>382</v>
      </c>
      <c r="B35" s="906"/>
      <c r="C35" s="906"/>
      <c r="D35" s="906"/>
      <c r="E35" s="906"/>
      <c r="F35" s="907"/>
      <c r="G35" s="911" t="s">
        <v>576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x14ac:dyDescent="0.15">
      <c r="A37" s="647" t="s">
        <v>350</v>
      </c>
      <c r="B37" s="648"/>
      <c r="C37" s="648"/>
      <c r="D37" s="648"/>
      <c r="E37" s="648"/>
      <c r="F37" s="649"/>
      <c r="G37" s="567" t="s">
        <v>146</v>
      </c>
      <c r="H37" s="385"/>
      <c r="I37" s="385"/>
      <c r="J37" s="385"/>
      <c r="K37" s="385"/>
      <c r="L37" s="385"/>
      <c r="M37" s="385"/>
      <c r="N37" s="385"/>
      <c r="O37" s="568"/>
      <c r="P37" s="634" t="s">
        <v>59</v>
      </c>
      <c r="Q37" s="385"/>
      <c r="R37" s="385"/>
      <c r="S37" s="385"/>
      <c r="T37" s="385"/>
      <c r="U37" s="385"/>
      <c r="V37" s="385"/>
      <c r="W37" s="385"/>
      <c r="X37" s="568"/>
      <c r="Y37" s="635"/>
      <c r="Z37" s="636"/>
      <c r="AA37" s="637"/>
      <c r="AB37" s="638" t="s">
        <v>11</v>
      </c>
      <c r="AC37" s="639"/>
      <c r="AD37" s="640"/>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customHeight="1" x14ac:dyDescent="0.15">
      <c r="A38" s="515"/>
      <c r="B38" s="516"/>
      <c r="C38" s="516"/>
      <c r="D38" s="516"/>
      <c r="E38" s="516"/>
      <c r="F38" s="517"/>
      <c r="G38" s="569"/>
      <c r="H38" s="383"/>
      <c r="I38" s="383"/>
      <c r="J38" s="383"/>
      <c r="K38" s="383"/>
      <c r="L38" s="383"/>
      <c r="M38" s="383"/>
      <c r="N38" s="383"/>
      <c r="O38" s="570"/>
      <c r="P38" s="582"/>
      <c r="Q38" s="383"/>
      <c r="R38" s="383"/>
      <c r="S38" s="383"/>
      <c r="T38" s="383"/>
      <c r="U38" s="383"/>
      <c r="V38" s="383"/>
      <c r="W38" s="383"/>
      <c r="X38" s="570"/>
      <c r="Y38" s="471"/>
      <c r="Z38" s="472"/>
      <c r="AA38" s="473"/>
      <c r="AB38" s="336"/>
      <c r="AC38" s="337"/>
      <c r="AD38" s="338"/>
      <c r="AE38" s="336"/>
      <c r="AF38" s="337"/>
      <c r="AG38" s="337"/>
      <c r="AH38" s="338"/>
      <c r="AI38" s="336"/>
      <c r="AJ38" s="337"/>
      <c r="AK38" s="337"/>
      <c r="AL38" s="338"/>
      <c r="AM38" s="380"/>
      <c r="AN38" s="380"/>
      <c r="AO38" s="380"/>
      <c r="AP38" s="380"/>
      <c r="AQ38" s="215" t="s">
        <v>666</v>
      </c>
      <c r="AR38" s="140"/>
      <c r="AS38" s="141" t="s">
        <v>236</v>
      </c>
      <c r="AT38" s="176"/>
      <c r="AU38" s="275">
        <v>3</v>
      </c>
      <c r="AV38" s="275"/>
      <c r="AW38" s="383" t="s">
        <v>181</v>
      </c>
      <c r="AX38" s="384"/>
    </row>
    <row r="39" spans="1:50" ht="23.25" customHeight="1" x14ac:dyDescent="0.15">
      <c r="A39" s="518"/>
      <c r="B39" s="516"/>
      <c r="C39" s="516"/>
      <c r="D39" s="516"/>
      <c r="E39" s="516"/>
      <c r="F39" s="517"/>
      <c r="G39" s="543" t="s">
        <v>600</v>
      </c>
      <c r="H39" s="544"/>
      <c r="I39" s="544"/>
      <c r="J39" s="544"/>
      <c r="K39" s="544"/>
      <c r="L39" s="544"/>
      <c r="M39" s="544"/>
      <c r="N39" s="544"/>
      <c r="O39" s="545"/>
      <c r="P39" s="165" t="s">
        <v>577</v>
      </c>
      <c r="Q39" s="165"/>
      <c r="R39" s="165"/>
      <c r="S39" s="165"/>
      <c r="T39" s="165"/>
      <c r="U39" s="165"/>
      <c r="V39" s="165"/>
      <c r="W39" s="165"/>
      <c r="X39" s="236"/>
      <c r="Y39" s="342" t="s">
        <v>12</v>
      </c>
      <c r="Z39" s="552"/>
      <c r="AA39" s="553"/>
      <c r="AB39" s="411" t="s">
        <v>578</v>
      </c>
      <c r="AC39" s="412"/>
      <c r="AD39" s="413"/>
      <c r="AE39" s="368">
        <v>13.3</v>
      </c>
      <c r="AF39" s="369"/>
      <c r="AG39" s="369"/>
      <c r="AH39" s="369"/>
      <c r="AI39" s="368">
        <v>12.3</v>
      </c>
      <c r="AJ39" s="369"/>
      <c r="AK39" s="369"/>
      <c r="AL39" s="369"/>
      <c r="AM39" s="368"/>
      <c r="AN39" s="369"/>
      <c r="AO39" s="369"/>
      <c r="AP39" s="369"/>
      <c r="AQ39" s="119" t="s">
        <v>565</v>
      </c>
      <c r="AR39" s="120"/>
      <c r="AS39" s="120"/>
      <c r="AT39" s="121"/>
      <c r="AU39" s="369" t="s">
        <v>565</v>
      </c>
      <c r="AV39" s="369"/>
      <c r="AW39" s="369"/>
      <c r="AX39" s="371"/>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304" t="s">
        <v>578</v>
      </c>
      <c r="AC40" s="305"/>
      <c r="AD40" s="306"/>
      <c r="AE40" s="368">
        <v>10</v>
      </c>
      <c r="AF40" s="369"/>
      <c r="AG40" s="369"/>
      <c r="AH40" s="369"/>
      <c r="AI40" s="368">
        <v>10</v>
      </c>
      <c r="AJ40" s="369"/>
      <c r="AK40" s="369"/>
      <c r="AL40" s="369"/>
      <c r="AM40" s="368">
        <v>10</v>
      </c>
      <c r="AN40" s="369"/>
      <c r="AO40" s="369"/>
      <c r="AP40" s="369"/>
      <c r="AQ40" s="119" t="s">
        <v>565</v>
      </c>
      <c r="AR40" s="120"/>
      <c r="AS40" s="120"/>
      <c r="AT40" s="121"/>
      <c r="AU40" s="369">
        <v>10</v>
      </c>
      <c r="AV40" s="369"/>
      <c r="AW40" s="369"/>
      <c r="AX40" s="371"/>
    </row>
    <row r="41" spans="1:50" ht="23.25"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8">
        <v>75.099999999999994</v>
      </c>
      <c r="AF41" s="369"/>
      <c r="AG41" s="369"/>
      <c r="AH41" s="369"/>
      <c r="AI41" s="368">
        <v>81.3</v>
      </c>
      <c r="AJ41" s="369"/>
      <c r="AK41" s="369"/>
      <c r="AL41" s="369"/>
      <c r="AM41" s="368"/>
      <c r="AN41" s="369"/>
      <c r="AO41" s="369"/>
      <c r="AP41" s="369"/>
      <c r="AQ41" s="119" t="s">
        <v>565</v>
      </c>
      <c r="AR41" s="120"/>
      <c r="AS41" s="120"/>
      <c r="AT41" s="121"/>
      <c r="AU41" s="369" t="s">
        <v>565</v>
      </c>
      <c r="AV41" s="369"/>
      <c r="AW41" s="369"/>
      <c r="AX41" s="371"/>
    </row>
    <row r="42" spans="1:50" ht="23.25" customHeight="1" x14ac:dyDescent="0.15">
      <c r="A42" s="905" t="s">
        <v>382</v>
      </c>
      <c r="B42" s="906"/>
      <c r="C42" s="906"/>
      <c r="D42" s="906"/>
      <c r="E42" s="906"/>
      <c r="F42" s="907"/>
      <c r="G42" s="911" t="s">
        <v>579</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7" t="s">
        <v>350</v>
      </c>
      <c r="B44" s="648"/>
      <c r="C44" s="648"/>
      <c r="D44" s="648"/>
      <c r="E44" s="648"/>
      <c r="F44" s="649"/>
      <c r="G44" s="567" t="s">
        <v>146</v>
      </c>
      <c r="H44" s="385"/>
      <c r="I44" s="385"/>
      <c r="J44" s="385"/>
      <c r="K44" s="385"/>
      <c r="L44" s="385"/>
      <c r="M44" s="385"/>
      <c r="N44" s="385"/>
      <c r="O44" s="568"/>
      <c r="P44" s="634" t="s">
        <v>59</v>
      </c>
      <c r="Q44" s="385"/>
      <c r="R44" s="385"/>
      <c r="S44" s="385"/>
      <c r="T44" s="385"/>
      <c r="U44" s="385"/>
      <c r="V44" s="385"/>
      <c r="W44" s="385"/>
      <c r="X44" s="568"/>
      <c r="Y44" s="635"/>
      <c r="Z44" s="636"/>
      <c r="AA44" s="637"/>
      <c r="AB44" s="638" t="s">
        <v>11</v>
      </c>
      <c r="AC44" s="639"/>
      <c r="AD44" s="640"/>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hidden="1" customHeight="1" x14ac:dyDescent="0.15">
      <c r="A45" s="515"/>
      <c r="B45" s="516"/>
      <c r="C45" s="516"/>
      <c r="D45" s="516"/>
      <c r="E45" s="516"/>
      <c r="F45" s="517"/>
      <c r="G45" s="569"/>
      <c r="H45" s="383"/>
      <c r="I45" s="383"/>
      <c r="J45" s="383"/>
      <c r="K45" s="383"/>
      <c r="L45" s="383"/>
      <c r="M45" s="383"/>
      <c r="N45" s="383"/>
      <c r="O45" s="570"/>
      <c r="P45" s="582"/>
      <c r="Q45" s="383"/>
      <c r="R45" s="383"/>
      <c r="S45" s="383"/>
      <c r="T45" s="383"/>
      <c r="U45" s="383"/>
      <c r="V45" s="383"/>
      <c r="W45" s="383"/>
      <c r="X45" s="570"/>
      <c r="Y45" s="471"/>
      <c r="Z45" s="472"/>
      <c r="AA45" s="473"/>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2" t="s">
        <v>12</v>
      </c>
      <c r="Z46" s="552"/>
      <c r="AA46" s="553"/>
      <c r="AB46" s="583"/>
      <c r="AC46" s="583"/>
      <c r="AD46" s="58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5" t="s">
        <v>350</v>
      </c>
      <c r="B51" s="516"/>
      <c r="C51" s="516"/>
      <c r="D51" s="516"/>
      <c r="E51" s="516"/>
      <c r="F51" s="517"/>
      <c r="G51" s="567" t="s">
        <v>146</v>
      </c>
      <c r="H51" s="385"/>
      <c r="I51" s="385"/>
      <c r="J51" s="385"/>
      <c r="K51" s="385"/>
      <c r="L51" s="385"/>
      <c r="M51" s="385"/>
      <c r="N51" s="385"/>
      <c r="O51" s="568"/>
      <c r="P51" s="634" t="s">
        <v>59</v>
      </c>
      <c r="Q51" s="385"/>
      <c r="R51" s="385"/>
      <c r="S51" s="385"/>
      <c r="T51" s="385"/>
      <c r="U51" s="385"/>
      <c r="V51" s="385"/>
      <c r="W51" s="385"/>
      <c r="X51" s="568"/>
      <c r="Y51" s="635"/>
      <c r="Z51" s="636"/>
      <c r="AA51" s="637"/>
      <c r="AB51" s="638" t="s">
        <v>11</v>
      </c>
      <c r="AC51" s="639"/>
      <c r="AD51" s="640"/>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15"/>
      <c r="B52" s="516"/>
      <c r="C52" s="516"/>
      <c r="D52" s="516"/>
      <c r="E52" s="516"/>
      <c r="F52" s="517"/>
      <c r="G52" s="569"/>
      <c r="H52" s="383"/>
      <c r="I52" s="383"/>
      <c r="J52" s="383"/>
      <c r="K52" s="383"/>
      <c r="L52" s="383"/>
      <c r="M52" s="383"/>
      <c r="N52" s="383"/>
      <c r="O52" s="570"/>
      <c r="P52" s="582"/>
      <c r="Q52" s="383"/>
      <c r="R52" s="383"/>
      <c r="S52" s="383"/>
      <c r="T52" s="383"/>
      <c r="U52" s="383"/>
      <c r="V52" s="383"/>
      <c r="W52" s="383"/>
      <c r="X52" s="570"/>
      <c r="Y52" s="471"/>
      <c r="Z52" s="472"/>
      <c r="AA52" s="473"/>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2" t="s">
        <v>12</v>
      </c>
      <c r="Z53" s="552"/>
      <c r="AA53" s="553"/>
      <c r="AB53" s="583"/>
      <c r="AC53" s="583"/>
      <c r="AD53" s="58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5" t="s">
        <v>350</v>
      </c>
      <c r="B58" s="516"/>
      <c r="C58" s="516"/>
      <c r="D58" s="516"/>
      <c r="E58" s="516"/>
      <c r="F58" s="517"/>
      <c r="G58" s="567" t="s">
        <v>146</v>
      </c>
      <c r="H58" s="385"/>
      <c r="I58" s="385"/>
      <c r="J58" s="385"/>
      <c r="K58" s="385"/>
      <c r="L58" s="385"/>
      <c r="M58" s="385"/>
      <c r="N58" s="385"/>
      <c r="O58" s="568"/>
      <c r="P58" s="634" t="s">
        <v>59</v>
      </c>
      <c r="Q58" s="385"/>
      <c r="R58" s="385"/>
      <c r="S58" s="385"/>
      <c r="T58" s="385"/>
      <c r="U58" s="385"/>
      <c r="V58" s="385"/>
      <c r="W58" s="385"/>
      <c r="X58" s="568"/>
      <c r="Y58" s="635"/>
      <c r="Z58" s="636"/>
      <c r="AA58" s="637"/>
      <c r="AB58" s="638" t="s">
        <v>11</v>
      </c>
      <c r="AC58" s="639"/>
      <c r="AD58" s="640"/>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15"/>
      <c r="B59" s="516"/>
      <c r="C59" s="516"/>
      <c r="D59" s="516"/>
      <c r="E59" s="516"/>
      <c r="F59" s="517"/>
      <c r="G59" s="569"/>
      <c r="H59" s="383"/>
      <c r="I59" s="383"/>
      <c r="J59" s="383"/>
      <c r="K59" s="383"/>
      <c r="L59" s="383"/>
      <c r="M59" s="383"/>
      <c r="N59" s="383"/>
      <c r="O59" s="570"/>
      <c r="P59" s="582"/>
      <c r="Q59" s="383"/>
      <c r="R59" s="383"/>
      <c r="S59" s="383"/>
      <c r="T59" s="383"/>
      <c r="U59" s="383"/>
      <c r="V59" s="383"/>
      <c r="W59" s="383"/>
      <c r="X59" s="570"/>
      <c r="Y59" s="471"/>
      <c r="Z59" s="472"/>
      <c r="AA59" s="473"/>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2" t="s">
        <v>12</v>
      </c>
      <c r="Z60" s="552"/>
      <c r="AA60" s="553"/>
      <c r="AB60" s="583"/>
      <c r="AC60" s="583"/>
      <c r="AD60" s="58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351</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346</v>
      </c>
      <c r="X65" s="878"/>
      <c r="Y65" s="881"/>
      <c r="Z65" s="881"/>
      <c r="AA65" s="882"/>
      <c r="AB65" s="875" t="s">
        <v>11</v>
      </c>
      <c r="AC65" s="871"/>
      <c r="AD65" s="872"/>
      <c r="AE65" s="372" t="s">
        <v>394</v>
      </c>
      <c r="AF65" s="373"/>
      <c r="AG65" s="373"/>
      <c r="AH65" s="374"/>
      <c r="AI65" s="372" t="s">
        <v>392</v>
      </c>
      <c r="AJ65" s="373"/>
      <c r="AK65" s="373"/>
      <c r="AL65" s="374"/>
      <c r="AM65" s="379" t="s">
        <v>421</v>
      </c>
      <c r="AN65" s="379"/>
      <c r="AO65" s="379"/>
      <c r="AP65" s="379"/>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349</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372</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372</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373</v>
      </c>
      <c r="AC69" s="984"/>
      <c r="AD69" s="984"/>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356</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371</v>
      </c>
      <c r="X70" s="953"/>
      <c r="Y70" s="958" t="s">
        <v>12</v>
      </c>
      <c r="Z70" s="958"/>
      <c r="AA70" s="959"/>
      <c r="AB70" s="960" t="s">
        <v>372</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372</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373</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351</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385</v>
      </c>
      <c r="B78" s="921"/>
      <c r="C78" s="921"/>
      <c r="D78" s="921"/>
      <c r="E78" s="918" t="s">
        <v>329</v>
      </c>
      <c r="F78" s="919"/>
      <c r="G78" s="56" t="s">
        <v>238</v>
      </c>
      <c r="H78" s="800"/>
      <c r="I78" s="248"/>
      <c r="J78" s="248"/>
      <c r="K78" s="248"/>
      <c r="L78" s="248"/>
      <c r="M78" s="248"/>
      <c r="N78" s="248"/>
      <c r="O78" s="801"/>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345</v>
      </c>
      <c r="AP79" s="153"/>
      <c r="AQ79" s="153"/>
      <c r="AR79" s="80" t="s">
        <v>343</v>
      </c>
      <c r="AS79" s="152"/>
      <c r="AT79" s="153"/>
      <c r="AU79" s="153"/>
      <c r="AV79" s="153"/>
      <c r="AW79" s="153"/>
      <c r="AX79" s="154"/>
    </row>
    <row r="80" spans="1:50" ht="18.75" hidden="1" customHeight="1" x14ac:dyDescent="0.15">
      <c r="A80" s="522" t="s">
        <v>147</v>
      </c>
      <c r="B80" s="854" t="s">
        <v>342</v>
      </c>
      <c r="C80" s="855"/>
      <c r="D80" s="855"/>
      <c r="E80" s="855"/>
      <c r="F80" s="856"/>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433</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0"/>
    </row>
    <row r="81" spans="1:60" ht="22.5" hidden="1" customHeight="1" x14ac:dyDescent="0.15">
      <c r="A81" s="523"/>
      <c r="B81" s="857"/>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7"/>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145</v>
      </c>
      <c r="C85" s="554"/>
      <c r="D85" s="554"/>
      <c r="E85" s="554"/>
      <c r="F85" s="555"/>
      <c r="G85" s="802" t="s">
        <v>61</v>
      </c>
      <c r="H85" s="785"/>
      <c r="I85" s="785"/>
      <c r="J85" s="785"/>
      <c r="K85" s="785"/>
      <c r="L85" s="785"/>
      <c r="M85" s="785"/>
      <c r="N85" s="785"/>
      <c r="O85" s="786"/>
      <c r="P85" s="784" t="s">
        <v>63</v>
      </c>
      <c r="Q85" s="785"/>
      <c r="R85" s="785"/>
      <c r="S85" s="785"/>
      <c r="T85" s="785"/>
      <c r="U85" s="785"/>
      <c r="V85" s="785"/>
      <c r="W85" s="785"/>
      <c r="X85" s="786"/>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3"/>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3"/>
      <c r="B87" s="554"/>
      <c r="C87" s="554"/>
      <c r="D87" s="554"/>
      <c r="E87" s="554"/>
      <c r="F87" s="555"/>
      <c r="G87" s="235"/>
      <c r="H87" s="165"/>
      <c r="I87" s="165"/>
      <c r="J87" s="165"/>
      <c r="K87" s="165"/>
      <c r="L87" s="165"/>
      <c r="M87" s="165"/>
      <c r="N87" s="165"/>
      <c r="O87" s="236"/>
      <c r="P87" s="165"/>
      <c r="Q87" s="807"/>
      <c r="R87" s="807"/>
      <c r="S87" s="807"/>
      <c r="T87" s="807"/>
      <c r="U87" s="807"/>
      <c r="V87" s="807"/>
      <c r="W87" s="807"/>
      <c r="X87" s="808"/>
      <c r="Y87" s="761" t="s">
        <v>62</v>
      </c>
      <c r="Z87" s="762"/>
      <c r="AA87" s="763"/>
      <c r="AB87" s="583"/>
      <c r="AC87" s="583"/>
      <c r="AD87" s="58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3"/>
      <c r="B88" s="554"/>
      <c r="C88" s="554"/>
      <c r="D88" s="554"/>
      <c r="E88" s="554"/>
      <c r="F88" s="555"/>
      <c r="G88" s="237"/>
      <c r="H88" s="238"/>
      <c r="I88" s="238"/>
      <c r="J88" s="238"/>
      <c r="K88" s="238"/>
      <c r="L88" s="238"/>
      <c r="M88" s="238"/>
      <c r="N88" s="238"/>
      <c r="O88" s="239"/>
      <c r="P88" s="809"/>
      <c r="Q88" s="809"/>
      <c r="R88" s="809"/>
      <c r="S88" s="809"/>
      <c r="T88" s="809"/>
      <c r="U88" s="809"/>
      <c r="V88" s="809"/>
      <c r="W88" s="809"/>
      <c r="X88" s="810"/>
      <c r="Y88" s="735" t="s">
        <v>54</v>
      </c>
      <c r="Z88" s="736"/>
      <c r="AA88" s="737"/>
      <c r="AB88" s="525"/>
      <c r="AC88" s="525"/>
      <c r="AD88" s="525"/>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3"/>
      <c r="B89" s="556"/>
      <c r="C89" s="556"/>
      <c r="D89" s="556"/>
      <c r="E89" s="556"/>
      <c r="F89" s="557"/>
      <c r="G89" s="240"/>
      <c r="H89" s="168"/>
      <c r="I89" s="168"/>
      <c r="J89" s="168"/>
      <c r="K89" s="168"/>
      <c r="L89" s="168"/>
      <c r="M89" s="168"/>
      <c r="N89" s="168"/>
      <c r="O89" s="241"/>
      <c r="P89" s="308"/>
      <c r="Q89" s="308"/>
      <c r="R89" s="308"/>
      <c r="S89" s="308"/>
      <c r="T89" s="308"/>
      <c r="U89" s="308"/>
      <c r="V89" s="308"/>
      <c r="W89" s="308"/>
      <c r="X89" s="811"/>
      <c r="Y89" s="735" t="s">
        <v>13</v>
      </c>
      <c r="Z89" s="736"/>
      <c r="AA89" s="737"/>
      <c r="AB89" s="464" t="s">
        <v>14</v>
      </c>
      <c r="AC89" s="464"/>
      <c r="AD89" s="464"/>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3"/>
      <c r="B90" s="554" t="s">
        <v>145</v>
      </c>
      <c r="C90" s="554"/>
      <c r="D90" s="554"/>
      <c r="E90" s="554"/>
      <c r="F90" s="555"/>
      <c r="G90" s="802" t="s">
        <v>61</v>
      </c>
      <c r="H90" s="785"/>
      <c r="I90" s="785"/>
      <c r="J90" s="785"/>
      <c r="K90" s="785"/>
      <c r="L90" s="785"/>
      <c r="M90" s="785"/>
      <c r="N90" s="785"/>
      <c r="O90" s="786"/>
      <c r="P90" s="784" t="s">
        <v>63</v>
      </c>
      <c r="Q90" s="785"/>
      <c r="R90" s="785"/>
      <c r="S90" s="785"/>
      <c r="T90" s="785"/>
      <c r="U90" s="785"/>
      <c r="V90" s="785"/>
      <c r="W90" s="785"/>
      <c r="X90" s="786"/>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23"/>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3"/>
      <c r="B92" s="554"/>
      <c r="C92" s="554"/>
      <c r="D92" s="554"/>
      <c r="E92" s="554"/>
      <c r="F92" s="555"/>
      <c r="G92" s="235"/>
      <c r="H92" s="165"/>
      <c r="I92" s="165"/>
      <c r="J92" s="165"/>
      <c r="K92" s="165"/>
      <c r="L92" s="165"/>
      <c r="M92" s="165"/>
      <c r="N92" s="165"/>
      <c r="O92" s="236"/>
      <c r="P92" s="165"/>
      <c r="Q92" s="807"/>
      <c r="R92" s="807"/>
      <c r="S92" s="807"/>
      <c r="T92" s="807"/>
      <c r="U92" s="807"/>
      <c r="V92" s="807"/>
      <c r="W92" s="807"/>
      <c r="X92" s="808"/>
      <c r="Y92" s="761" t="s">
        <v>62</v>
      </c>
      <c r="Z92" s="762"/>
      <c r="AA92" s="763"/>
      <c r="AB92" s="583"/>
      <c r="AC92" s="583"/>
      <c r="AD92" s="58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3"/>
      <c r="B93" s="554"/>
      <c r="C93" s="554"/>
      <c r="D93" s="554"/>
      <c r="E93" s="554"/>
      <c r="F93" s="555"/>
      <c r="G93" s="237"/>
      <c r="H93" s="238"/>
      <c r="I93" s="238"/>
      <c r="J93" s="238"/>
      <c r="K93" s="238"/>
      <c r="L93" s="238"/>
      <c r="M93" s="238"/>
      <c r="N93" s="238"/>
      <c r="O93" s="239"/>
      <c r="P93" s="809"/>
      <c r="Q93" s="809"/>
      <c r="R93" s="809"/>
      <c r="S93" s="809"/>
      <c r="T93" s="809"/>
      <c r="U93" s="809"/>
      <c r="V93" s="809"/>
      <c r="W93" s="809"/>
      <c r="X93" s="810"/>
      <c r="Y93" s="735" t="s">
        <v>54</v>
      </c>
      <c r="Z93" s="736"/>
      <c r="AA93" s="737"/>
      <c r="AB93" s="525"/>
      <c r="AC93" s="525"/>
      <c r="AD93" s="525"/>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3"/>
      <c r="B94" s="556"/>
      <c r="C94" s="556"/>
      <c r="D94" s="556"/>
      <c r="E94" s="556"/>
      <c r="F94" s="557"/>
      <c r="G94" s="240"/>
      <c r="H94" s="168"/>
      <c r="I94" s="168"/>
      <c r="J94" s="168"/>
      <c r="K94" s="168"/>
      <c r="L94" s="168"/>
      <c r="M94" s="168"/>
      <c r="N94" s="168"/>
      <c r="O94" s="241"/>
      <c r="P94" s="308"/>
      <c r="Q94" s="308"/>
      <c r="R94" s="308"/>
      <c r="S94" s="308"/>
      <c r="T94" s="308"/>
      <c r="U94" s="308"/>
      <c r="V94" s="308"/>
      <c r="W94" s="308"/>
      <c r="X94" s="811"/>
      <c r="Y94" s="735" t="s">
        <v>13</v>
      </c>
      <c r="Z94" s="736"/>
      <c r="AA94" s="737"/>
      <c r="AB94" s="464" t="s">
        <v>14</v>
      </c>
      <c r="AC94" s="464"/>
      <c r="AD94" s="464"/>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3"/>
      <c r="B95" s="554" t="s">
        <v>145</v>
      </c>
      <c r="C95" s="554"/>
      <c r="D95" s="554"/>
      <c r="E95" s="554"/>
      <c r="F95" s="555"/>
      <c r="G95" s="802" t="s">
        <v>61</v>
      </c>
      <c r="H95" s="785"/>
      <c r="I95" s="785"/>
      <c r="J95" s="785"/>
      <c r="K95" s="785"/>
      <c r="L95" s="785"/>
      <c r="M95" s="785"/>
      <c r="N95" s="785"/>
      <c r="O95" s="786"/>
      <c r="P95" s="784" t="s">
        <v>63</v>
      </c>
      <c r="Q95" s="785"/>
      <c r="R95" s="785"/>
      <c r="S95" s="785"/>
      <c r="T95" s="785"/>
      <c r="U95" s="785"/>
      <c r="V95" s="785"/>
      <c r="W95" s="785"/>
      <c r="X95" s="786"/>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3"/>
      <c r="B97" s="554"/>
      <c r="C97" s="554"/>
      <c r="D97" s="554"/>
      <c r="E97" s="554"/>
      <c r="F97" s="555"/>
      <c r="G97" s="235"/>
      <c r="H97" s="165"/>
      <c r="I97" s="165"/>
      <c r="J97" s="165"/>
      <c r="K97" s="165"/>
      <c r="L97" s="165"/>
      <c r="M97" s="165"/>
      <c r="N97" s="165"/>
      <c r="O97" s="236"/>
      <c r="P97" s="165"/>
      <c r="Q97" s="807"/>
      <c r="R97" s="807"/>
      <c r="S97" s="807"/>
      <c r="T97" s="807"/>
      <c r="U97" s="807"/>
      <c r="V97" s="807"/>
      <c r="W97" s="807"/>
      <c r="X97" s="808"/>
      <c r="Y97" s="761" t="s">
        <v>62</v>
      </c>
      <c r="Z97" s="762"/>
      <c r="AA97" s="763"/>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3"/>
      <c r="B98" s="554"/>
      <c r="C98" s="554"/>
      <c r="D98" s="554"/>
      <c r="E98" s="554"/>
      <c r="F98" s="555"/>
      <c r="G98" s="237"/>
      <c r="H98" s="238"/>
      <c r="I98" s="238"/>
      <c r="J98" s="238"/>
      <c r="K98" s="238"/>
      <c r="L98" s="238"/>
      <c r="M98" s="238"/>
      <c r="N98" s="238"/>
      <c r="O98" s="239"/>
      <c r="P98" s="809"/>
      <c r="Q98" s="809"/>
      <c r="R98" s="809"/>
      <c r="S98" s="809"/>
      <c r="T98" s="809"/>
      <c r="U98" s="809"/>
      <c r="V98" s="809"/>
      <c r="W98" s="809"/>
      <c r="X98" s="810"/>
      <c r="Y98" s="735" t="s">
        <v>54</v>
      </c>
      <c r="Z98" s="736"/>
      <c r="AA98" s="73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394</v>
      </c>
      <c r="AF100" s="832"/>
      <c r="AG100" s="832"/>
      <c r="AH100" s="833"/>
      <c r="AI100" s="831" t="s">
        <v>414</v>
      </c>
      <c r="AJ100" s="832"/>
      <c r="AK100" s="832"/>
      <c r="AL100" s="833"/>
      <c r="AM100" s="831" t="s">
        <v>421</v>
      </c>
      <c r="AN100" s="832"/>
      <c r="AO100" s="832"/>
      <c r="AP100" s="833"/>
      <c r="AQ100" s="937" t="s">
        <v>434</v>
      </c>
      <c r="AR100" s="938"/>
      <c r="AS100" s="938"/>
      <c r="AT100" s="939"/>
      <c r="AU100" s="937" t="s">
        <v>435</v>
      </c>
      <c r="AV100" s="938"/>
      <c r="AW100" s="938"/>
      <c r="AX100" s="940"/>
    </row>
    <row r="101" spans="1:60" ht="23.25" customHeight="1" x14ac:dyDescent="0.15">
      <c r="A101" s="494"/>
      <c r="B101" s="495"/>
      <c r="C101" s="495"/>
      <c r="D101" s="495"/>
      <c r="E101" s="495"/>
      <c r="F101" s="496"/>
      <c r="G101" s="165" t="s">
        <v>580</v>
      </c>
      <c r="H101" s="165"/>
      <c r="I101" s="165"/>
      <c r="J101" s="165"/>
      <c r="K101" s="165"/>
      <c r="L101" s="165"/>
      <c r="M101" s="165"/>
      <c r="N101" s="165"/>
      <c r="O101" s="165"/>
      <c r="P101" s="165"/>
      <c r="Q101" s="165"/>
      <c r="R101" s="165"/>
      <c r="S101" s="165"/>
      <c r="T101" s="165"/>
      <c r="U101" s="165"/>
      <c r="V101" s="165"/>
      <c r="W101" s="165"/>
      <c r="X101" s="236"/>
      <c r="Y101" s="821" t="s">
        <v>55</v>
      </c>
      <c r="Z101" s="721"/>
      <c r="AA101" s="722"/>
      <c r="AB101" s="583" t="s">
        <v>582</v>
      </c>
      <c r="AC101" s="583"/>
      <c r="AD101" s="583"/>
      <c r="AE101" s="368">
        <v>3</v>
      </c>
      <c r="AF101" s="369"/>
      <c r="AG101" s="369"/>
      <c r="AH101" s="370"/>
      <c r="AI101" s="368">
        <v>3</v>
      </c>
      <c r="AJ101" s="369"/>
      <c r="AK101" s="369"/>
      <c r="AL101" s="370"/>
      <c r="AM101" s="368">
        <v>3</v>
      </c>
      <c r="AN101" s="369"/>
      <c r="AO101" s="369"/>
      <c r="AP101" s="370"/>
      <c r="AQ101" s="368" t="s">
        <v>565</v>
      </c>
      <c r="AR101" s="369"/>
      <c r="AS101" s="369"/>
      <c r="AT101" s="370"/>
      <c r="AU101" s="368"/>
      <c r="AV101" s="369"/>
      <c r="AW101" s="369"/>
      <c r="AX101" s="370"/>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3"/>
      <c r="AA102" s="344"/>
      <c r="AB102" s="583" t="s">
        <v>582</v>
      </c>
      <c r="AC102" s="583"/>
      <c r="AD102" s="583"/>
      <c r="AE102" s="362">
        <v>3</v>
      </c>
      <c r="AF102" s="362"/>
      <c r="AG102" s="362"/>
      <c r="AH102" s="362"/>
      <c r="AI102" s="362">
        <v>3</v>
      </c>
      <c r="AJ102" s="362"/>
      <c r="AK102" s="362"/>
      <c r="AL102" s="362"/>
      <c r="AM102" s="362">
        <v>3</v>
      </c>
      <c r="AN102" s="362"/>
      <c r="AO102" s="362"/>
      <c r="AP102" s="362"/>
      <c r="AQ102" s="822">
        <v>3</v>
      </c>
      <c r="AR102" s="823"/>
      <c r="AS102" s="823"/>
      <c r="AT102" s="824"/>
      <c r="AU102" s="822">
        <v>3</v>
      </c>
      <c r="AV102" s="823"/>
      <c r="AW102" s="823"/>
      <c r="AX102" s="824"/>
    </row>
    <row r="103" spans="1:60" ht="31.5" customHeight="1" x14ac:dyDescent="0.15">
      <c r="A103" s="491" t="s">
        <v>352</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x14ac:dyDescent="0.15">
      <c r="A104" s="494"/>
      <c r="B104" s="495"/>
      <c r="C104" s="495"/>
      <c r="D104" s="495"/>
      <c r="E104" s="495"/>
      <c r="F104" s="496"/>
      <c r="G104" s="165" t="s">
        <v>581</v>
      </c>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t="s">
        <v>581</v>
      </c>
      <c r="AC104" s="475"/>
      <c r="AD104" s="476"/>
      <c r="AE104" s="368">
        <v>27</v>
      </c>
      <c r="AF104" s="369"/>
      <c r="AG104" s="369"/>
      <c r="AH104" s="370"/>
      <c r="AI104" s="368">
        <v>25</v>
      </c>
      <c r="AJ104" s="369"/>
      <c r="AK104" s="369"/>
      <c r="AL104" s="370"/>
      <c r="AM104" s="368">
        <v>31</v>
      </c>
      <c r="AN104" s="369"/>
      <c r="AO104" s="369"/>
      <c r="AP104" s="370"/>
      <c r="AQ104" s="368" t="s">
        <v>565</v>
      </c>
      <c r="AR104" s="369"/>
      <c r="AS104" s="369"/>
      <c r="AT104" s="370"/>
      <c r="AU104" s="368"/>
      <c r="AV104" s="369"/>
      <c r="AW104" s="369"/>
      <c r="AX104" s="370"/>
    </row>
    <row r="105" spans="1:60" ht="23.25"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1" t="s">
        <v>581</v>
      </c>
      <c r="AC105" s="412"/>
      <c r="AD105" s="413"/>
      <c r="AE105" s="362">
        <v>27</v>
      </c>
      <c r="AF105" s="362"/>
      <c r="AG105" s="362"/>
      <c r="AH105" s="362"/>
      <c r="AI105" s="362">
        <v>25</v>
      </c>
      <c r="AJ105" s="362"/>
      <c r="AK105" s="362"/>
      <c r="AL105" s="362"/>
      <c r="AM105" s="362">
        <v>33</v>
      </c>
      <c r="AN105" s="362"/>
      <c r="AO105" s="362"/>
      <c r="AP105" s="362"/>
      <c r="AQ105" s="368">
        <v>35</v>
      </c>
      <c r="AR105" s="369"/>
      <c r="AS105" s="369"/>
      <c r="AT105" s="370"/>
      <c r="AU105" s="822"/>
      <c r="AV105" s="823"/>
      <c r="AW105" s="823"/>
      <c r="AX105" s="824"/>
    </row>
    <row r="106" spans="1:60" ht="31.5" hidden="1" customHeight="1" x14ac:dyDescent="0.15">
      <c r="A106" s="491" t="s">
        <v>352</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1"/>
      <c r="AC108" s="412"/>
      <c r="AD108" s="413"/>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91" t="s">
        <v>352</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1"/>
      <c r="AC111" s="412"/>
      <c r="AD111" s="413"/>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91" t="s">
        <v>352</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355" t="s">
        <v>583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655</v>
      </c>
      <c r="AC116" s="305"/>
      <c r="AD116" s="306"/>
      <c r="AE116" s="362">
        <v>15582111</v>
      </c>
      <c r="AF116" s="362"/>
      <c r="AG116" s="362"/>
      <c r="AH116" s="362"/>
      <c r="AI116" s="362">
        <v>16828680</v>
      </c>
      <c r="AJ116" s="362"/>
      <c r="AK116" s="362"/>
      <c r="AL116" s="362"/>
      <c r="AM116" s="362">
        <v>13554871</v>
      </c>
      <c r="AN116" s="362"/>
      <c r="AO116" s="362"/>
      <c r="AP116" s="362"/>
      <c r="AQ116" s="368">
        <v>13662971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656</v>
      </c>
      <c r="AC117" s="346"/>
      <c r="AD117" s="347"/>
      <c r="AE117" s="463" t="s">
        <v>601</v>
      </c>
      <c r="AF117" s="310"/>
      <c r="AG117" s="310"/>
      <c r="AH117" s="310"/>
      <c r="AI117" s="463" t="s">
        <v>602</v>
      </c>
      <c r="AJ117" s="310"/>
      <c r="AK117" s="310"/>
      <c r="AL117" s="310"/>
      <c r="AM117" s="463" t="s">
        <v>674</v>
      </c>
      <c r="AN117" s="310"/>
      <c r="AO117" s="310"/>
      <c r="AP117" s="310"/>
      <c r="AQ117" s="310" t="s">
        <v>604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hidden="1" customHeight="1" x14ac:dyDescent="0.15">
      <c r="A119" s="296"/>
      <c r="B119" s="297"/>
      <c r="C119" s="297"/>
      <c r="D119" s="297"/>
      <c r="E119" s="297"/>
      <c r="F119" s="298"/>
      <c r="G119" s="355" t="s">
        <v>360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359</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hidden="1" customHeight="1" x14ac:dyDescent="0.15">
      <c r="A122" s="296"/>
      <c r="B122" s="297"/>
      <c r="C122" s="297"/>
      <c r="D122" s="297"/>
      <c r="E122" s="297"/>
      <c r="F122" s="298"/>
      <c r="G122" s="355" t="s">
        <v>361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409</v>
      </c>
      <c r="B130" s="1000"/>
      <c r="C130" s="999" t="s">
        <v>239</v>
      </c>
      <c r="D130" s="1000"/>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633</v>
      </c>
      <c r="AR133" s="275"/>
      <c r="AS133" s="141" t="s">
        <v>236</v>
      </c>
      <c r="AT133" s="176"/>
      <c r="AU133" s="140">
        <v>3</v>
      </c>
      <c r="AV133" s="140"/>
      <c r="AW133" s="141" t="s">
        <v>181</v>
      </c>
      <c r="AX133" s="142"/>
    </row>
    <row r="134" spans="1:50" ht="39.75" customHeight="1" x14ac:dyDescent="0.15">
      <c r="A134" s="1003"/>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270">
        <v>13.3</v>
      </c>
      <c r="AF134" s="120"/>
      <c r="AG134" s="120"/>
      <c r="AH134" s="120"/>
      <c r="AI134" s="270">
        <v>12.3</v>
      </c>
      <c r="AJ134" s="120"/>
      <c r="AK134" s="120"/>
      <c r="AL134" s="120"/>
      <c r="AM134" s="270"/>
      <c r="AN134" s="120"/>
      <c r="AO134" s="120"/>
      <c r="AP134" s="120"/>
      <c r="AQ134" s="270" t="s">
        <v>634</v>
      </c>
      <c r="AR134" s="120"/>
      <c r="AS134" s="120"/>
      <c r="AT134" s="120"/>
      <c r="AU134" s="270" t="s">
        <v>632</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672</v>
      </c>
      <c r="AC135" s="228"/>
      <c r="AD135" s="228"/>
      <c r="AE135" s="270">
        <v>10</v>
      </c>
      <c r="AF135" s="120"/>
      <c r="AG135" s="120"/>
      <c r="AH135" s="120"/>
      <c r="AI135" s="270">
        <v>10</v>
      </c>
      <c r="AJ135" s="120"/>
      <c r="AK135" s="120"/>
      <c r="AL135" s="120"/>
      <c r="AM135" s="270">
        <v>10</v>
      </c>
      <c r="AN135" s="120"/>
      <c r="AO135" s="120"/>
      <c r="AP135" s="120"/>
      <c r="AQ135" s="270" t="s">
        <v>565</v>
      </c>
      <c r="AR135" s="120"/>
      <c r="AS135" s="120"/>
      <c r="AT135" s="120"/>
      <c r="AU135" s="270">
        <v>10</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3"/>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424</v>
      </c>
      <c r="D430" s="254"/>
      <c r="E430" s="242" t="s">
        <v>402</v>
      </c>
      <c r="F430" s="453"/>
      <c r="G430" s="244" t="s">
        <v>255</v>
      </c>
      <c r="H430" s="162"/>
      <c r="I430" s="162"/>
      <c r="J430" s="245" t="s">
        <v>563</v>
      </c>
      <c r="K430" s="246"/>
      <c r="L430" s="246"/>
      <c r="M430" s="246"/>
      <c r="N430" s="246"/>
      <c r="O430" s="246"/>
      <c r="P430" s="246"/>
      <c r="Q430" s="246"/>
      <c r="R430" s="246"/>
      <c r="S430" s="246"/>
      <c r="T430" s="247"/>
      <c r="U430" s="248" t="s">
        <v>588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589</v>
      </c>
      <c r="AF432" s="140"/>
      <c r="AG432" s="141" t="s">
        <v>236</v>
      </c>
      <c r="AH432" s="176"/>
      <c r="AI432" s="186"/>
      <c r="AJ432" s="186"/>
      <c r="AK432" s="186"/>
      <c r="AL432" s="181"/>
      <c r="AM432" s="186"/>
      <c r="AN432" s="186"/>
      <c r="AO432" s="186"/>
      <c r="AP432" s="181"/>
      <c r="AQ432" s="215" t="s">
        <v>565</v>
      </c>
      <c r="AR432" s="140"/>
      <c r="AS432" s="141" t="s">
        <v>236</v>
      </c>
      <c r="AT432" s="176"/>
      <c r="AU432" s="140" t="s">
        <v>565</v>
      </c>
      <c r="AV432" s="140"/>
      <c r="AW432" s="141" t="s">
        <v>181</v>
      </c>
      <c r="AX432" s="142"/>
    </row>
    <row r="433" spans="1:50" ht="23.25" customHeight="1" x14ac:dyDescent="0.15">
      <c r="A433" s="1003"/>
      <c r="B433" s="256"/>
      <c r="C433" s="255"/>
      <c r="D433" s="256"/>
      <c r="E433" s="170"/>
      <c r="F433" s="171"/>
      <c r="G433" s="235" t="s">
        <v>565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588</v>
      </c>
      <c r="AC433" s="137"/>
      <c r="AD433" s="137"/>
      <c r="AE433" s="119" t="s">
        <v>588</v>
      </c>
      <c r="AF433" s="120"/>
      <c r="AG433" s="120"/>
      <c r="AH433" s="120"/>
      <c r="AI433" s="119" t="s">
        <v>565</v>
      </c>
      <c r="AJ433" s="120"/>
      <c r="AK433" s="120"/>
      <c r="AL433" s="120"/>
      <c r="AM433" s="119" t="s">
        <v>565</v>
      </c>
      <c r="AN433" s="120"/>
      <c r="AO433" s="120"/>
      <c r="AP433" s="121"/>
      <c r="AQ433" s="119" t="s">
        <v>565</v>
      </c>
      <c r="AR433" s="120"/>
      <c r="AS433" s="120"/>
      <c r="AT433" s="121"/>
      <c r="AU433" s="120" t="s">
        <v>591</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565</v>
      </c>
      <c r="AC434" s="228"/>
      <c r="AD434" s="228"/>
      <c r="AE434" s="119" t="s">
        <v>565</v>
      </c>
      <c r="AF434" s="120"/>
      <c r="AG434" s="120"/>
      <c r="AH434" s="121"/>
      <c r="AI434" s="119" t="s">
        <v>588</v>
      </c>
      <c r="AJ434" s="120"/>
      <c r="AK434" s="120"/>
      <c r="AL434" s="120"/>
      <c r="AM434" s="119" t="s">
        <v>565</v>
      </c>
      <c r="AN434" s="120"/>
      <c r="AO434" s="120"/>
      <c r="AP434" s="121"/>
      <c r="AQ434" s="119" t="s">
        <v>565</v>
      </c>
      <c r="AR434" s="120"/>
      <c r="AS434" s="120"/>
      <c r="AT434" s="121"/>
      <c r="AU434" s="120" t="s">
        <v>565</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0"/>
      <c r="AM435" s="119" t="s">
        <v>565</v>
      </c>
      <c r="AN435" s="120"/>
      <c r="AO435" s="120"/>
      <c r="AP435" s="121"/>
      <c r="AQ435" s="119" t="s">
        <v>590</v>
      </c>
      <c r="AR435" s="120"/>
      <c r="AS435" s="120"/>
      <c r="AT435" s="121"/>
      <c r="AU435" s="120" t="s">
        <v>565</v>
      </c>
      <c r="AV435" s="120"/>
      <c r="AW435" s="120"/>
      <c r="AX435" s="219"/>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t="s">
        <v>565</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637</v>
      </c>
      <c r="AF457" s="140"/>
      <c r="AG457" s="141" t="s">
        <v>236</v>
      </c>
      <c r="AH457" s="176"/>
      <c r="AI457" s="186"/>
      <c r="AJ457" s="186"/>
      <c r="AK457" s="186"/>
      <c r="AL457" s="181"/>
      <c r="AM457" s="186"/>
      <c r="AN457" s="186"/>
      <c r="AO457" s="186"/>
      <c r="AP457" s="181"/>
      <c r="AQ457" s="215" t="s">
        <v>633</v>
      </c>
      <c r="AR457" s="140"/>
      <c r="AS457" s="141" t="s">
        <v>236</v>
      </c>
      <c r="AT457" s="176"/>
      <c r="AU457" s="140" t="s">
        <v>640</v>
      </c>
      <c r="AV457" s="140"/>
      <c r="AW457" s="141" t="s">
        <v>181</v>
      </c>
      <c r="AX457" s="142"/>
    </row>
    <row r="458" spans="1:50" ht="23.25" customHeight="1" x14ac:dyDescent="0.15">
      <c r="A458" s="1003"/>
      <c r="B458" s="256"/>
      <c r="C458" s="255"/>
      <c r="D458" s="256"/>
      <c r="E458" s="170"/>
      <c r="F458" s="171"/>
      <c r="G458" s="235" t="s">
        <v>635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636</v>
      </c>
      <c r="AC458" s="137"/>
      <c r="AD458" s="137"/>
      <c r="AE458" s="119" t="s">
        <v>638</v>
      </c>
      <c r="AF458" s="120"/>
      <c r="AG458" s="120"/>
      <c r="AH458" s="120"/>
      <c r="AI458" s="119" t="s">
        <v>632</v>
      </c>
      <c r="AJ458" s="120"/>
      <c r="AK458" s="120"/>
      <c r="AL458" s="120"/>
      <c r="AM458" s="119" t="s">
        <v>633</v>
      </c>
      <c r="AN458" s="120"/>
      <c r="AO458" s="120"/>
      <c r="AP458" s="121"/>
      <c r="AQ458" s="119" t="s">
        <v>632</v>
      </c>
      <c r="AR458" s="120"/>
      <c r="AS458" s="120"/>
      <c r="AT458" s="121"/>
      <c r="AU458" s="120" t="s">
        <v>632</v>
      </c>
      <c r="AV458" s="120"/>
      <c r="AW458" s="120"/>
      <c r="AX458" s="219"/>
    </row>
    <row r="459" spans="1:50" ht="23.25"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637</v>
      </c>
      <c r="AC459" s="228"/>
      <c r="AD459" s="228"/>
      <c r="AE459" s="119" t="s">
        <v>632</v>
      </c>
      <c r="AF459" s="120"/>
      <c r="AG459" s="120"/>
      <c r="AH459" s="121"/>
      <c r="AI459" s="119" t="s">
        <v>632</v>
      </c>
      <c r="AJ459" s="120"/>
      <c r="AK459" s="120"/>
      <c r="AL459" s="120"/>
      <c r="AM459" s="119" t="s">
        <v>632</v>
      </c>
      <c r="AN459" s="120"/>
      <c r="AO459" s="120"/>
      <c r="AP459" s="121"/>
      <c r="AQ459" s="119" t="s">
        <v>632</v>
      </c>
      <c r="AR459" s="120"/>
      <c r="AS459" s="120"/>
      <c r="AT459" s="121"/>
      <c r="AU459" s="120" t="s">
        <v>632</v>
      </c>
      <c r="AV459" s="120"/>
      <c r="AW459" s="120"/>
      <c r="AX459" s="219"/>
    </row>
    <row r="460" spans="1:50" ht="23.25"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635</v>
      </c>
      <c r="AF460" s="120"/>
      <c r="AG460" s="120"/>
      <c r="AH460" s="121"/>
      <c r="AI460" s="119" t="s">
        <v>632</v>
      </c>
      <c r="AJ460" s="120"/>
      <c r="AK460" s="120"/>
      <c r="AL460" s="120"/>
      <c r="AM460" s="119" t="s">
        <v>639</v>
      </c>
      <c r="AN460" s="120"/>
      <c r="AO460" s="120"/>
      <c r="AP460" s="121"/>
      <c r="AQ460" s="119" t="s">
        <v>635</v>
      </c>
      <c r="AR460" s="120"/>
      <c r="AS460" s="120"/>
      <c r="AT460" s="121"/>
      <c r="AU460" s="120" t="s">
        <v>641</v>
      </c>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5.099999999999994"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566</v>
      </c>
      <c r="AE702" s="904"/>
      <c r="AF702" s="904"/>
      <c r="AG702" s="893" t="s">
        <v>642</v>
      </c>
      <c r="AH702" s="894"/>
      <c r="AI702" s="894"/>
      <c r="AJ702" s="894"/>
      <c r="AK702" s="894"/>
      <c r="AL702" s="894"/>
      <c r="AM702" s="894"/>
      <c r="AN702" s="894"/>
      <c r="AO702" s="894"/>
      <c r="AP702" s="894"/>
      <c r="AQ702" s="894"/>
      <c r="AR702" s="894"/>
      <c r="AS702" s="894"/>
      <c r="AT702" s="894"/>
      <c r="AU702" s="894"/>
      <c r="AV702" s="894"/>
      <c r="AW702" s="894"/>
      <c r="AX702" s="895"/>
    </row>
    <row r="703" spans="1:50" ht="65.09999999999999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566</v>
      </c>
      <c r="AE703" s="159"/>
      <c r="AF703" s="159"/>
      <c r="AG703" s="670" t="s">
        <v>667</v>
      </c>
      <c r="AH703" s="671"/>
      <c r="AI703" s="671"/>
      <c r="AJ703" s="671"/>
      <c r="AK703" s="671"/>
      <c r="AL703" s="671"/>
      <c r="AM703" s="671"/>
      <c r="AN703" s="671"/>
      <c r="AO703" s="671"/>
      <c r="AP703" s="671"/>
      <c r="AQ703" s="671"/>
      <c r="AR703" s="671"/>
      <c r="AS703" s="671"/>
      <c r="AT703" s="671"/>
      <c r="AU703" s="671"/>
      <c r="AV703" s="671"/>
      <c r="AW703" s="671"/>
      <c r="AX703" s="672"/>
    </row>
    <row r="704" spans="1:50" ht="65.099999999999994"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566</v>
      </c>
      <c r="AE704" s="589"/>
      <c r="AF704" s="589"/>
      <c r="AG704" s="433" t="s">
        <v>668</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643</v>
      </c>
      <c r="AE705" s="739"/>
      <c r="AF705" s="739"/>
      <c r="AG705" s="164" t="s">
        <v>646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7"/>
      <c r="D706" s="618"/>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644</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645</v>
      </c>
      <c r="AE707" s="587"/>
      <c r="AF707" s="587"/>
      <c r="AG707" s="433"/>
      <c r="AH707" s="238"/>
      <c r="AI707" s="238"/>
      <c r="AJ707" s="238"/>
      <c r="AK707" s="238"/>
      <c r="AL707" s="238"/>
      <c r="AM707" s="238"/>
      <c r="AN707" s="238"/>
      <c r="AO707" s="238"/>
      <c r="AP707" s="238"/>
      <c r="AQ707" s="238"/>
      <c r="AR707" s="238"/>
      <c r="AS707" s="238"/>
      <c r="AT707" s="238"/>
      <c r="AU707" s="238"/>
      <c r="AV707" s="238"/>
      <c r="AW707" s="238"/>
      <c r="AX707" s="434"/>
    </row>
    <row r="708" spans="1:50" ht="63"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566</v>
      </c>
      <c r="AE708" s="674"/>
      <c r="AF708" s="674"/>
      <c r="AG708" s="529" t="s">
        <v>669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566</v>
      </c>
      <c r="AE709" s="159"/>
      <c r="AF709" s="159"/>
      <c r="AG709" s="670" t="s">
        <v>649</v>
      </c>
      <c r="AH709" s="671"/>
      <c r="AI709" s="671"/>
      <c r="AJ709" s="671"/>
      <c r="AK709" s="671"/>
      <c r="AL709" s="671"/>
      <c r="AM709" s="671"/>
      <c r="AN709" s="671"/>
      <c r="AO709" s="671"/>
      <c r="AP709" s="671"/>
      <c r="AQ709" s="671"/>
      <c r="AR709" s="671"/>
      <c r="AS709" s="671"/>
      <c r="AT709" s="671"/>
      <c r="AU709" s="671"/>
      <c r="AV709" s="671"/>
      <c r="AW709" s="671"/>
      <c r="AX709" s="672"/>
    </row>
    <row r="710" spans="1:50" ht="35.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566</v>
      </c>
      <c r="AE710" s="159"/>
      <c r="AF710" s="159"/>
      <c r="AG710" s="670" t="s">
        <v>650</v>
      </c>
      <c r="AH710" s="671"/>
      <c r="AI710" s="671"/>
      <c r="AJ710" s="671"/>
      <c r="AK710" s="671"/>
      <c r="AL710" s="671"/>
      <c r="AM710" s="671"/>
      <c r="AN710" s="671"/>
      <c r="AO710" s="671"/>
      <c r="AP710" s="671"/>
      <c r="AQ710" s="671"/>
      <c r="AR710" s="671"/>
      <c r="AS710" s="671"/>
      <c r="AT710" s="671"/>
      <c r="AU710" s="671"/>
      <c r="AV710" s="671"/>
      <c r="AW710" s="671"/>
      <c r="AX710" s="672"/>
    </row>
    <row r="711" spans="1:50" ht="63"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566</v>
      </c>
      <c r="AE711" s="159"/>
      <c r="AF711" s="159"/>
      <c r="AG711" s="670" t="s">
        <v>670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643</v>
      </c>
      <c r="AE712" s="589"/>
      <c r="AF712" s="589"/>
      <c r="AG712" s="597" t="s">
        <v>633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643</v>
      </c>
      <c r="AE713" s="159"/>
      <c r="AF713" s="160"/>
      <c r="AG713" s="797" t="s">
        <v>647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566</v>
      </c>
      <c r="AE714" s="595"/>
      <c r="AF714" s="596"/>
      <c r="AG714" s="695" t="s">
        <v>648</v>
      </c>
      <c r="AH714" s="696"/>
      <c r="AI714" s="696"/>
      <c r="AJ714" s="696"/>
      <c r="AK714" s="696"/>
      <c r="AL714" s="696"/>
      <c r="AM714" s="696"/>
      <c r="AN714" s="696"/>
      <c r="AO714" s="696"/>
      <c r="AP714" s="696"/>
      <c r="AQ714" s="696"/>
      <c r="AR714" s="696"/>
      <c r="AS714" s="696"/>
      <c r="AT714" s="696"/>
      <c r="AU714" s="696"/>
      <c r="AV714" s="696"/>
      <c r="AW714" s="696"/>
      <c r="AX714" s="697"/>
    </row>
    <row r="715" spans="1:50" ht="39.75"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566</v>
      </c>
      <c r="AE715" s="674"/>
      <c r="AF715" s="783"/>
      <c r="AG715" s="529" t="s">
        <v>671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643</v>
      </c>
      <c r="AE716" s="765"/>
      <c r="AF716" s="765"/>
      <c r="AG716" s="797" t="s">
        <v>637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566</v>
      </c>
      <c r="AE717" s="159"/>
      <c r="AF717" s="159"/>
      <c r="AG717" s="670" t="s">
        <v>675</v>
      </c>
      <c r="AH717" s="671"/>
      <c r="AI717" s="671"/>
      <c r="AJ717" s="671"/>
      <c r="AK717" s="671"/>
      <c r="AL717" s="671"/>
      <c r="AM717" s="671"/>
      <c r="AN717" s="671"/>
      <c r="AO717" s="671"/>
      <c r="AP717" s="671"/>
      <c r="AQ717" s="671"/>
      <c r="AR717" s="671"/>
      <c r="AS717" s="671"/>
      <c r="AT717" s="671"/>
      <c r="AU717" s="671"/>
      <c r="AV717" s="671"/>
      <c r="AW717" s="671"/>
      <c r="AX717" s="672"/>
    </row>
    <row r="718" spans="1:50" ht="33"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566</v>
      </c>
      <c r="AE718" s="159"/>
      <c r="AF718" s="159"/>
      <c r="AG718" s="167" t="s">
        <v>651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3" t="s">
        <v>643</v>
      </c>
      <c r="AE719" s="674"/>
      <c r="AF719" s="674"/>
      <c r="AG719" s="793" t="s">
        <v>632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4" t="s">
        <v>340</v>
      </c>
      <c r="D720" s="942"/>
      <c r="E720" s="942"/>
      <c r="F720" s="945"/>
      <c r="G720" s="941" t="s">
        <v>341</v>
      </c>
      <c r="H720" s="942"/>
      <c r="I720" s="942"/>
      <c r="J720" s="942"/>
      <c r="K720" s="942"/>
      <c r="L720" s="942"/>
      <c r="M720" s="942"/>
      <c r="N720" s="941" t="s">
        <v>344</v>
      </c>
      <c r="O720" s="942"/>
      <c r="P720" s="942"/>
      <c r="Q720" s="942"/>
      <c r="R720" s="942"/>
      <c r="S720" s="942"/>
      <c r="T720" s="942"/>
      <c r="U720" s="942"/>
      <c r="V720" s="942"/>
      <c r="W720" s="942"/>
      <c r="X720" s="942"/>
      <c r="Y720" s="942"/>
      <c r="Z720" s="942"/>
      <c r="AA720" s="942"/>
      <c r="AB720" s="942"/>
      <c r="AC720" s="942"/>
      <c r="AD720" s="942"/>
      <c r="AE720" s="942"/>
      <c r="AF720" s="943"/>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6"/>
      <c r="B721" s="657"/>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6"/>
      <c r="B722" s="657"/>
      <c r="C722" s="926"/>
      <c r="D722" s="927"/>
      <c r="E722" s="927"/>
      <c r="F722" s="928"/>
      <c r="G722" s="946"/>
      <c r="H722" s="947"/>
      <c r="I722" s="82" t="str">
        <f>IF(OR(G722="　", G722=""), "", "-")</f>
        <v/>
      </c>
      <c r="J722" s="925"/>
      <c r="K722" s="925"/>
      <c r="L722" s="82" t="str">
        <f>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6"/>
      <c r="B723" s="657"/>
      <c r="C723" s="926"/>
      <c r="D723" s="927"/>
      <c r="E723" s="927"/>
      <c r="F723" s="928"/>
      <c r="G723" s="946"/>
      <c r="H723" s="947"/>
      <c r="I723" s="82" t="str">
        <f>IF(OR(G723="　", G723=""), "", "-")</f>
        <v/>
      </c>
      <c r="J723" s="925"/>
      <c r="K723" s="925"/>
      <c r="L723" s="82" t="str">
        <f>IF(M723="","","-")</f>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6"/>
      <c r="B724" s="657"/>
      <c r="C724" s="926"/>
      <c r="D724" s="927"/>
      <c r="E724" s="927"/>
      <c r="F724" s="928"/>
      <c r="G724" s="946"/>
      <c r="H724" s="947"/>
      <c r="I724" s="82" t="str">
        <f>IF(OR(G724="　", G724=""), "", "-")</f>
        <v/>
      </c>
      <c r="J724" s="925"/>
      <c r="K724" s="925"/>
      <c r="L724" s="82" t="str">
        <f>IF(M724="","","-")</f>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58"/>
      <c r="B725" s="659"/>
      <c r="C725" s="929"/>
      <c r="D725" s="930"/>
      <c r="E725" s="930"/>
      <c r="F725" s="931"/>
      <c r="G725" s="968"/>
      <c r="H725" s="969"/>
      <c r="I725" s="84" t="str">
        <f>IF(OR(G725="　", G725=""), "", "-")</f>
        <v/>
      </c>
      <c r="J725" s="970"/>
      <c r="K725" s="970"/>
      <c r="L725" s="84" t="str">
        <f>IF(M725="","","-")</f>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81.75" customHeight="1" x14ac:dyDescent="0.15">
      <c r="A726" s="624" t="s">
        <v>48</v>
      </c>
      <c r="B726" s="625"/>
      <c r="C726" s="448" t="s">
        <v>53</v>
      </c>
      <c r="D726" s="584"/>
      <c r="E726" s="584"/>
      <c r="F726" s="585"/>
      <c r="G726" s="805" t="s">
        <v>658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6"/>
      <c r="B727" s="627"/>
      <c r="C727" s="701" t="s">
        <v>57</v>
      </c>
      <c r="D727" s="702"/>
      <c r="E727" s="702"/>
      <c r="F727" s="703"/>
      <c r="G727" s="803" t="s">
        <v>652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677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676</v>
      </c>
      <c r="B731" s="622"/>
      <c r="C731" s="622"/>
      <c r="D731" s="622"/>
      <c r="E731" s="623"/>
      <c r="F731" s="686" t="s">
        <v>678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138</v>
      </c>
      <c r="B733" s="756"/>
      <c r="C733" s="756"/>
      <c r="D733" s="756"/>
      <c r="E733" s="757"/>
      <c r="F733" s="772" t="s">
        <v>679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405</v>
      </c>
      <c r="B737" s="101"/>
      <c r="C737" s="101"/>
      <c r="D737" s="102"/>
      <c r="E737" s="103" t="s">
        <v>565</v>
      </c>
      <c r="F737" s="103"/>
      <c r="G737" s="103"/>
      <c r="H737" s="103"/>
      <c r="I737" s="103"/>
      <c r="J737" s="103"/>
      <c r="K737" s="103"/>
      <c r="L737" s="103"/>
      <c r="M737" s="103"/>
      <c r="N737" s="109" t="s">
        <v>400</v>
      </c>
      <c r="O737" s="109"/>
      <c r="P737" s="109"/>
      <c r="Q737" s="109"/>
      <c r="R737" s="103" t="s">
        <v>593</v>
      </c>
      <c r="S737" s="103"/>
      <c r="T737" s="103"/>
      <c r="U737" s="103"/>
      <c r="V737" s="103"/>
      <c r="W737" s="103"/>
      <c r="X737" s="103"/>
      <c r="Y737" s="103"/>
      <c r="Z737" s="103"/>
      <c r="AA737" s="109" t="s">
        <v>399</v>
      </c>
      <c r="AB737" s="109"/>
      <c r="AC737" s="109"/>
      <c r="AD737" s="109"/>
      <c r="AE737" s="103" t="s">
        <v>595</v>
      </c>
      <c r="AF737" s="103"/>
      <c r="AG737" s="103"/>
      <c r="AH737" s="103"/>
      <c r="AI737" s="103"/>
      <c r="AJ737" s="103"/>
      <c r="AK737" s="103"/>
      <c r="AL737" s="103"/>
      <c r="AM737" s="103"/>
      <c r="AN737" s="109" t="s">
        <v>398</v>
      </c>
      <c r="AO737" s="109"/>
      <c r="AP737" s="109"/>
      <c r="AQ737" s="109"/>
      <c r="AR737" s="110" t="s">
        <v>597</v>
      </c>
      <c r="AS737" s="111"/>
      <c r="AT737" s="111"/>
      <c r="AU737" s="111"/>
      <c r="AV737" s="111"/>
      <c r="AW737" s="111"/>
      <c r="AX737" s="112"/>
      <c r="AY737" s="88"/>
      <c r="AZ737" s="88"/>
    </row>
    <row r="738" spans="1:52" ht="24.75" customHeight="1" x14ac:dyDescent="0.15">
      <c r="A738" s="100" t="s">
        <v>397</v>
      </c>
      <c r="B738" s="101"/>
      <c r="C738" s="101"/>
      <c r="D738" s="102"/>
      <c r="E738" s="103" t="s">
        <v>592</v>
      </c>
      <c r="F738" s="103"/>
      <c r="G738" s="103"/>
      <c r="H738" s="103"/>
      <c r="I738" s="103"/>
      <c r="J738" s="103"/>
      <c r="K738" s="103"/>
      <c r="L738" s="103"/>
      <c r="M738" s="103"/>
      <c r="N738" s="109" t="s">
        <v>396</v>
      </c>
      <c r="O738" s="109"/>
      <c r="P738" s="109"/>
      <c r="Q738" s="109"/>
      <c r="R738" s="103" t="s">
        <v>594</v>
      </c>
      <c r="S738" s="103"/>
      <c r="T738" s="103"/>
      <c r="U738" s="103"/>
      <c r="V738" s="103"/>
      <c r="W738" s="103"/>
      <c r="X738" s="103"/>
      <c r="Y738" s="103"/>
      <c r="Z738" s="103"/>
      <c r="AA738" s="109" t="s">
        <v>395</v>
      </c>
      <c r="AB738" s="109"/>
      <c r="AC738" s="109"/>
      <c r="AD738" s="109"/>
      <c r="AE738" s="103" t="s">
        <v>596</v>
      </c>
      <c r="AF738" s="103"/>
      <c r="AG738" s="103"/>
      <c r="AH738" s="103"/>
      <c r="AI738" s="103"/>
      <c r="AJ738" s="103"/>
      <c r="AK738" s="103"/>
      <c r="AL738" s="103"/>
      <c r="AM738" s="103"/>
      <c r="AN738" s="109" t="s">
        <v>394</v>
      </c>
      <c r="AO738" s="109"/>
      <c r="AP738" s="109"/>
      <c r="AQ738" s="109"/>
      <c r="AR738" s="110" t="s">
        <v>598</v>
      </c>
      <c r="AS738" s="111"/>
      <c r="AT738" s="111"/>
      <c r="AU738" s="111"/>
      <c r="AV738" s="111"/>
      <c r="AW738" s="111"/>
      <c r="AX738" s="112"/>
    </row>
    <row r="739" spans="1:52" ht="24.75" customHeight="1" x14ac:dyDescent="0.15">
      <c r="A739" s="100" t="s">
        <v>393</v>
      </c>
      <c r="B739" s="101"/>
      <c r="C739" s="101"/>
      <c r="D739" s="102"/>
      <c r="E739" s="103" t="s">
        <v>673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132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388</v>
      </c>
      <c r="B780" s="767"/>
      <c r="C780" s="767"/>
      <c r="D780" s="767"/>
      <c r="E780" s="767"/>
      <c r="F780" s="768"/>
      <c r="G780" s="444" t="s">
        <v>605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613</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9"/>
      <c r="C781" s="769"/>
      <c r="D781" s="769"/>
      <c r="E781" s="769"/>
      <c r="F781" s="770"/>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9"/>
      <c r="C782" s="769"/>
      <c r="D782" s="769"/>
      <c r="E782" s="769"/>
      <c r="F782" s="770"/>
      <c r="G782" s="454" t="s">
        <v>606</v>
      </c>
      <c r="H782" s="455"/>
      <c r="I782" s="455"/>
      <c r="J782" s="455"/>
      <c r="K782" s="456"/>
      <c r="L782" s="457" t="s">
        <v>607</v>
      </c>
      <c r="M782" s="458"/>
      <c r="N782" s="458"/>
      <c r="O782" s="458"/>
      <c r="P782" s="458"/>
      <c r="Q782" s="458"/>
      <c r="R782" s="458"/>
      <c r="S782" s="458"/>
      <c r="T782" s="458"/>
      <c r="U782" s="458"/>
      <c r="V782" s="458"/>
      <c r="W782" s="458"/>
      <c r="X782" s="459"/>
      <c r="Y782" s="460">
        <v>305</v>
      </c>
      <c r="Z782" s="461"/>
      <c r="AA782" s="461"/>
      <c r="AB782" s="559"/>
      <c r="AC782" s="454" t="s">
        <v>612</v>
      </c>
      <c r="AD782" s="455"/>
      <c r="AE782" s="455"/>
      <c r="AF782" s="455"/>
      <c r="AG782" s="456"/>
      <c r="AH782" s="457" t="s">
        <v>611</v>
      </c>
      <c r="AI782" s="458"/>
      <c r="AJ782" s="458"/>
      <c r="AK782" s="458"/>
      <c r="AL782" s="458"/>
      <c r="AM782" s="458"/>
      <c r="AN782" s="458"/>
      <c r="AO782" s="458"/>
      <c r="AP782" s="458"/>
      <c r="AQ782" s="458"/>
      <c r="AR782" s="458"/>
      <c r="AS782" s="458"/>
      <c r="AT782" s="459"/>
      <c r="AU782" s="460">
        <v>13</v>
      </c>
      <c r="AV782" s="461"/>
      <c r="AW782" s="461"/>
      <c r="AX782" s="462"/>
    </row>
    <row r="783" spans="1:50" ht="24.75" customHeight="1" x14ac:dyDescent="0.15">
      <c r="A783" s="558"/>
      <c r="B783" s="769"/>
      <c r="C783" s="769"/>
      <c r="D783" s="769"/>
      <c r="E783" s="769"/>
      <c r="F783" s="770"/>
      <c r="G783" s="352" t="s">
        <v>608</v>
      </c>
      <c r="H783" s="353"/>
      <c r="I783" s="353"/>
      <c r="J783" s="353"/>
      <c r="K783" s="354"/>
      <c r="L783" s="406" t="s">
        <v>609</v>
      </c>
      <c r="M783" s="407"/>
      <c r="N783" s="407"/>
      <c r="O783" s="407"/>
      <c r="P783" s="407"/>
      <c r="Q783" s="407"/>
      <c r="R783" s="407"/>
      <c r="S783" s="407"/>
      <c r="T783" s="407"/>
      <c r="U783" s="407"/>
      <c r="V783" s="407"/>
      <c r="W783" s="407"/>
      <c r="X783" s="408"/>
      <c r="Y783" s="403">
        <v>116</v>
      </c>
      <c r="Z783" s="404"/>
      <c r="AA783" s="404"/>
      <c r="AB783" s="410"/>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8"/>
      <c r="B784" s="769"/>
      <c r="C784" s="769"/>
      <c r="D784" s="769"/>
      <c r="E784" s="769"/>
      <c r="F784" s="770"/>
      <c r="G784" s="352"/>
      <c r="H784" s="353"/>
      <c r="I784" s="353"/>
      <c r="J784" s="353"/>
      <c r="K784" s="354"/>
      <c r="L784" s="406"/>
      <c r="M784" s="407"/>
      <c r="N784" s="407"/>
      <c r="O784" s="407"/>
      <c r="P784" s="407"/>
      <c r="Q784" s="407"/>
      <c r="R784" s="407"/>
      <c r="S784" s="407"/>
      <c r="T784" s="407"/>
      <c r="U784" s="407"/>
      <c r="V784" s="407"/>
      <c r="W784" s="407"/>
      <c r="X784" s="408"/>
      <c r="Y784" s="403"/>
      <c r="Z784" s="404"/>
      <c r="AA784" s="404"/>
      <c r="AB784" s="410"/>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8"/>
      <c r="B785" s="769"/>
      <c r="C785" s="769"/>
      <c r="D785" s="769"/>
      <c r="E785" s="769"/>
      <c r="F785" s="770"/>
      <c r="G785" s="352"/>
      <c r="H785" s="353"/>
      <c r="I785" s="353"/>
      <c r="J785" s="353"/>
      <c r="K785" s="354"/>
      <c r="L785" s="406"/>
      <c r="M785" s="407"/>
      <c r="N785" s="407"/>
      <c r="O785" s="407"/>
      <c r="P785" s="407"/>
      <c r="Q785" s="407"/>
      <c r="R785" s="407"/>
      <c r="S785" s="407"/>
      <c r="T785" s="407"/>
      <c r="U785" s="407"/>
      <c r="V785" s="407"/>
      <c r="W785" s="407"/>
      <c r="X785" s="408"/>
      <c r="Y785" s="403"/>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69"/>
      <c r="C786" s="769"/>
      <c r="D786" s="769"/>
      <c r="E786" s="769"/>
      <c r="F786" s="770"/>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69"/>
      <c r="C787" s="769"/>
      <c r="D787" s="769"/>
      <c r="E787" s="769"/>
      <c r="F787" s="770"/>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69"/>
      <c r="C788" s="769"/>
      <c r="D788" s="769"/>
      <c r="E788" s="769"/>
      <c r="F788" s="770"/>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69"/>
      <c r="C789" s="769"/>
      <c r="D789" s="769"/>
      <c r="E789" s="769"/>
      <c r="F789" s="770"/>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69"/>
      <c r="C790" s="769"/>
      <c r="D790" s="769"/>
      <c r="E790" s="769"/>
      <c r="F790" s="770"/>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69"/>
      <c r="C791" s="769"/>
      <c r="D791" s="769"/>
      <c r="E791" s="769"/>
      <c r="F791" s="770"/>
      <c r="G791" s="352"/>
      <c r="H791" s="353"/>
      <c r="I791" s="353"/>
      <c r="J791" s="353"/>
      <c r="K791" s="354"/>
      <c r="L791" s="406"/>
      <c r="M791" s="407"/>
      <c r="N791" s="407"/>
      <c r="O791" s="407"/>
      <c r="P791" s="407"/>
      <c r="Q791" s="407"/>
      <c r="R791" s="407"/>
      <c r="S791" s="407"/>
      <c r="T791" s="407"/>
      <c r="U791" s="407"/>
      <c r="V791" s="407"/>
      <c r="W791" s="407"/>
      <c r="X791" s="408"/>
      <c r="Y791" s="403"/>
      <c r="Z791" s="404"/>
      <c r="AA791" s="404"/>
      <c r="AB791" s="410"/>
      <c r="AC791" s="352"/>
      <c r="AD791" s="353"/>
      <c r="AE791" s="353"/>
      <c r="AF791" s="353"/>
      <c r="AG791" s="354"/>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8"/>
      <c r="B792" s="769"/>
      <c r="C792" s="769"/>
      <c r="D792" s="769"/>
      <c r="E792" s="769"/>
      <c r="F792" s="770"/>
      <c r="G792" s="414" t="s">
        <v>20</v>
      </c>
      <c r="H792" s="415"/>
      <c r="I792" s="415"/>
      <c r="J792" s="415"/>
      <c r="K792" s="415"/>
      <c r="L792" s="416"/>
      <c r="M792" s="417"/>
      <c r="N792" s="417"/>
      <c r="O792" s="417"/>
      <c r="P792" s="417"/>
      <c r="Q792" s="417"/>
      <c r="R792" s="417"/>
      <c r="S792" s="417"/>
      <c r="T792" s="417"/>
      <c r="U792" s="417"/>
      <c r="V792" s="417"/>
      <c r="W792" s="417"/>
      <c r="X792" s="418"/>
      <c r="Y792" s="419">
        <f>SUM(Y782:AB791)</f>
        <v>421</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13</v>
      </c>
      <c r="AV792" s="420"/>
      <c r="AW792" s="420"/>
      <c r="AX792" s="422"/>
    </row>
    <row r="793" spans="1:50" ht="24.75" customHeight="1" x14ac:dyDescent="0.15">
      <c r="A793" s="558"/>
      <c r="B793" s="769"/>
      <c r="C793" s="769"/>
      <c r="D793" s="769"/>
      <c r="E793" s="769"/>
      <c r="F793" s="770"/>
      <c r="G793" s="444" t="s">
        <v>610</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616</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9"/>
      <c r="C794" s="769"/>
      <c r="D794" s="769"/>
      <c r="E794" s="769"/>
      <c r="F794" s="770"/>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9"/>
      <c r="C795" s="769"/>
      <c r="D795" s="769"/>
      <c r="E795" s="769"/>
      <c r="F795" s="770"/>
      <c r="G795" s="454" t="s">
        <v>612</v>
      </c>
      <c r="H795" s="455"/>
      <c r="I795" s="455"/>
      <c r="J795" s="455"/>
      <c r="K795" s="456"/>
      <c r="L795" s="457" t="s">
        <v>611</v>
      </c>
      <c r="M795" s="458"/>
      <c r="N795" s="458"/>
      <c r="O795" s="458"/>
      <c r="P795" s="458"/>
      <c r="Q795" s="458"/>
      <c r="R795" s="458"/>
      <c r="S795" s="458"/>
      <c r="T795" s="458"/>
      <c r="U795" s="458"/>
      <c r="V795" s="458"/>
      <c r="W795" s="458"/>
      <c r="X795" s="459"/>
      <c r="Y795" s="460">
        <v>4</v>
      </c>
      <c r="Z795" s="461"/>
      <c r="AA795" s="461"/>
      <c r="AB795" s="559"/>
      <c r="AC795" s="454" t="s">
        <v>615</v>
      </c>
      <c r="AD795" s="455"/>
      <c r="AE795" s="455"/>
      <c r="AF795" s="455"/>
      <c r="AG795" s="456"/>
      <c r="AH795" s="457" t="s">
        <v>614</v>
      </c>
      <c r="AI795" s="458"/>
      <c r="AJ795" s="458"/>
      <c r="AK795" s="458"/>
      <c r="AL795" s="458"/>
      <c r="AM795" s="458"/>
      <c r="AN795" s="458"/>
      <c r="AO795" s="458"/>
      <c r="AP795" s="458"/>
      <c r="AQ795" s="458"/>
      <c r="AR795" s="458"/>
      <c r="AS795" s="458"/>
      <c r="AT795" s="459"/>
      <c r="AU795" s="460">
        <v>7</v>
      </c>
      <c r="AV795" s="461"/>
      <c r="AW795" s="461"/>
      <c r="AX795" s="462"/>
    </row>
    <row r="796" spans="1:50" ht="24.75" hidden="1" customHeight="1" x14ac:dyDescent="0.15">
      <c r="A796" s="558"/>
      <c r="B796" s="769"/>
      <c r="C796" s="769"/>
      <c r="D796" s="769"/>
      <c r="E796" s="769"/>
      <c r="F796" s="770"/>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9"/>
      <c r="C797" s="769"/>
      <c r="D797" s="769"/>
      <c r="E797" s="769"/>
      <c r="F797" s="770"/>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9"/>
      <c r="C798" s="769"/>
      <c r="D798" s="769"/>
      <c r="E798" s="769"/>
      <c r="F798" s="770"/>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9"/>
      <c r="C799" s="769"/>
      <c r="D799" s="769"/>
      <c r="E799" s="769"/>
      <c r="F799" s="770"/>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9"/>
      <c r="C800" s="769"/>
      <c r="D800" s="769"/>
      <c r="E800" s="769"/>
      <c r="F800" s="770"/>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9"/>
      <c r="C801" s="769"/>
      <c r="D801" s="769"/>
      <c r="E801" s="769"/>
      <c r="F801" s="770"/>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9"/>
      <c r="C802" s="769"/>
      <c r="D802" s="769"/>
      <c r="E802" s="769"/>
      <c r="F802" s="770"/>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9"/>
      <c r="C803" s="769"/>
      <c r="D803" s="769"/>
      <c r="E803" s="769"/>
      <c r="F803" s="770"/>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9"/>
      <c r="C804" s="769"/>
      <c r="D804" s="769"/>
      <c r="E804" s="769"/>
      <c r="F804" s="770"/>
      <c r="G804" s="352"/>
      <c r="H804" s="353"/>
      <c r="I804" s="353"/>
      <c r="J804" s="353"/>
      <c r="K804" s="354"/>
      <c r="L804" s="406"/>
      <c r="M804" s="407"/>
      <c r="N804" s="407"/>
      <c r="O804" s="407"/>
      <c r="P804" s="407"/>
      <c r="Q804" s="407"/>
      <c r="R804" s="407"/>
      <c r="S804" s="407"/>
      <c r="T804" s="407"/>
      <c r="U804" s="407"/>
      <c r="V804" s="407"/>
      <c r="W804" s="407"/>
      <c r="X804" s="408"/>
      <c r="Y804" s="403"/>
      <c r="Z804" s="404"/>
      <c r="AA804" s="404"/>
      <c r="AB804" s="410"/>
      <c r="AC804" s="352"/>
      <c r="AD804" s="353"/>
      <c r="AE804" s="353"/>
      <c r="AF804" s="353"/>
      <c r="AG804" s="354"/>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8"/>
      <c r="B805" s="769"/>
      <c r="C805" s="769"/>
      <c r="D805" s="769"/>
      <c r="E805" s="769"/>
      <c r="F805" s="770"/>
      <c r="G805" s="414" t="s">
        <v>20</v>
      </c>
      <c r="H805" s="415"/>
      <c r="I805" s="415"/>
      <c r="J805" s="415"/>
      <c r="K805" s="415"/>
      <c r="L805" s="416"/>
      <c r="M805" s="417"/>
      <c r="N805" s="417"/>
      <c r="O805" s="417"/>
      <c r="P805" s="417"/>
      <c r="Q805" s="417"/>
      <c r="R805" s="417"/>
      <c r="S805" s="417"/>
      <c r="T805" s="417"/>
      <c r="U805" s="417"/>
      <c r="V805" s="417"/>
      <c r="W805" s="417"/>
      <c r="X805" s="418"/>
      <c r="Y805" s="419">
        <f>SUM(Y795:AB804)</f>
        <v>4</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7</v>
      </c>
      <c r="AV805" s="420"/>
      <c r="AW805" s="420"/>
      <c r="AX805" s="422"/>
    </row>
    <row r="806" spans="1:50" ht="24.75" customHeight="1" x14ac:dyDescent="0.15">
      <c r="A806" s="558"/>
      <c r="B806" s="769"/>
      <c r="C806" s="769"/>
      <c r="D806" s="769"/>
      <c r="E806" s="769"/>
      <c r="F806" s="770"/>
      <c r="G806" s="444" t="s">
        <v>663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321</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69"/>
      <c r="C807" s="769"/>
      <c r="D807" s="769"/>
      <c r="E807" s="769"/>
      <c r="F807" s="770"/>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69"/>
      <c r="C808" s="769"/>
      <c r="D808" s="769"/>
      <c r="E808" s="769"/>
      <c r="F808" s="770"/>
      <c r="G808" s="454" t="s">
        <v>664</v>
      </c>
      <c r="H808" s="455"/>
      <c r="I808" s="455"/>
      <c r="J808" s="455"/>
      <c r="K808" s="456"/>
      <c r="L808" s="457" t="s">
        <v>665</v>
      </c>
      <c r="M808" s="458"/>
      <c r="N808" s="458"/>
      <c r="O808" s="458"/>
      <c r="P808" s="458"/>
      <c r="Q808" s="458"/>
      <c r="R808" s="458"/>
      <c r="S808" s="458"/>
      <c r="T808" s="458"/>
      <c r="U808" s="458"/>
      <c r="V808" s="458"/>
      <c r="W808" s="458"/>
      <c r="X808" s="459"/>
      <c r="Y808" s="460">
        <v>0.6</v>
      </c>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customHeight="1" x14ac:dyDescent="0.15">
      <c r="A809" s="558"/>
      <c r="B809" s="769"/>
      <c r="C809" s="769"/>
      <c r="D809" s="769"/>
      <c r="E809" s="769"/>
      <c r="F809" s="770"/>
      <c r="G809" s="352" t="s">
        <v>683</v>
      </c>
      <c r="H809" s="353"/>
      <c r="I809" s="353"/>
      <c r="J809" s="353"/>
      <c r="K809" s="354"/>
      <c r="L809" s="406" t="s">
        <v>684</v>
      </c>
      <c r="M809" s="407"/>
      <c r="N809" s="407"/>
      <c r="O809" s="407"/>
      <c r="P809" s="407"/>
      <c r="Q809" s="407"/>
      <c r="R809" s="407"/>
      <c r="S809" s="407"/>
      <c r="T809" s="407"/>
      <c r="U809" s="407"/>
      <c r="V809" s="407"/>
      <c r="W809" s="407"/>
      <c r="X809" s="408"/>
      <c r="Y809" s="403">
        <v>0.2</v>
      </c>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58"/>
      <c r="B810" s="769"/>
      <c r="C810" s="769"/>
      <c r="D810" s="769"/>
      <c r="E810" s="769"/>
      <c r="F810" s="770"/>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8"/>
      <c r="B811" s="769"/>
      <c r="C811" s="769"/>
      <c r="D811" s="769"/>
      <c r="E811" s="769"/>
      <c r="F811" s="770"/>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8"/>
      <c r="B812" s="769"/>
      <c r="C812" s="769"/>
      <c r="D812" s="769"/>
      <c r="E812" s="769"/>
      <c r="F812" s="770"/>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58"/>
      <c r="B813" s="769"/>
      <c r="C813" s="769"/>
      <c r="D813" s="769"/>
      <c r="E813" s="769"/>
      <c r="F813" s="770"/>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58"/>
      <c r="B814" s="769"/>
      <c r="C814" s="769"/>
      <c r="D814" s="769"/>
      <c r="E814" s="769"/>
      <c r="F814" s="770"/>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58"/>
      <c r="B815" s="769"/>
      <c r="C815" s="769"/>
      <c r="D815" s="769"/>
      <c r="E815" s="769"/>
      <c r="F815" s="770"/>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8"/>
      <c r="B816" s="769"/>
      <c r="C816" s="769"/>
      <c r="D816" s="769"/>
      <c r="E816" s="769"/>
      <c r="F816" s="770"/>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8"/>
      <c r="B817" s="769"/>
      <c r="C817" s="769"/>
      <c r="D817" s="769"/>
      <c r="E817" s="769"/>
      <c r="F817" s="770"/>
      <c r="G817" s="352"/>
      <c r="H817" s="353"/>
      <c r="I817" s="353"/>
      <c r="J817" s="353"/>
      <c r="K817" s="354"/>
      <c r="L817" s="406"/>
      <c r="M817" s="407"/>
      <c r="N817" s="407"/>
      <c r="O817" s="407"/>
      <c r="P817" s="407"/>
      <c r="Q817" s="407"/>
      <c r="R817" s="407"/>
      <c r="S817" s="407"/>
      <c r="T817" s="407"/>
      <c r="U817" s="407"/>
      <c r="V817" s="407"/>
      <c r="W817" s="407"/>
      <c r="X817" s="408"/>
      <c r="Y817" s="403"/>
      <c r="Z817" s="404"/>
      <c r="AA817" s="404"/>
      <c r="AB817" s="410"/>
      <c r="AC817" s="352"/>
      <c r="AD817" s="353"/>
      <c r="AE817" s="353"/>
      <c r="AF817" s="353"/>
      <c r="AG817" s="354"/>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15">
      <c r="A818" s="558"/>
      <c r="B818" s="769"/>
      <c r="C818" s="769"/>
      <c r="D818" s="769"/>
      <c r="E818" s="769"/>
      <c r="F818" s="770"/>
      <c r="G818" s="414" t="s">
        <v>20</v>
      </c>
      <c r="H818" s="415"/>
      <c r="I818" s="415"/>
      <c r="J818" s="415"/>
      <c r="K818" s="415"/>
      <c r="L818" s="416"/>
      <c r="M818" s="417"/>
      <c r="N818" s="417"/>
      <c r="O818" s="417"/>
      <c r="P818" s="417"/>
      <c r="Q818" s="417"/>
      <c r="R818" s="417"/>
      <c r="S818" s="417"/>
      <c r="T818" s="417"/>
      <c r="U818" s="417"/>
      <c r="V818" s="417"/>
      <c r="W818" s="417"/>
      <c r="X818" s="418"/>
      <c r="Y818" s="419">
        <f>SUM(Y808:AB817)</f>
        <v>0.8</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9"/>
      <c r="C819" s="769"/>
      <c r="D819" s="769"/>
      <c r="E819" s="769"/>
      <c r="F819" s="770"/>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9"/>
      <c r="C820" s="769"/>
      <c r="D820" s="769"/>
      <c r="E820" s="769"/>
      <c r="F820" s="770"/>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9"/>
      <c r="C821" s="769"/>
      <c r="D821" s="769"/>
      <c r="E821" s="769"/>
      <c r="F821" s="770"/>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9"/>
      <c r="C822" s="769"/>
      <c r="D822" s="769"/>
      <c r="E822" s="769"/>
      <c r="F822" s="770"/>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9"/>
      <c r="C823" s="769"/>
      <c r="D823" s="769"/>
      <c r="E823" s="769"/>
      <c r="F823" s="770"/>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9"/>
      <c r="C824" s="769"/>
      <c r="D824" s="769"/>
      <c r="E824" s="769"/>
      <c r="F824" s="770"/>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9"/>
      <c r="C825" s="769"/>
      <c r="D825" s="769"/>
      <c r="E825" s="769"/>
      <c r="F825" s="770"/>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9"/>
      <c r="C826" s="769"/>
      <c r="D826" s="769"/>
      <c r="E826" s="769"/>
      <c r="F826" s="770"/>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9"/>
      <c r="C827" s="769"/>
      <c r="D827" s="769"/>
      <c r="E827" s="769"/>
      <c r="F827" s="770"/>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9"/>
      <c r="C828" s="769"/>
      <c r="D828" s="769"/>
      <c r="E828" s="769"/>
      <c r="F828" s="770"/>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9"/>
      <c r="C829" s="769"/>
      <c r="D829" s="769"/>
      <c r="E829" s="769"/>
      <c r="F829" s="770"/>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9"/>
      <c r="C830" s="769"/>
      <c r="D830" s="769"/>
      <c r="E830" s="769"/>
      <c r="F830" s="770"/>
      <c r="G830" s="352"/>
      <c r="H830" s="353"/>
      <c r="I830" s="353"/>
      <c r="J830" s="353"/>
      <c r="K830" s="354"/>
      <c r="L830" s="406"/>
      <c r="M830" s="407"/>
      <c r="N830" s="407"/>
      <c r="O830" s="407"/>
      <c r="P830" s="407"/>
      <c r="Q830" s="407"/>
      <c r="R830" s="407"/>
      <c r="S830" s="407"/>
      <c r="T830" s="407"/>
      <c r="U830" s="407"/>
      <c r="V830" s="407"/>
      <c r="W830" s="407"/>
      <c r="X830" s="408"/>
      <c r="Y830" s="403"/>
      <c r="Z830" s="404"/>
      <c r="AA830" s="404"/>
      <c r="AB830" s="410"/>
      <c r="AC830" s="352"/>
      <c r="AD830" s="353"/>
      <c r="AE830" s="353"/>
      <c r="AF830" s="353"/>
      <c r="AG830" s="354"/>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9"/>
      <c r="C831" s="769"/>
      <c r="D831" s="769"/>
      <c r="E831" s="769"/>
      <c r="F831" s="770"/>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4" t="s">
        <v>345</v>
      </c>
      <c r="AM832" s="965"/>
      <c r="AN832" s="965"/>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369</v>
      </c>
      <c r="AI837" s="350"/>
      <c r="AJ837" s="350"/>
      <c r="AK837" s="350"/>
      <c r="AL837" s="350" t="s">
        <v>21</v>
      </c>
      <c r="AM837" s="350"/>
      <c r="AN837" s="350"/>
      <c r="AO837" s="431"/>
      <c r="AP837" s="432" t="s">
        <v>301</v>
      </c>
      <c r="AQ837" s="432"/>
      <c r="AR837" s="432"/>
      <c r="AS837" s="432"/>
      <c r="AT837" s="432"/>
      <c r="AU837" s="432"/>
      <c r="AV837" s="432"/>
      <c r="AW837" s="432"/>
      <c r="AX837" s="432"/>
    </row>
    <row r="838" spans="1:50" ht="52.5" customHeight="1" x14ac:dyDescent="0.15">
      <c r="A838" s="409">
        <v>1</v>
      </c>
      <c r="B838" s="409">
        <v>1</v>
      </c>
      <c r="C838" s="429" t="s">
        <v>617</v>
      </c>
      <c r="D838" s="423"/>
      <c r="E838" s="423"/>
      <c r="F838" s="423"/>
      <c r="G838" s="423"/>
      <c r="H838" s="423"/>
      <c r="I838" s="423"/>
      <c r="J838" s="424">
        <v>2010005015593</v>
      </c>
      <c r="K838" s="425"/>
      <c r="L838" s="425"/>
      <c r="M838" s="425"/>
      <c r="N838" s="425"/>
      <c r="O838" s="425"/>
      <c r="P838" s="430" t="s">
        <v>618</v>
      </c>
      <c r="Q838" s="321"/>
      <c r="R838" s="321"/>
      <c r="S838" s="321"/>
      <c r="T838" s="321"/>
      <c r="U838" s="321"/>
      <c r="V838" s="321"/>
      <c r="W838" s="321"/>
      <c r="X838" s="321"/>
      <c r="Y838" s="322">
        <v>421</v>
      </c>
      <c r="Z838" s="323"/>
      <c r="AA838" s="323"/>
      <c r="AB838" s="324"/>
      <c r="AC838" s="332" t="s">
        <v>619</v>
      </c>
      <c r="AD838" s="428"/>
      <c r="AE838" s="428"/>
      <c r="AF838" s="428"/>
      <c r="AG838" s="428"/>
      <c r="AH838" s="426" t="s">
        <v>563</v>
      </c>
      <c r="AI838" s="427"/>
      <c r="AJ838" s="427"/>
      <c r="AK838" s="427"/>
      <c r="AL838" s="329" t="s">
        <v>563</v>
      </c>
      <c r="AM838" s="330"/>
      <c r="AN838" s="330"/>
      <c r="AO838" s="331"/>
      <c r="AP838" s="325" t="s">
        <v>620</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369</v>
      </c>
      <c r="AI870" s="350"/>
      <c r="AJ870" s="350"/>
      <c r="AK870" s="350"/>
      <c r="AL870" s="350" t="s">
        <v>21</v>
      </c>
      <c r="AM870" s="350"/>
      <c r="AN870" s="350"/>
      <c r="AO870" s="431"/>
      <c r="AP870" s="432" t="s">
        <v>301</v>
      </c>
      <c r="AQ870" s="432"/>
      <c r="AR870" s="432"/>
      <c r="AS870" s="432"/>
      <c r="AT870" s="432"/>
      <c r="AU870" s="432"/>
      <c r="AV870" s="432"/>
      <c r="AW870" s="432"/>
      <c r="AX870" s="432"/>
    </row>
    <row r="871" spans="1:50" ht="30" customHeight="1" x14ac:dyDescent="0.15">
      <c r="A871" s="409">
        <v>1</v>
      </c>
      <c r="B871" s="409">
        <v>1</v>
      </c>
      <c r="C871" s="429" t="s">
        <v>622</v>
      </c>
      <c r="D871" s="423"/>
      <c r="E871" s="423"/>
      <c r="F871" s="423"/>
      <c r="G871" s="423"/>
      <c r="H871" s="423"/>
      <c r="I871" s="423"/>
      <c r="J871" s="424">
        <v>3013201000211</v>
      </c>
      <c r="K871" s="425"/>
      <c r="L871" s="425"/>
      <c r="M871" s="425"/>
      <c r="N871" s="425"/>
      <c r="O871" s="425"/>
      <c r="P871" s="321" t="s">
        <v>621</v>
      </c>
      <c r="Q871" s="321"/>
      <c r="R871" s="321"/>
      <c r="S871" s="321"/>
      <c r="T871" s="321"/>
      <c r="U871" s="321"/>
      <c r="V871" s="321"/>
      <c r="W871" s="321"/>
      <c r="X871" s="321"/>
      <c r="Y871" s="322">
        <v>13</v>
      </c>
      <c r="Z871" s="323"/>
      <c r="AA871" s="323"/>
      <c r="AB871" s="324"/>
      <c r="AC871" s="332" t="s">
        <v>376</v>
      </c>
      <c r="AD871" s="428"/>
      <c r="AE871" s="428"/>
      <c r="AF871" s="428"/>
      <c r="AG871" s="428"/>
      <c r="AH871" s="426">
        <v>2</v>
      </c>
      <c r="AI871" s="427"/>
      <c r="AJ871" s="427"/>
      <c r="AK871" s="427"/>
      <c r="AL871" s="329">
        <v>99.7</v>
      </c>
      <c r="AM871" s="330"/>
      <c r="AN871" s="330"/>
      <c r="AO871" s="331"/>
      <c r="AP871" s="325"/>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369</v>
      </c>
      <c r="AI903" s="350"/>
      <c r="AJ903" s="350"/>
      <c r="AK903" s="350"/>
      <c r="AL903" s="350" t="s">
        <v>21</v>
      </c>
      <c r="AM903" s="350"/>
      <c r="AN903" s="350"/>
      <c r="AO903" s="431"/>
      <c r="AP903" s="432" t="s">
        <v>301</v>
      </c>
      <c r="AQ903" s="432"/>
      <c r="AR903" s="432"/>
      <c r="AS903" s="432"/>
      <c r="AT903" s="432"/>
      <c r="AU903" s="432"/>
      <c r="AV903" s="432"/>
      <c r="AW903" s="432"/>
      <c r="AX903" s="432"/>
    </row>
    <row r="904" spans="1:50" ht="72.75" customHeight="1" x14ac:dyDescent="0.15">
      <c r="A904" s="409">
        <v>1</v>
      </c>
      <c r="B904" s="409">
        <v>1</v>
      </c>
      <c r="C904" s="423" t="s">
        <v>623</v>
      </c>
      <c r="D904" s="423"/>
      <c r="E904" s="423"/>
      <c r="F904" s="423"/>
      <c r="G904" s="423"/>
      <c r="H904" s="423"/>
      <c r="I904" s="423"/>
      <c r="J904" s="424">
        <v>6010401020516</v>
      </c>
      <c r="K904" s="425"/>
      <c r="L904" s="425"/>
      <c r="M904" s="425"/>
      <c r="N904" s="425"/>
      <c r="O904" s="425"/>
      <c r="P904" s="321" t="s">
        <v>624</v>
      </c>
      <c r="Q904" s="321"/>
      <c r="R904" s="321"/>
      <c r="S904" s="321"/>
      <c r="T904" s="321"/>
      <c r="U904" s="321"/>
      <c r="V904" s="321"/>
      <c r="W904" s="321"/>
      <c r="X904" s="321"/>
      <c r="Y904" s="322">
        <v>4</v>
      </c>
      <c r="Z904" s="323"/>
      <c r="AA904" s="323"/>
      <c r="AB904" s="324"/>
      <c r="AC904" s="332" t="s">
        <v>381</v>
      </c>
      <c r="AD904" s="428"/>
      <c r="AE904" s="428"/>
      <c r="AF904" s="428"/>
      <c r="AG904" s="428"/>
      <c r="AH904" s="426" t="s">
        <v>625</v>
      </c>
      <c r="AI904" s="427"/>
      <c r="AJ904" s="427"/>
      <c r="AK904" s="427"/>
      <c r="AL904" s="329">
        <v>100</v>
      </c>
      <c r="AM904" s="330"/>
      <c r="AN904" s="330"/>
      <c r="AO904" s="331"/>
      <c r="AP904" s="325" t="s">
        <v>626</v>
      </c>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369</v>
      </c>
      <c r="AI936" s="350"/>
      <c r="AJ936" s="350"/>
      <c r="AK936" s="350"/>
      <c r="AL936" s="350" t="s">
        <v>21</v>
      </c>
      <c r="AM936" s="350"/>
      <c r="AN936" s="350"/>
      <c r="AO936" s="431"/>
      <c r="AP936" s="432" t="s">
        <v>301</v>
      </c>
      <c r="AQ936" s="432"/>
      <c r="AR936" s="432"/>
      <c r="AS936" s="432"/>
      <c r="AT936" s="432"/>
      <c r="AU936" s="432"/>
      <c r="AV936" s="432"/>
      <c r="AW936" s="432"/>
      <c r="AX936" s="432"/>
    </row>
    <row r="937" spans="1:50" ht="101.25" customHeight="1" x14ac:dyDescent="0.15">
      <c r="A937" s="409">
        <v>1</v>
      </c>
      <c r="B937" s="409">
        <v>1</v>
      </c>
      <c r="C937" s="423" t="s">
        <v>627</v>
      </c>
      <c r="D937" s="423"/>
      <c r="E937" s="423"/>
      <c r="F937" s="423"/>
      <c r="G937" s="423"/>
      <c r="H937" s="423"/>
      <c r="I937" s="423"/>
      <c r="J937" s="424">
        <v>4011101005131</v>
      </c>
      <c r="K937" s="425"/>
      <c r="L937" s="425"/>
      <c r="M937" s="425"/>
      <c r="N937" s="425"/>
      <c r="O937" s="425"/>
      <c r="P937" s="321" t="s">
        <v>628</v>
      </c>
      <c r="Q937" s="321"/>
      <c r="R937" s="321"/>
      <c r="S937" s="321"/>
      <c r="T937" s="321"/>
      <c r="U937" s="321"/>
      <c r="V937" s="321"/>
      <c r="W937" s="321"/>
      <c r="X937" s="321"/>
      <c r="Y937" s="322">
        <v>7</v>
      </c>
      <c r="Z937" s="323"/>
      <c r="AA937" s="323"/>
      <c r="AB937" s="324"/>
      <c r="AC937" s="332" t="s">
        <v>381</v>
      </c>
      <c r="AD937" s="428"/>
      <c r="AE937" s="428"/>
      <c r="AF937" s="428"/>
      <c r="AG937" s="428"/>
      <c r="AH937" s="426" t="s">
        <v>629</v>
      </c>
      <c r="AI937" s="427"/>
      <c r="AJ937" s="427"/>
      <c r="AK937" s="427"/>
      <c r="AL937" s="329">
        <v>100</v>
      </c>
      <c r="AM937" s="330"/>
      <c r="AN937" s="330"/>
      <c r="AO937" s="331"/>
      <c r="AP937" s="325" t="s">
        <v>630</v>
      </c>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369</v>
      </c>
      <c r="AI969" s="350"/>
      <c r="AJ969" s="350"/>
      <c r="AK969" s="350"/>
      <c r="AL969" s="350" t="s">
        <v>21</v>
      </c>
      <c r="AM969" s="350"/>
      <c r="AN969" s="350"/>
      <c r="AO969" s="431"/>
      <c r="AP969" s="432" t="s">
        <v>301</v>
      </c>
      <c r="AQ969" s="432"/>
      <c r="AR969" s="432"/>
      <c r="AS969" s="432"/>
      <c r="AT969" s="432"/>
      <c r="AU969" s="432"/>
      <c r="AV969" s="432"/>
      <c r="AW969" s="432"/>
      <c r="AX969" s="432"/>
    </row>
    <row r="970" spans="1:50" ht="30" customHeight="1" x14ac:dyDescent="0.15">
      <c r="A970" s="409">
        <v>1</v>
      </c>
      <c r="B970" s="409">
        <v>1</v>
      </c>
      <c r="C970" s="429" t="s">
        <v>662</v>
      </c>
      <c r="D970" s="423"/>
      <c r="E970" s="423"/>
      <c r="F970" s="423"/>
      <c r="G970" s="423"/>
      <c r="H970" s="423"/>
      <c r="I970" s="423"/>
      <c r="J970" s="424" t="s">
        <v>563</v>
      </c>
      <c r="K970" s="425"/>
      <c r="L970" s="425"/>
      <c r="M970" s="425"/>
      <c r="N970" s="425"/>
      <c r="O970" s="425"/>
      <c r="P970" s="321" t="s">
        <v>660</v>
      </c>
      <c r="Q970" s="321"/>
      <c r="R970" s="321"/>
      <c r="S970" s="321"/>
      <c r="T970" s="321"/>
      <c r="U970" s="321"/>
      <c r="V970" s="321"/>
      <c r="W970" s="321"/>
      <c r="X970" s="321"/>
      <c r="Y970" s="322">
        <v>0.6</v>
      </c>
      <c r="Z970" s="323"/>
      <c r="AA970" s="323"/>
      <c r="AB970" s="324"/>
      <c r="AC970" s="332" t="s">
        <v>80</v>
      </c>
      <c r="AD970" s="428"/>
      <c r="AE970" s="428"/>
      <c r="AF970" s="428"/>
      <c r="AG970" s="428"/>
      <c r="AH970" s="426" t="s">
        <v>563</v>
      </c>
      <c r="AI970" s="427"/>
      <c r="AJ970" s="427"/>
      <c r="AK970" s="427"/>
      <c r="AL970" s="329" t="s">
        <v>563</v>
      </c>
      <c r="AM970" s="330"/>
      <c r="AN970" s="330"/>
      <c r="AO970" s="331"/>
      <c r="AP970" s="325" t="s">
        <v>563</v>
      </c>
      <c r="AQ970" s="325"/>
      <c r="AR970" s="325"/>
      <c r="AS970" s="325"/>
      <c r="AT970" s="325"/>
      <c r="AU970" s="325"/>
      <c r="AV970" s="325"/>
      <c r="AW970" s="325"/>
      <c r="AX970" s="325"/>
    </row>
    <row r="971" spans="1:50" ht="30" customHeight="1" x14ac:dyDescent="0.15">
      <c r="A971" s="409">
        <v>2</v>
      </c>
      <c r="B971" s="409">
        <v>1</v>
      </c>
      <c r="C971" s="423" t="s">
        <v>659</v>
      </c>
      <c r="D971" s="423"/>
      <c r="E971" s="423"/>
      <c r="F971" s="423"/>
      <c r="G971" s="423"/>
      <c r="H971" s="423"/>
      <c r="I971" s="423"/>
      <c r="J971" s="424" t="s">
        <v>563</v>
      </c>
      <c r="K971" s="425"/>
      <c r="L971" s="425"/>
      <c r="M971" s="425"/>
      <c r="N971" s="425"/>
      <c r="O971" s="425"/>
      <c r="P971" s="321" t="s">
        <v>661</v>
      </c>
      <c r="Q971" s="321"/>
      <c r="R971" s="321"/>
      <c r="S971" s="321"/>
      <c r="T971" s="321"/>
      <c r="U971" s="321"/>
      <c r="V971" s="321"/>
      <c r="W971" s="321"/>
      <c r="X971" s="321"/>
      <c r="Y971" s="322">
        <v>0.2</v>
      </c>
      <c r="Z971" s="323"/>
      <c r="AA971" s="323"/>
      <c r="AB971" s="324"/>
      <c r="AC971" s="332" t="s">
        <v>80</v>
      </c>
      <c r="AD971" s="332"/>
      <c r="AE971" s="332"/>
      <c r="AF971" s="332"/>
      <c r="AG971" s="332"/>
      <c r="AH971" s="426" t="s">
        <v>563</v>
      </c>
      <c r="AI971" s="427"/>
      <c r="AJ971" s="427"/>
      <c r="AK971" s="427"/>
      <c r="AL971" s="329" t="s">
        <v>563</v>
      </c>
      <c r="AM971" s="330"/>
      <c r="AN971" s="330"/>
      <c r="AO971" s="331"/>
      <c r="AP971" s="325" t="s">
        <v>563</v>
      </c>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369</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369</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369</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330</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345</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2" t="s">
        <v>331</v>
      </c>
      <c r="AQ1102" s="432"/>
      <c r="AR1102" s="432"/>
      <c r="AS1102" s="432"/>
      <c r="AT1102" s="432"/>
      <c r="AU1102" s="432"/>
      <c r="AV1102" s="432"/>
      <c r="AW1102" s="432"/>
      <c r="AX1102" s="432"/>
    </row>
    <row r="1103" spans="1:50" ht="30" customHeight="1" x14ac:dyDescent="0.15">
      <c r="A1103" s="409">
        <v>1</v>
      </c>
      <c r="B1103" s="409">
        <v>1</v>
      </c>
      <c r="C1103" s="901"/>
      <c r="D1103" s="901"/>
      <c r="E1103" s="265" t="s">
        <v>641</v>
      </c>
      <c r="F1103" s="900"/>
      <c r="G1103" s="900"/>
      <c r="H1103" s="900"/>
      <c r="I1103" s="900"/>
      <c r="J1103" s="424" t="s">
        <v>632</v>
      </c>
      <c r="K1103" s="425"/>
      <c r="L1103" s="425"/>
      <c r="M1103" s="425"/>
      <c r="N1103" s="425"/>
      <c r="O1103" s="425"/>
      <c r="P1103" s="430" t="s">
        <v>633</v>
      </c>
      <c r="Q1103" s="321"/>
      <c r="R1103" s="321"/>
      <c r="S1103" s="321"/>
      <c r="T1103" s="321"/>
      <c r="U1103" s="321"/>
      <c r="V1103" s="321"/>
      <c r="W1103" s="321"/>
      <c r="X1103" s="321"/>
      <c r="Y1103" s="322" t="s">
        <v>653</v>
      </c>
      <c r="Z1103" s="323"/>
      <c r="AA1103" s="323"/>
      <c r="AB1103" s="324"/>
      <c r="AC1103" s="326"/>
      <c r="AD1103" s="326"/>
      <c r="AE1103" s="326"/>
      <c r="AF1103" s="326"/>
      <c r="AG1103" s="326"/>
      <c r="AH1103" s="327" t="s">
        <v>633</v>
      </c>
      <c r="AI1103" s="328"/>
      <c r="AJ1103" s="328"/>
      <c r="AK1103" s="328"/>
      <c r="AL1103" s="329" t="s">
        <v>632</v>
      </c>
      <c r="AM1103" s="330"/>
      <c r="AN1103" s="330"/>
      <c r="AO1103" s="331"/>
      <c r="AP1103" s="325" t="s">
        <v>631</v>
      </c>
      <c r="AQ1103" s="325"/>
      <c r="AR1103" s="325"/>
      <c r="AS1103" s="325"/>
      <c r="AT1103" s="325"/>
      <c r="AU1103" s="325"/>
      <c r="AV1103" s="325"/>
      <c r="AW1103" s="325"/>
      <c r="AX1103" s="325"/>
    </row>
    <row r="1104" spans="1:50" ht="30" hidden="1" customHeight="1" x14ac:dyDescent="0.15">
      <c r="A1104" s="409">
        <v>2</v>
      </c>
      <c r="B1104" s="409">
        <v>1</v>
      </c>
      <c r="C1104" s="901"/>
      <c r="D1104" s="901"/>
      <c r="E1104" s="900"/>
      <c r="F1104" s="900"/>
      <c r="G1104" s="900"/>
      <c r="H1104" s="900"/>
      <c r="I1104" s="900"/>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1"/>
      <c r="D1105" s="901"/>
      <c r="E1105" s="900"/>
      <c r="F1105" s="900"/>
      <c r="G1105" s="900"/>
      <c r="H1105" s="900"/>
      <c r="I1105" s="900"/>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1"/>
      <c r="D1106" s="901"/>
      <c r="E1106" s="900"/>
      <c r="F1106" s="900"/>
      <c r="G1106" s="900"/>
      <c r="H1106" s="900"/>
      <c r="I1106" s="900"/>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1"/>
      <c r="D1107" s="901"/>
      <c r="E1107" s="900"/>
      <c r="F1107" s="900"/>
      <c r="G1107" s="900"/>
      <c r="H1107" s="900"/>
      <c r="I1107" s="900"/>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1"/>
      <c r="D1108" s="901"/>
      <c r="E1108" s="900"/>
      <c r="F1108" s="900"/>
      <c r="G1108" s="900"/>
      <c r="H1108" s="900"/>
      <c r="I1108" s="900"/>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1"/>
      <c r="D1109" s="901"/>
      <c r="E1109" s="900"/>
      <c r="F1109" s="900"/>
      <c r="G1109" s="900"/>
      <c r="H1109" s="900"/>
      <c r="I1109" s="900"/>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t="s">
        <v>635</v>
      </c>
      <c r="AI1109" s="328"/>
      <c r="AJ1109" s="328"/>
      <c r="AK1109" s="328"/>
      <c r="AL1109" s="329"/>
      <c r="AM1109" s="330"/>
      <c r="AN1109" s="330"/>
      <c r="AO1109" s="331"/>
      <c r="AP1109" s="325" t="s">
        <v>654</v>
      </c>
      <c r="AQ1109" s="325"/>
      <c r="AR1109" s="325"/>
      <c r="AS1109" s="325"/>
      <c r="AT1109" s="325"/>
      <c r="AU1109" s="325"/>
      <c r="AV1109" s="325"/>
      <c r="AW1109" s="325"/>
      <c r="AX1109" s="325"/>
    </row>
    <row r="1110" spans="1:50" ht="30" hidden="1" customHeight="1" x14ac:dyDescent="0.15">
      <c r="A1110" s="409">
        <v>8</v>
      </c>
      <c r="B1110" s="409">
        <v>1</v>
      </c>
      <c r="C1110" s="901"/>
      <c r="D1110" s="901"/>
      <c r="E1110" s="900"/>
      <c r="F1110" s="900"/>
      <c r="G1110" s="900"/>
      <c r="H1110" s="900"/>
      <c r="I1110" s="900"/>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1"/>
      <c r="D1111" s="901"/>
      <c r="E1111" s="900"/>
      <c r="F1111" s="900"/>
      <c r="G1111" s="900"/>
      <c r="H1111" s="900"/>
      <c r="I1111" s="900"/>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1"/>
      <c r="D1112" s="901"/>
      <c r="E1112" s="900"/>
      <c r="F1112" s="900"/>
      <c r="G1112" s="900"/>
      <c r="H1112" s="900"/>
      <c r="I1112" s="900"/>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1"/>
      <c r="D1113" s="901"/>
      <c r="E1113" s="900"/>
      <c r="F1113" s="900"/>
      <c r="G1113" s="900"/>
      <c r="H1113" s="900"/>
      <c r="I1113" s="900"/>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1"/>
      <c r="D1114" s="901"/>
      <c r="E1114" s="900"/>
      <c r="F1114" s="900"/>
      <c r="G1114" s="900"/>
      <c r="H1114" s="900"/>
      <c r="I1114" s="900"/>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1"/>
      <c r="D1115" s="901"/>
      <c r="E1115" s="900"/>
      <c r="F1115" s="900"/>
      <c r="G1115" s="900"/>
      <c r="H1115" s="900"/>
      <c r="I1115" s="900"/>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1"/>
      <c r="D1116" s="901"/>
      <c r="E1116" s="900"/>
      <c r="F1116" s="900"/>
      <c r="G1116" s="900"/>
      <c r="H1116" s="900"/>
      <c r="I1116" s="900"/>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1"/>
      <c r="D1117" s="901"/>
      <c r="E1117" s="900"/>
      <c r="F1117" s="900"/>
      <c r="G1117" s="900"/>
      <c r="H1117" s="900"/>
      <c r="I1117" s="900"/>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1"/>
      <c r="D1118" s="901"/>
      <c r="E1118" s="900"/>
      <c r="F1118" s="900"/>
      <c r="G1118" s="900"/>
      <c r="H1118" s="900"/>
      <c r="I1118" s="900"/>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1"/>
      <c r="D1119" s="901"/>
      <c r="E1119" s="900"/>
      <c r="F1119" s="900"/>
      <c r="G1119" s="900"/>
      <c r="H1119" s="900"/>
      <c r="I1119" s="900"/>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1"/>
      <c r="D1120" s="901"/>
      <c r="E1120" s="265"/>
      <c r="F1120" s="900"/>
      <c r="G1120" s="900"/>
      <c r="H1120" s="900"/>
      <c r="I1120" s="900"/>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1"/>
      <c r="D1121" s="901"/>
      <c r="E1121" s="900"/>
      <c r="F1121" s="900"/>
      <c r="G1121" s="900"/>
      <c r="H1121" s="900"/>
      <c r="I1121" s="900"/>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1"/>
      <c r="D1122" s="901"/>
      <c r="E1122" s="900"/>
      <c r="F1122" s="900"/>
      <c r="G1122" s="900"/>
      <c r="H1122" s="900"/>
      <c r="I1122" s="900"/>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1"/>
      <c r="D1123" s="901"/>
      <c r="E1123" s="900"/>
      <c r="F1123" s="900"/>
      <c r="G1123" s="900"/>
      <c r="H1123" s="900"/>
      <c r="I1123" s="900"/>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1"/>
      <c r="D1124" s="901"/>
      <c r="E1124" s="900"/>
      <c r="F1124" s="900"/>
      <c r="G1124" s="900"/>
      <c r="H1124" s="900"/>
      <c r="I1124" s="900"/>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1"/>
      <c r="D1125" s="901"/>
      <c r="E1125" s="900"/>
      <c r="F1125" s="900"/>
      <c r="G1125" s="900"/>
      <c r="H1125" s="900"/>
      <c r="I1125" s="900"/>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1"/>
      <c r="D1126" s="901"/>
      <c r="E1126" s="900"/>
      <c r="F1126" s="900"/>
      <c r="G1126" s="900"/>
      <c r="H1126" s="900"/>
      <c r="I1126" s="900"/>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1"/>
      <c r="D1127" s="901"/>
      <c r="E1127" s="900"/>
      <c r="F1127" s="900"/>
      <c r="G1127" s="900"/>
      <c r="H1127" s="900"/>
      <c r="I1127" s="900"/>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1"/>
      <c r="D1128" s="901"/>
      <c r="E1128" s="900"/>
      <c r="F1128" s="900"/>
      <c r="G1128" s="900"/>
      <c r="H1128" s="900"/>
      <c r="I1128" s="900"/>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1"/>
      <c r="D1129" s="901"/>
      <c r="E1129" s="900"/>
      <c r="F1129" s="900"/>
      <c r="G1129" s="900"/>
      <c r="H1129" s="900"/>
      <c r="I1129" s="900"/>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1"/>
      <c r="D1130" s="901"/>
      <c r="E1130" s="900"/>
      <c r="F1130" s="900"/>
      <c r="G1130" s="900"/>
      <c r="H1130" s="900"/>
      <c r="I1130" s="900"/>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1"/>
      <c r="D1131" s="901"/>
      <c r="E1131" s="900"/>
      <c r="F1131" s="900"/>
      <c r="G1131" s="900"/>
      <c r="H1131" s="900"/>
      <c r="I1131" s="900"/>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1"/>
      <c r="D1132" s="901"/>
      <c r="E1132" s="900"/>
      <c r="F1132" s="900"/>
      <c r="G1132" s="900"/>
      <c r="H1132" s="900"/>
      <c r="I1132" s="900"/>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15:AJ17">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AK16:AQ17 AK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cfRule type="expression" dxfId="2585" priority="13149">
      <formula>IF(RIGHT(TEXT(AE117,"0.#"),1)=".",FALSE,TRUE)</formula>
    </cfRule>
    <cfRule type="expression" dxfId="2584" priority="13150">
      <formula>IF(RIGHT(TEXT(AE117,"0.#"),1)=".",TRUE,FALSE)</formula>
    </cfRule>
  </conditionalFormatting>
  <conditionalFormatting sqref="AI117 AM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483" max="49" man="1"/>
    <brk id="731"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566</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350</v>
      </c>
      <c r="B2" s="516"/>
      <c r="C2" s="516"/>
      <c r="D2" s="516"/>
      <c r="E2" s="516"/>
      <c r="F2" s="517"/>
      <c r="G2" s="802" t="s">
        <v>146</v>
      </c>
      <c r="H2" s="785"/>
      <c r="I2" s="785"/>
      <c r="J2" s="785"/>
      <c r="K2" s="785"/>
      <c r="L2" s="785"/>
      <c r="M2" s="785"/>
      <c r="N2" s="785"/>
      <c r="O2" s="786"/>
      <c r="P2" s="784" t="s">
        <v>59</v>
      </c>
      <c r="Q2" s="785"/>
      <c r="R2" s="785"/>
      <c r="S2" s="785"/>
      <c r="T2" s="785"/>
      <c r="U2" s="785"/>
      <c r="V2" s="785"/>
      <c r="W2" s="785"/>
      <c r="X2" s="786"/>
      <c r="Y2" s="1012"/>
      <c r="Z2" s="417"/>
      <c r="AA2" s="418"/>
      <c r="AB2" s="1016" t="s">
        <v>11</v>
      </c>
      <c r="AC2" s="1017"/>
      <c r="AD2" s="1018"/>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15"/>
      <c r="B3" s="516"/>
      <c r="C3" s="516"/>
      <c r="D3" s="516"/>
      <c r="E3" s="516"/>
      <c r="F3" s="517"/>
      <c r="G3" s="569"/>
      <c r="H3" s="383"/>
      <c r="I3" s="383"/>
      <c r="J3" s="383"/>
      <c r="K3" s="383"/>
      <c r="L3" s="383"/>
      <c r="M3" s="383"/>
      <c r="N3" s="383"/>
      <c r="O3" s="570"/>
      <c r="P3" s="582"/>
      <c r="Q3" s="383"/>
      <c r="R3" s="383"/>
      <c r="S3" s="383"/>
      <c r="T3" s="383"/>
      <c r="U3" s="383"/>
      <c r="V3" s="383"/>
      <c r="W3" s="383"/>
      <c r="X3" s="570"/>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8"/>
      <c r="B4" s="516"/>
      <c r="C4" s="516"/>
      <c r="D4" s="516"/>
      <c r="E4" s="516"/>
      <c r="F4" s="517"/>
      <c r="G4" s="543"/>
      <c r="H4" s="1022"/>
      <c r="I4" s="1022"/>
      <c r="J4" s="1022"/>
      <c r="K4" s="1022"/>
      <c r="L4" s="1022"/>
      <c r="M4" s="1022"/>
      <c r="N4" s="1022"/>
      <c r="O4" s="1023"/>
      <c r="P4" s="165"/>
      <c r="Q4" s="1030"/>
      <c r="R4" s="1030"/>
      <c r="S4" s="1030"/>
      <c r="T4" s="1030"/>
      <c r="U4" s="1030"/>
      <c r="V4" s="1030"/>
      <c r="W4" s="1030"/>
      <c r="X4" s="1031"/>
      <c r="Y4" s="1008" t="s">
        <v>12</v>
      </c>
      <c r="Z4" s="1009"/>
      <c r="AA4" s="1010"/>
      <c r="AB4" s="583"/>
      <c r="AC4" s="1011"/>
      <c r="AD4" s="101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7" t="s">
        <v>54</v>
      </c>
      <c r="Z5" s="1005"/>
      <c r="AA5" s="1006"/>
      <c r="AB5" s="525"/>
      <c r="AC5" s="1007"/>
      <c r="AD5" s="100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182</v>
      </c>
      <c r="AC6" s="1037"/>
      <c r="AD6" s="103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5" t="s">
        <v>350</v>
      </c>
      <c r="B9" s="516"/>
      <c r="C9" s="516"/>
      <c r="D9" s="516"/>
      <c r="E9" s="516"/>
      <c r="F9" s="517"/>
      <c r="G9" s="802" t="s">
        <v>146</v>
      </c>
      <c r="H9" s="785"/>
      <c r="I9" s="785"/>
      <c r="J9" s="785"/>
      <c r="K9" s="785"/>
      <c r="L9" s="785"/>
      <c r="M9" s="785"/>
      <c r="N9" s="785"/>
      <c r="O9" s="786"/>
      <c r="P9" s="784" t="s">
        <v>59</v>
      </c>
      <c r="Q9" s="785"/>
      <c r="R9" s="785"/>
      <c r="S9" s="785"/>
      <c r="T9" s="785"/>
      <c r="U9" s="785"/>
      <c r="V9" s="785"/>
      <c r="W9" s="785"/>
      <c r="X9" s="786"/>
      <c r="Y9" s="1012"/>
      <c r="Z9" s="417"/>
      <c r="AA9" s="418"/>
      <c r="AB9" s="1016" t="s">
        <v>11</v>
      </c>
      <c r="AC9" s="1017"/>
      <c r="AD9" s="1018"/>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15"/>
      <c r="B10" s="516"/>
      <c r="C10" s="516"/>
      <c r="D10" s="516"/>
      <c r="E10" s="516"/>
      <c r="F10" s="517"/>
      <c r="G10" s="569"/>
      <c r="H10" s="383"/>
      <c r="I10" s="383"/>
      <c r="J10" s="383"/>
      <c r="K10" s="383"/>
      <c r="L10" s="383"/>
      <c r="M10" s="383"/>
      <c r="N10" s="383"/>
      <c r="O10" s="570"/>
      <c r="P10" s="582"/>
      <c r="Q10" s="383"/>
      <c r="R10" s="383"/>
      <c r="S10" s="383"/>
      <c r="T10" s="383"/>
      <c r="U10" s="383"/>
      <c r="V10" s="383"/>
      <c r="W10" s="383"/>
      <c r="X10" s="570"/>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8"/>
      <c r="B11" s="516"/>
      <c r="C11" s="516"/>
      <c r="D11" s="516"/>
      <c r="E11" s="516"/>
      <c r="F11" s="517"/>
      <c r="G11" s="543"/>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83"/>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5"/>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5" t="s">
        <v>350</v>
      </c>
      <c r="B16" s="516"/>
      <c r="C16" s="516"/>
      <c r="D16" s="516"/>
      <c r="E16" s="516"/>
      <c r="F16" s="517"/>
      <c r="G16" s="802" t="s">
        <v>146</v>
      </c>
      <c r="H16" s="785"/>
      <c r="I16" s="785"/>
      <c r="J16" s="785"/>
      <c r="K16" s="785"/>
      <c r="L16" s="785"/>
      <c r="M16" s="785"/>
      <c r="N16" s="785"/>
      <c r="O16" s="786"/>
      <c r="P16" s="784" t="s">
        <v>59</v>
      </c>
      <c r="Q16" s="785"/>
      <c r="R16" s="785"/>
      <c r="S16" s="785"/>
      <c r="T16" s="785"/>
      <c r="U16" s="785"/>
      <c r="V16" s="785"/>
      <c r="W16" s="785"/>
      <c r="X16" s="786"/>
      <c r="Y16" s="1012"/>
      <c r="Z16" s="417"/>
      <c r="AA16" s="418"/>
      <c r="AB16" s="1016" t="s">
        <v>11</v>
      </c>
      <c r="AC16" s="1017"/>
      <c r="AD16" s="1018"/>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15"/>
      <c r="B17" s="516"/>
      <c r="C17" s="516"/>
      <c r="D17" s="516"/>
      <c r="E17" s="516"/>
      <c r="F17" s="517"/>
      <c r="G17" s="569"/>
      <c r="H17" s="383"/>
      <c r="I17" s="383"/>
      <c r="J17" s="383"/>
      <c r="K17" s="383"/>
      <c r="L17" s="383"/>
      <c r="M17" s="383"/>
      <c r="N17" s="383"/>
      <c r="O17" s="570"/>
      <c r="P17" s="582"/>
      <c r="Q17" s="383"/>
      <c r="R17" s="383"/>
      <c r="S17" s="383"/>
      <c r="T17" s="383"/>
      <c r="U17" s="383"/>
      <c r="V17" s="383"/>
      <c r="W17" s="383"/>
      <c r="X17" s="570"/>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8"/>
      <c r="B18" s="516"/>
      <c r="C18" s="516"/>
      <c r="D18" s="516"/>
      <c r="E18" s="516"/>
      <c r="F18" s="517"/>
      <c r="G18" s="543"/>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83"/>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5"/>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5" t="s">
        <v>350</v>
      </c>
      <c r="B23" s="516"/>
      <c r="C23" s="516"/>
      <c r="D23" s="516"/>
      <c r="E23" s="516"/>
      <c r="F23" s="517"/>
      <c r="G23" s="802" t="s">
        <v>146</v>
      </c>
      <c r="H23" s="785"/>
      <c r="I23" s="785"/>
      <c r="J23" s="785"/>
      <c r="K23" s="785"/>
      <c r="L23" s="785"/>
      <c r="M23" s="785"/>
      <c r="N23" s="785"/>
      <c r="O23" s="786"/>
      <c r="P23" s="784" t="s">
        <v>59</v>
      </c>
      <c r="Q23" s="785"/>
      <c r="R23" s="785"/>
      <c r="S23" s="785"/>
      <c r="T23" s="785"/>
      <c r="U23" s="785"/>
      <c r="V23" s="785"/>
      <c r="W23" s="785"/>
      <c r="X23" s="786"/>
      <c r="Y23" s="1012"/>
      <c r="Z23" s="417"/>
      <c r="AA23" s="418"/>
      <c r="AB23" s="1016" t="s">
        <v>11</v>
      </c>
      <c r="AC23" s="1017"/>
      <c r="AD23" s="1018"/>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15"/>
      <c r="B24" s="516"/>
      <c r="C24" s="516"/>
      <c r="D24" s="516"/>
      <c r="E24" s="516"/>
      <c r="F24" s="517"/>
      <c r="G24" s="569"/>
      <c r="H24" s="383"/>
      <c r="I24" s="383"/>
      <c r="J24" s="383"/>
      <c r="K24" s="383"/>
      <c r="L24" s="383"/>
      <c r="M24" s="383"/>
      <c r="N24" s="383"/>
      <c r="O24" s="570"/>
      <c r="P24" s="582"/>
      <c r="Q24" s="383"/>
      <c r="R24" s="383"/>
      <c r="S24" s="383"/>
      <c r="T24" s="383"/>
      <c r="U24" s="383"/>
      <c r="V24" s="383"/>
      <c r="W24" s="383"/>
      <c r="X24" s="570"/>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8"/>
      <c r="B25" s="516"/>
      <c r="C25" s="516"/>
      <c r="D25" s="516"/>
      <c r="E25" s="516"/>
      <c r="F25" s="517"/>
      <c r="G25" s="543"/>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83"/>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5"/>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5" t="s">
        <v>350</v>
      </c>
      <c r="B30" s="516"/>
      <c r="C30" s="516"/>
      <c r="D30" s="516"/>
      <c r="E30" s="516"/>
      <c r="F30" s="517"/>
      <c r="G30" s="802" t="s">
        <v>146</v>
      </c>
      <c r="H30" s="785"/>
      <c r="I30" s="785"/>
      <c r="J30" s="785"/>
      <c r="K30" s="785"/>
      <c r="L30" s="785"/>
      <c r="M30" s="785"/>
      <c r="N30" s="785"/>
      <c r="O30" s="786"/>
      <c r="P30" s="784" t="s">
        <v>59</v>
      </c>
      <c r="Q30" s="785"/>
      <c r="R30" s="785"/>
      <c r="S30" s="785"/>
      <c r="T30" s="785"/>
      <c r="U30" s="785"/>
      <c r="V30" s="785"/>
      <c r="W30" s="785"/>
      <c r="X30" s="786"/>
      <c r="Y30" s="1012"/>
      <c r="Z30" s="417"/>
      <c r="AA30" s="418"/>
      <c r="AB30" s="1016" t="s">
        <v>11</v>
      </c>
      <c r="AC30" s="1017"/>
      <c r="AD30" s="1018"/>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15"/>
      <c r="B31" s="516"/>
      <c r="C31" s="516"/>
      <c r="D31" s="516"/>
      <c r="E31" s="516"/>
      <c r="F31" s="517"/>
      <c r="G31" s="569"/>
      <c r="H31" s="383"/>
      <c r="I31" s="383"/>
      <c r="J31" s="383"/>
      <c r="K31" s="383"/>
      <c r="L31" s="383"/>
      <c r="M31" s="383"/>
      <c r="N31" s="383"/>
      <c r="O31" s="570"/>
      <c r="P31" s="582"/>
      <c r="Q31" s="383"/>
      <c r="R31" s="383"/>
      <c r="S31" s="383"/>
      <c r="T31" s="383"/>
      <c r="U31" s="383"/>
      <c r="V31" s="383"/>
      <c r="W31" s="383"/>
      <c r="X31" s="570"/>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8"/>
      <c r="B32" s="516"/>
      <c r="C32" s="516"/>
      <c r="D32" s="516"/>
      <c r="E32" s="516"/>
      <c r="F32" s="517"/>
      <c r="G32" s="543"/>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83"/>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5"/>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5" t="s">
        <v>350</v>
      </c>
      <c r="B37" s="516"/>
      <c r="C37" s="516"/>
      <c r="D37" s="516"/>
      <c r="E37" s="516"/>
      <c r="F37" s="517"/>
      <c r="G37" s="802" t="s">
        <v>146</v>
      </c>
      <c r="H37" s="785"/>
      <c r="I37" s="785"/>
      <c r="J37" s="785"/>
      <c r="K37" s="785"/>
      <c r="L37" s="785"/>
      <c r="M37" s="785"/>
      <c r="N37" s="785"/>
      <c r="O37" s="786"/>
      <c r="P37" s="784" t="s">
        <v>59</v>
      </c>
      <c r="Q37" s="785"/>
      <c r="R37" s="785"/>
      <c r="S37" s="785"/>
      <c r="T37" s="785"/>
      <c r="U37" s="785"/>
      <c r="V37" s="785"/>
      <c r="W37" s="785"/>
      <c r="X37" s="786"/>
      <c r="Y37" s="1012"/>
      <c r="Z37" s="417"/>
      <c r="AA37" s="418"/>
      <c r="AB37" s="1016" t="s">
        <v>11</v>
      </c>
      <c r="AC37" s="1017"/>
      <c r="AD37" s="1018"/>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15"/>
      <c r="B38" s="516"/>
      <c r="C38" s="516"/>
      <c r="D38" s="516"/>
      <c r="E38" s="516"/>
      <c r="F38" s="517"/>
      <c r="G38" s="569"/>
      <c r="H38" s="383"/>
      <c r="I38" s="383"/>
      <c r="J38" s="383"/>
      <c r="K38" s="383"/>
      <c r="L38" s="383"/>
      <c r="M38" s="383"/>
      <c r="N38" s="383"/>
      <c r="O38" s="570"/>
      <c r="P38" s="582"/>
      <c r="Q38" s="383"/>
      <c r="R38" s="383"/>
      <c r="S38" s="383"/>
      <c r="T38" s="383"/>
      <c r="U38" s="383"/>
      <c r="V38" s="383"/>
      <c r="W38" s="383"/>
      <c r="X38" s="570"/>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8"/>
      <c r="B39" s="516"/>
      <c r="C39" s="516"/>
      <c r="D39" s="516"/>
      <c r="E39" s="516"/>
      <c r="F39" s="517"/>
      <c r="G39" s="543"/>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83"/>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5"/>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5" t="s">
        <v>350</v>
      </c>
      <c r="B44" s="516"/>
      <c r="C44" s="516"/>
      <c r="D44" s="516"/>
      <c r="E44" s="516"/>
      <c r="F44" s="517"/>
      <c r="G44" s="802" t="s">
        <v>146</v>
      </c>
      <c r="H44" s="785"/>
      <c r="I44" s="785"/>
      <c r="J44" s="785"/>
      <c r="K44" s="785"/>
      <c r="L44" s="785"/>
      <c r="M44" s="785"/>
      <c r="N44" s="785"/>
      <c r="O44" s="786"/>
      <c r="P44" s="784" t="s">
        <v>59</v>
      </c>
      <c r="Q44" s="785"/>
      <c r="R44" s="785"/>
      <c r="S44" s="785"/>
      <c r="T44" s="785"/>
      <c r="U44" s="785"/>
      <c r="V44" s="785"/>
      <c r="W44" s="785"/>
      <c r="X44" s="786"/>
      <c r="Y44" s="1012"/>
      <c r="Z44" s="417"/>
      <c r="AA44" s="418"/>
      <c r="AB44" s="1016" t="s">
        <v>11</v>
      </c>
      <c r="AC44" s="1017"/>
      <c r="AD44" s="1018"/>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15"/>
      <c r="B45" s="516"/>
      <c r="C45" s="516"/>
      <c r="D45" s="516"/>
      <c r="E45" s="516"/>
      <c r="F45" s="517"/>
      <c r="G45" s="569"/>
      <c r="H45" s="383"/>
      <c r="I45" s="383"/>
      <c r="J45" s="383"/>
      <c r="K45" s="383"/>
      <c r="L45" s="383"/>
      <c r="M45" s="383"/>
      <c r="N45" s="383"/>
      <c r="O45" s="570"/>
      <c r="P45" s="582"/>
      <c r="Q45" s="383"/>
      <c r="R45" s="383"/>
      <c r="S45" s="383"/>
      <c r="T45" s="383"/>
      <c r="U45" s="383"/>
      <c r="V45" s="383"/>
      <c r="W45" s="383"/>
      <c r="X45" s="570"/>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8"/>
      <c r="B46" s="516"/>
      <c r="C46" s="516"/>
      <c r="D46" s="516"/>
      <c r="E46" s="516"/>
      <c r="F46" s="517"/>
      <c r="G46" s="543"/>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83"/>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5"/>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5" t="s">
        <v>350</v>
      </c>
      <c r="B51" s="516"/>
      <c r="C51" s="516"/>
      <c r="D51" s="516"/>
      <c r="E51" s="516"/>
      <c r="F51" s="517"/>
      <c r="G51" s="802" t="s">
        <v>146</v>
      </c>
      <c r="H51" s="785"/>
      <c r="I51" s="785"/>
      <c r="J51" s="785"/>
      <c r="K51" s="785"/>
      <c r="L51" s="785"/>
      <c r="M51" s="785"/>
      <c r="N51" s="785"/>
      <c r="O51" s="786"/>
      <c r="P51" s="784" t="s">
        <v>59</v>
      </c>
      <c r="Q51" s="785"/>
      <c r="R51" s="785"/>
      <c r="S51" s="785"/>
      <c r="T51" s="785"/>
      <c r="U51" s="785"/>
      <c r="V51" s="785"/>
      <c r="W51" s="785"/>
      <c r="X51" s="786"/>
      <c r="Y51" s="1012"/>
      <c r="Z51" s="417"/>
      <c r="AA51" s="418"/>
      <c r="AB51" s="372" t="s">
        <v>11</v>
      </c>
      <c r="AC51" s="1017"/>
      <c r="AD51" s="1018"/>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15"/>
      <c r="B52" s="516"/>
      <c r="C52" s="516"/>
      <c r="D52" s="516"/>
      <c r="E52" s="516"/>
      <c r="F52" s="517"/>
      <c r="G52" s="569"/>
      <c r="H52" s="383"/>
      <c r="I52" s="383"/>
      <c r="J52" s="383"/>
      <c r="K52" s="383"/>
      <c r="L52" s="383"/>
      <c r="M52" s="383"/>
      <c r="N52" s="383"/>
      <c r="O52" s="570"/>
      <c r="P52" s="582"/>
      <c r="Q52" s="383"/>
      <c r="R52" s="383"/>
      <c r="S52" s="383"/>
      <c r="T52" s="383"/>
      <c r="U52" s="383"/>
      <c r="V52" s="383"/>
      <c r="W52" s="383"/>
      <c r="X52" s="570"/>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8"/>
      <c r="B53" s="516"/>
      <c r="C53" s="516"/>
      <c r="D53" s="516"/>
      <c r="E53" s="516"/>
      <c r="F53" s="517"/>
      <c r="G53" s="543"/>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83"/>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5"/>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5" t="s">
        <v>350</v>
      </c>
      <c r="B58" s="516"/>
      <c r="C58" s="516"/>
      <c r="D58" s="516"/>
      <c r="E58" s="516"/>
      <c r="F58" s="517"/>
      <c r="G58" s="802" t="s">
        <v>146</v>
      </c>
      <c r="H58" s="785"/>
      <c r="I58" s="785"/>
      <c r="J58" s="785"/>
      <c r="K58" s="785"/>
      <c r="L58" s="785"/>
      <c r="M58" s="785"/>
      <c r="N58" s="785"/>
      <c r="O58" s="786"/>
      <c r="P58" s="784" t="s">
        <v>59</v>
      </c>
      <c r="Q58" s="785"/>
      <c r="R58" s="785"/>
      <c r="S58" s="785"/>
      <c r="T58" s="785"/>
      <c r="U58" s="785"/>
      <c r="V58" s="785"/>
      <c r="W58" s="785"/>
      <c r="X58" s="786"/>
      <c r="Y58" s="1012"/>
      <c r="Z58" s="417"/>
      <c r="AA58" s="418"/>
      <c r="AB58" s="1016" t="s">
        <v>11</v>
      </c>
      <c r="AC58" s="1017"/>
      <c r="AD58" s="1018"/>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15"/>
      <c r="B59" s="516"/>
      <c r="C59" s="516"/>
      <c r="D59" s="516"/>
      <c r="E59" s="516"/>
      <c r="F59" s="517"/>
      <c r="G59" s="569"/>
      <c r="H59" s="383"/>
      <c r="I59" s="383"/>
      <c r="J59" s="383"/>
      <c r="K59" s="383"/>
      <c r="L59" s="383"/>
      <c r="M59" s="383"/>
      <c r="N59" s="383"/>
      <c r="O59" s="570"/>
      <c r="P59" s="582"/>
      <c r="Q59" s="383"/>
      <c r="R59" s="383"/>
      <c r="S59" s="383"/>
      <c r="T59" s="383"/>
      <c r="U59" s="383"/>
      <c r="V59" s="383"/>
      <c r="W59" s="383"/>
      <c r="X59" s="570"/>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8"/>
      <c r="B60" s="516"/>
      <c r="C60" s="516"/>
      <c r="D60" s="516"/>
      <c r="E60" s="516"/>
      <c r="F60" s="517"/>
      <c r="G60" s="543"/>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83"/>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5"/>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5" t="s">
        <v>350</v>
      </c>
      <c r="B65" s="516"/>
      <c r="C65" s="516"/>
      <c r="D65" s="516"/>
      <c r="E65" s="516"/>
      <c r="F65" s="517"/>
      <c r="G65" s="802" t="s">
        <v>146</v>
      </c>
      <c r="H65" s="785"/>
      <c r="I65" s="785"/>
      <c r="J65" s="785"/>
      <c r="K65" s="785"/>
      <c r="L65" s="785"/>
      <c r="M65" s="785"/>
      <c r="N65" s="785"/>
      <c r="O65" s="786"/>
      <c r="P65" s="784" t="s">
        <v>59</v>
      </c>
      <c r="Q65" s="785"/>
      <c r="R65" s="785"/>
      <c r="S65" s="785"/>
      <c r="T65" s="785"/>
      <c r="U65" s="785"/>
      <c r="V65" s="785"/>
      <c r="W65" s="785"/>
      <c r="X65" s="786"/>
      <c r="Y65" s="1012"/>
      <c r="Z65" s="417"/>
      <c r="AA65" s="418"/>
      <c r="AB65" s="1016" t="s">
        <v>11</v>
      </c>
      <c r="AC65" s="1017"/>
      <c r="AD65" s="1018"/>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15"/>
      <c r="B66" s="516"/>
      <c r="C66" s="516"/>
      <c r="D66" s="516"/>
      <c r="E66" s="516"/>
      <c r="F66" s="517"/>
      <c r="G66" s="569"/>
      <c r="H66" s="383"/>
      <c r="I66" s="383"/>
      <c r="J66" s="383"/>
      <c r="K66" s="383"/>
      <c r="L66" s="383"/>
      <c r="M66" s="383"/>
      <c r="N66" s="383"/>
      <c r="O66" s="570"/>
      <c r="P66" s="582"/>
      <c r="Q66" s="383"/>
      <c r="R66" s="383"/>
      <c r="S66" s="383"/>
      <c r="T66" s="383"/>
      <c r="U66" s="383"/>
      <c r="V66" s="383"/>
      <c r="W66" s="383"/>
      <c r="X66" s="570"/>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8"/>
      <c r="B67" s="516"/>
      <c r="C67" s="516"/>
      <c r="D67" s="516"/>
      <c r="E67" s="516"/>
      <c r="F67" s="517"/>
      <c r="G67" s="543"/>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83"/>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5"/>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500"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4" t="s">
        <v>368</v>
      </c>
      <c r="H2" s="445"/>
      <c r="I2" s="445"/>
      <c r="J2" s="445"/>
      <c r="K2" s="445"/>
      <c r="L2" s="445"/>
      <c r="M2" s="445"/>
      <c r="N2" s="445"/>
      <c r="O2" s="445"/>
      <c r="P2" s="445"/>
      <c r="Q2" s="445"/>
      <c r="R2" s="445"/>
      <c r="S2" s="445"/>
      <c r="T2" s="445"/>
      <c r="U2" s="445"/>
      <c r="V2" s="445"/>
      <c r="W2" s="445"/>
      <c r="X2" s="445"/>
      <c r="Y2" s="445"/>
      <c r="Z2" s="445"/>
      <c r="AA2" s="445"/>
      <c r="AB2" s="446"/>
      <c r="AC2" s="444"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4"/>
      <c r="B5" s="1045"/>
      <c r="C5" s="1045"/>
      <c r="D5" s="1045"/>
      <c r="E5" s="1045"/>
      <c r="F5" s="1046"/>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44"/>
      <c r="B6" s="1045"/>
      <c r="C6" s="1045"/>
      <c r="D6" s="1045"/>
      <c r="E6" s="1045"/>
      <c r="F6" s="1046"/>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44"/>
      <c r="B7" s="1045"/>
      <c r="C7" s="1045"/>
      <c r="D7" s="1045"/>
      <c r="E7" s="1045"/>
      <c r="F7" s="1046"/>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44"/>
      <c r="B8" s="1045"/>
      <c r="C8" s="1045"/>
      <c r="D8" s="1045"/>
      <c r="E8" s="1045"/>
      <c r="F8" s="1046"/>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44"/>
      <c r="B9" s="1045"/>
      <c r="C9" s="1045"/>
      <c r="D9" s="1045"/>
      <c r="E9" s="1045"/>
      <c r="F9" s="1046"/>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44"/>
      <c r="B10" s="1045"/>
      <c r="C10" s="1045"/>
      <c r="D10" s="1045"/>
      <c r="E10" s="1045"/>
      <c r="F10" s="1046"/>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4"/>
      <c r="B11" s="1045"/>
      <c r="C11" s="1045"/>
      <c r="D11" s="1045"/>
      <c r="E11" s="1045"/>
      <c r="F11" s="1046"/>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4"/>
      <c r="B12" s="1045"/>
      <c r="C12" s="1045"/>
      <c r="D12" s="1045"/>
      <c r="E12" s="1045"/>
      <c r="F12" s="1046"/>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4"/>
      <c r="B13" s="1045"/>
      <c r="C13" s="1045"/>
      <c r="D13" s="1045"/>
      <c r="E13" s="1045"/>
      <c r="F13" s="1046"/>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4"/>
      <c r="B14" s="1045"/>
      <c r="C14" s="1045"/>
      <c r="D14" s="1045"/>
      <c r="E14" s="1045"/>
      <c r="F14" s="1046"/>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4"/>
      <c r="B15" s="1045"/>
      <c r="C15" s="1045"/>
      <c r="D15" s="1045"/>
      <c r="E15" s="1045"/>
      <c r="F15" s="1046"/>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4"/>
      <c r="B18" s="1045"/>
      <c r="C18" s="1045"/>
      <c r="D18" s="1045"/>
      <c r="E18" s="1045"/>
      <c r="F18" s="1046"/>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4"/>
      <c r="B19" s="1045"/>
      <c r="C19" s="1045"/>
      <c r="D19" s="1045"/>
      <c r="E19" s="1045"/>
      <c r="F19" s="1046"/>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4"/>
      <c r="B20" s="1045"/>
      <c r="C20" s="1045"/>
      <c r="D20" s="1045"/>
      <c r="E20" s="1045"/>
      <c r="F20" s="1046"/>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4"/>
      <c r="B21" s="1045"/>
      <c r="C21" s="1045"/>
      <c r="D21" s="1045"/>
      <c r="E21" s="1045"/>
      <c r="F21" s="1046"/>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4"/>
      <c r="B22" s="1045"/>
      <c r="C22" s="1045"/>
      <c r="D22" s="1045"/>
      <c r="E22" s="1045"/>
      <c r="F22" s="1046"/>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4"/>
      <c r="B23" s="1045"/>
      <c r="C23" s="1045"/>
      <c r="D23" s="1045"/>
      <c r="E23" s="1045"/>
      <c r="F23" s="1046"/>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4"/>
      <c r="B24" s="1045"/>
      <c r="C24" s="1045"/>
      <c r="D24" s="1045"/>
      <c r="E24" s="1045"/>
      <c r="F24" s="1046"/>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4"/>
      <c r="B25" s="1045"/>
      <c r="C25" s="1045"/>
      <c r="D25" s="1045"/>
      <c r="E25" s="1045"/>
      <c r="F25" s="1046"/>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4"/>
      <c r="B26" s="1045"/>
      <c r="C26" s="1045"/>
      <c r="D26" s="1045"/>
      <c r="E26" s="1045"/>
      <c r="F26" s="1046"/>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4"/>
      <c r="B27" s="1045"/>
      <c r="C27" s="1045"/>
      <c r="D27" s="1045"/>
      <c r="E27" s="1045"/>
      <c r="F27" s="1046"/>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4"/>
      <c r="B28" s="1045"/>
      <c r="C28" s="1045"/>
      <c r="D28" s="1045"/>
      <c r="E28" s="1045"/>
      <c r="F28" s="1046"/>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4"/>
      <c r="B31" s="1045"/>
      <c r="C31" s="1045"/>
      <c r="D31" s="1045"/>
      <c r="E31" s="1045"/>
      <c r="F31" s="1046"/>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4"/>
      <c r="B32" s="1045"/>
      <c r="C32" s="1045"/>
      <c r="D32" s="1045"/>
      <c r="E32" s="1045"/>
      <c r="F32" s="1046"/>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4"/>
      <c r="B33" s="1045"/>
      <c r="C33" s="1045"/>
      <c r="D33" s="1045"/>
      <c r="E33" s="1045"/>
      <c r="F33" s="1046"/>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4"/>
      <c r="B34" s="1045"/>
      <c r="C34" s="1045"/>
      <c r="D34" s="1045"/>
      <c r="E34" s="1045"/>
      <c r="F34" s="1046"/>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4"/>
      <c r="B35" s="1045"/>
      <c r="C35" s="1045"/>
      <c r="D35" s="1045"/>
      <c r="E35" s="1045"/>
      <c r="F35" s="1046"/>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4"/>
      <c r="B36" s="1045"/>
      <c r="C36" s="1045"/>
      <c r="D36" s="1045"/>
      <c r="E36" s="1045"/>
      <c r="F36" s="1046"/>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4"/>
      <c r="B37" s="1045"/>
      <c r="C37" s="1045"/>
      <c r="D37" s="1045"/>
      <c r="E37" s="1045"/>
      <c r="F37" s="1046"/>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4"/>
      <c r="B38" s="1045"/>
      <c r="C38" s="1045"/>
      <c r="D38" s="1045"/>
      <c r="E38" s="1045"/>
      <c r="F38" s="1046"/>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4"/>
      <c r="B39" s="1045"/>
      <c r="C39" s="1045"/>
      <c r="D39" s="1045"/>
      <c r="E39" s="1045"/>
      <c r="F39" s="1046"/>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4"/>
      <c r="B40" s="1045"/>
      <c r="C40" s="1045"/>
      <c r="D40" s="1045"/>
      <c r="E40" s="1045"/>
      <c r="F40" s="1046"/>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4"/>
      <c r="B41" s="1045"/>
      <c r="C41" s="1045"/>
      <c r="D41" s="1045"/>
      <c r="E41" s="1045"/>
      <c r="F41" s="1046"/>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4"/>
      <c r="B44" s="1045"/>
      <c r="C44" s="1045"/>
      <c r="D44" s="1045"/>
      <c r="E44" s="1045"/>
      <c r="F44" s="1046"/>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4"/>
      <c r="B45" s="1045"/>
      <c r="C45" s="1045"/>
      <c r="D45" s="1045"/>
      <c r="E45" s="1045"/>
      <c r="F45" s="1046"/>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4"/>
      <c r="B46" s="1045"/>
      <c r="C46" s="1045"/>
      <c r="D46" s="1045"/>
      <c r="E46" s="1045"/>
      <c r="F46" s="1046"/>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4"/>
      <c r="B47" s="1045"/>
      <c r="C47" s="1045"/>
      <c r="D47" s="1045"/>
      <c r="E47" s="1045"/>
      <c r="F47" s="1046"/>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4"/>
      <c r="B48" s="1045"/>
      <c r="C48" s="1045"/>
      <c r="D48" s="1045"/>
      <c r="E48" s="1045"/>
      <c r="F48" s="1046"/>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4"/>
      <c r="B49" s="1045"/>
      <c r="C49" s="1045"/>
      <c r="D49" s="1045"/>
      <c r="E49" s="1045"/>
      <c r="F49" s="1046"/>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4"/>
      <c r="B50" s="1045"/>
      <c r="C50" s="1045"/>
      <c r="D50" s="1045"/>
      <c r="E50" s="1045"/>
      <c r="F50" s="1046"/>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4"/>
      <c r="B51" s="1045"/>
      <c r="C51" s="1045"/>
      <c r="D51" s="1045"/>
      <c r="E51" s="1045"/>
      <c r="F51" s="1046"/>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4"/>
      <c r="B52" s="1045"/>
      <c r="C52" s="1045"/>
      <c r="D52" s="1045"/>
      <c r="E52" s="1045"/>
      <c r="F52" s="1046"/>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4"/>
      <c r="B58" s="1045"/>
      <c r="C58" s="1045"/>
      <c r="D58" s="1045"/>
      <c r="E58" s="1045"/>
      <c r="F58" s="1046"/>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4"/>
      <c r="B59" s="1045"/>
      <c r="C59" s="1045"/>
      <c r="D59" s="1045"/>
      <c r="E59" s="1045"/>
      <c r="F59" s="1046"/>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4"/>
      <c r="B60" s="1045"/>
      <c r="C60" s="1045"/>
      <c r="D60" s="1045"/>
      <c r="E60" s="1045"/>
      <c r="F60" s="1046"/>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4"/>
      <c r="B61" s="1045"/>
      <c r="C61" s="1045"/>
      <c r="D61" s="1045"/>
      <c r="E61" s="1045"/>
      <c r="F61" s="1046"/>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4"/>
      <c r="B62" s="1045"/>
      <c r="C62" s="1045"/>
      <c r="D62" s="1045"/>
      <c r="E62" s="1045"/>
      <c r="F62" s="1046"/>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4"/>
      <c r="B63" s="1045"/>
      <c r="C63" s="1045"/>
      <c r="D63" s="1045"/>
      <c r="E63" s="1045"/>
      <c r="F63" s="1046"/>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4"/>
      <c r="B64" s="1045"/>
      <c r="C64" s="1045"/>
      <c r="D64" s="1045"/>
      <c r="E64" s="1045"/>
      <c r="F64" s="1046"/>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4"/>
      <c r="B65" s="1045"/>
      <c r="C65" s="1045"/>
      <c r="D65" s="1045"/>
      <c r="E65" s="1045"/>
      <c r="F65" s="1046"/>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4"/>
      <c r="B66" s="1045"/>
      <c r="C66" s="1045"/>
      <c r="D66" s="1045"/>
      <c r="E66" s="1045"/>
      <c r="F66" s="1046"/>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4"/>
      <c r="B67" s="1045"/>
      <c r="C67" s="1045"/>
      <c r="D67" s="1045"/>
      <c r="E67" s="1045"/>
      <c r="F67" s="104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4"/>
      <c r="B68" s="1045"/>
      <c r="C68" s="1045"/>
      <c r="D68" s="1045"/>
      <c r="E68" s="1045"/>
      <c r="F68" s="1046"/>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4"/>
      <c r="B71" s="1045"/>
      <c r="C71" s="1045"/>
      <c r="D71" s="1045"/>
      <c r="E71" s="1045"/>
      <c r="F71" s="1046"/>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4"/>
      <c r="B72" s="1045"/>
      <c r="C72" s="1045"/>
      <c r="D72" s="1045"/>
      <c r="E72" s="1045"/>
      <c r="F72" s="1046"/>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4"/>
      <c r="B73" s="1045"/>
      <c r="C73" s="1045"/>
      <c r="D73" s="1045"/>
      <c r="E73" s="1045"/>
      <c r="F73" s="1046"/>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4"/>
      <c r="B74" s="1045"/>
      <c r="C74" s="1045"/>
      <c r="D74" s="1045"/>
      <c r="E74" s="1045"/>
      <c r="F74" s="1046"/>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4"/>
      <c r="B75" s="1045"/>
      <c r="C75" s="1045"/>
      <c r="D75" s="1045"/>
      <c r="E75" s="1045"/>
      <c r="F75" s="1046"/>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4"/>
      <c r="B76" s="1045"/>
      <c r="C76" s="1045"/>
      <c r="D76" s="1045"/>
      <c r="E76" s="1045"/>
      <c r="F76" s="1046"/>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4"/>
      <c r="B77" s="1045"/>
      <c r="C77" s="1045"/>
      <c r="D77" s="1045"/>
      <c r="E77" s="1045"/>
      <c r="F77" s="1046"/>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4"/>
      <c r="B78" s="1045"/>
      <c r="C78" s="1045"/>
      <c r="D78" s="1045"/>
      <c r="E78" s="1045"/>
      <c r="F78" s="1046"/>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4"/>
      <c r="B79" s="1045"/>
      <c r="C79" s="1045"/>
      <c r="D79" s="1045"/>
      <c r="E79" s="1045"/>
      <c r="F79" s="1046"/>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4"/>
      <c r="B80" s="1045"/>
      <c r="C80" s="1045"/>
      <c r="D80" s="1045"/>
      <c r="E80" s="1045"/>
      <c r="F80" s="104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4"/>
      <c r="B81" s="1045"/>
      <c r="C81" s="1045"/>
      <c r="D81" s="1045"/>
      <c r="E81" s="1045"/>
      <c r="F81" s="1046"/>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4"/>
      <c r="B84" s="1045"/>
      <c r="C84" s="1045"/>
      <c r="D84" s="1045"/>
      <c r="E84" s="1045"/>
      <c r="F84" s="1046"/>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4"/>
      <c r="B85" s="1045"/>
      <c r="C85" s="1045"/>
      <c r="D85" s="1045"/>
      <c r="E85" s="1045"/>
      <c r="F85" s="1046"/>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4"/>
      <c r="B86" s="1045"/>
      <c r="C86" s="1045"/>
      <c r="D86" s="1045"/>
      <c r="E86" s="1045"/>
      <c r="F86" s="1046"/>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4"/>
      <c r="B87" s="1045"/>
      <c r="C87" s="1045"/>
      <c r="D87" s="1045"/>
      <c r="E87" s="1045"/>
      <c r="F87" s="1046"/>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4"/>
      <c r="B88" s="1045"/>
      <c r="C88" s="1045"/>
      <c r="D88" s="1045"/>
      <c r="E88" s="1045"/>
      <c r="F88" s="1046"/>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4"/>
      <c r="B89" s="1045"/>
      <c r="C89" s="1045"/>
      <c r="D89" s="1045"/>
      <c r="E89" s="1045"/>
      <c r="F89" s="1046"/>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4"/>
      <c r="B90" s="1045"/>
      <c r="C90" s="1045"/>
      <c r="D90" s="1045"/>
      <c r="E90" s="1045"/>
      <c r="F90" s="1046"/>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4"/>
      <c r="B91" s="1045"/>
      <c r="C91" s="1045"/>
      <c r="D91" s="1045"/>
      <c r="E91" s="1045"/>
      <c r="F91" s="1046"/>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4"/>
      <c r="B92" s="1045"/>
      <c r="C92" s="1045"/>
      <c r="D92" s="1045"/>
      <c r="E92" s="1045"/>
      <c r="F92" s="1046"/>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4"/>
      <c r="B93" s="1045"/>
      <c r="C93" s="1045"/>
      <c r="D93" s="1045"/>
      <c r="E93" s="1045"/>
      <c r="F93" s="104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4"/>
      <c r="B94" s="1045"/>
      <c r="C94" s="1045"/>
      <c r="D94" s="1045"/>
      <c r="E94" s="1045"/>
      <c r="F94" s="1046"/>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4"/>
      <c r="B97" s="1045"/>
      <c r="C97" s="1045"/>
      <c r="D97" s="1045"/>
      <c r="E97" s="1045"/>
      <c r="F97" s="1046"/>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4"/>
      <c r="B98" s="1045"/>
      <c r="C98" s="1045"/>
      <c r="D98" s="1045"/>
      <c r="E98" s="1045"/>
      <c r="F98" s="1046"/>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4"/>
      <c r="B99" s="1045"/>
      <c r="C99" s="1045"/>
      <c r="D99" s="1045"/>
      <c r="E99" s="1045"/>
      <c r="F99" s="1046"/>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4"/>
      <c r="B100" s="1045"/>
      <c r="C100" s="1045"/>
      <c r="D100" s="1045"/>
      <c r="E100" s="1045"/>
      <c r="F100" s="1046"/>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4"/>
      <c r="B101" s="1045"/>
      <c r="C101" s="1045"/>
      <c r="D101" s="1045"/>
      <c r="E101" s="1045"/>
      <c r="F101" s="1046"/>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4"/>
      <c r="B102" s="1045"/>
      <c r="C102" s="1045"/>
      <c r="D102" s="1045"/>
      <c r="E102" s="1045"/>
      <c r="F102" s="1046"/>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4"/>
      <c r="B103" s="1045"/>
      <c r="C103" s="1045"/>
      <c r="D103" s="1045"/>
      <c r="E103" s="1045"/>
      <c r="F103" s="1046"/>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4"/>
      <c r="B104" s="1045"/>
      <c r="C104" s="1045"/>
      <c r="D104" s="1045"/>
      <c r="E104" s="1045"/>
      <c r="F104" s="1046"/>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4"/>
      <c r="B105" s="1045"/>
      <c r="C105" s="1045"/>
      <c r="D105" s="1045"/>
      <c r="E105" s="1045"/>
      <c r="F105" s="1046"/>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4"/>
      <c r="B111" s="1045"/>
      <c r="C111" s="1045"/>
      <c r="D111" s="1045"/>
      <c r="E111" s="1045"/>
      <c r="F111" s="1046"/>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4"/>
      <c r="B112" s="1045"/>
      <c r="C112" s="1045"/>
      <c r="D112" s="1045"/>
      <c r="E112" s="1045"/>
      <c r="F112" s="1046"/>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4"/>
      <c r="B113" s="1045"/>
      <c r="C113" s="1045"/>
      <c r="D113" s="1045"/>
      <c r="E113" s="1045"/>
      <c r="F113" s="1046"/>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4"/>
      <c r="B114" s="1045"/>
      <c r="C114" s="1045"/>
      <c r="D114" s="1045"/>
      <c r="E114" s="1045"/>
      <c r="F114" s="1046"/>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4"/>
      <c r="B115" s="1045"/>
      <c r="C115" s="1045"/>
      <c r="D115" s="1045"/>
      <c r="E115" s="1045"/>
      <c r="F115" s="1046"/>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4"/>
      <c r="B116" s="1045"/>
      <c r="C116" s="1045"/>
      <c r="D116" s="1045"/>
      <c r="E116" s="1045"/>
      <c r="F116" s="1046"/>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4"/>
      <c r="B117" s="1045"/>
      <c r="C117" s="1045"/>
      <c r="D117" s="1045"/>
      <c r="E117" s="1045"/>
      <c r="F117" s="1046"/>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4"/>
      <c r="B118" s="1045"/>
      <c r="C118" s="1045"/>
      <c r="D118" s="1045"/>
      <c r="E118" s="1045"/>
      <c r="F118" s="1046"/>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4"/>
      <c r="B119" s="1045"/>
      <c r="C119" s="1045"/>
      <c r="D119" s="1045"/>
      <c r="E119" s="1045"/>
      <c r="F119" s="1046"/>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4"/>
      <c r="B120" s="1045"/>
      <c r="C120" s="1045"/>
      <c r="D120" s="1045"/>
      <c r="E120" s="1045"/>
      <c r="F120" s="104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4"/>
      <c r="B121" s="1045"/>
      <c r="C121" s="1045"/>
      <c r="D121" s="1045"/>
      <c r="E121" s="1045"/>
      <c r="F121" s="1046"/>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4"/>
      <c r="B124" s="1045"/>
      <c r="C124" s="1045"/>
      <c r="D124" s="1045"/>
      <c r="E124" s="1045"/>
      <c r="F124" s="1046"/>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4"/>
      <c r="B125" s="1045"/>
      <c r="C125" s="1045"/>
      <c r="D125" s="1045"/>
      <c r="E125" s="1045"/>
      <c r="F125" s="1046"/>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4"/>
      <c r="B126" s="1045"/>
      <c r="C126" s="1045"/>
      <c r="D126" s="1045"/>
      <c r="E126" s="1045"/>
      <c r="F126" s="1046"/>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4"/>
      <c r="B127" s="1045"/>
      <c r="C127" s="1045"/>
      <c r="D127" s="1045"/>
      <c r="E127" s="1045"/>
      <c r="F127" s="1046"/>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4"/>
      <c r="B128" s="1045"/>
      <c r="C128" s="1045"/>
      <c r="D128" s="1045"/>
      <c r="E128" s="1045"/>
      <c r="F128" s="1046"/>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4"/>
      <c r="B129" s="1045"/>
      <c r="C129" s="1045"/>
      <c r="D129" s="1045"/>
      <c r="E129" s="1045"/>
      <c r="F129" s="1046"/>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4"/>
      <c r="B130" s="1045"/>
      <c r="C130" s="1045"/>
      <c r="D130" s="1045"/>
      <c r="E130" s="1045"/>
      <c r="F130" s="1046"/>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4"/>
      <c r="B131" s="1045"/>
      <c r="C131" s="1045"/>
      <c r="D131" s="1045"/>
      <c r="E131" s="1045"/>
      <c r="F131" s="1046"/>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4"/>
      <c r="B132" s="1045"/>
      <c r="C132" s="1045"/>
      <c r="D132" s="1045"/>
      <c r="E132" s="1045"/>
      <c r="F132" s="1046"/>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4"/>
      <c r="B133" s="1045"/>
      <c r="C133" s="1045"/>
      <c r="D133" s="1045"/>
      <c r="E133" s="1045"/>
      <c r="F133" s="104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4"/>
      <c r="B134" s="1045"/>
      <c r="C134" s="1045"/>
      <c r="D134" s="1045"/>
      <c r="E134" s="1045"/>
      <c r="F134" s="1046"/>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4"/>
      <c r="B137" s="1045"/>
      <c r="C137" s="1045"/>
      <c r="D137" s="1045"/>
      <c r="E137" s="1045"/>
      <c r="F137" s="1046"/>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4"/>
      <c r="B138" s="1045"/>
      <c r="C138" s="1045"/>
      <c r="D138" s="1045"/>
      <c r="E138" s="1045"/>
      <c r="F138" s="1046"/>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4"/>
      <c r="B139" s="1045"/>
      <c r="C139" s="1045"/>
      <c r="D139" s="1045"/>
      <c r="E139" s="1045"/>
      <c r="F139" s="1046"/>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4"/>
      <c r="B140" s="1045"/>
      <c r="C140" s="1045"/>
      <c r="D140" s="1045"/>
      <c r="E140" s="1045"/>
      <c r="F140" s="1046"/>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4"/>
      <c r="B141" s="1045"/>
      <c r="C141" s="1045"/>
      <c r="D141" s="1045"/>
      <c r="E141" s="1045"/>
      <c r="F141" s="1046"/>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4"/>
      <c r="B142" s="1045"/>
      <c r="C142" s="1045"/>
      <c r="D142" s="1045"/>
      <c r="E142" s="1045"/>
      <c r="F142" s="1046"/>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4"/>
      <c r="B143" s="1045"/>
      <c r="C143" s="1045"/>
      <c r="D143" s="1045"/>
      <c r="E143" s="1045"/>
      <c r="F143" s="1046"/>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4"/>
      <c r="B144" s="1045"/>
      <c r="C144" s="1045"/>
      <c r="D144" s="1045"/>
      <c r="E144" s="1045"/>
      <c r="F144" s="1046"/>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4"/>
      <c r="B145" s="1045"/>
      <c r="C145" s="1045"/>
      <c r="D145" s="1045"/>
      <c r="E145" s="1045"/>
      <c r="F145" s="1046"/>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4"/>
      <c r="B146" s="1045"/>
      <c r="C146" s="1045"/>
      <c r="D146" s="1045"/>
      <c r="E146" s="1045"/>
      <c r="F146" s="104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4"/>
      <c r="B147" s="1045"/>
      <c r="C147" s="1045"/>
      <c r="D147" s="1045"/>
      <c r="E147" s="1045"/>
      <c r="F147" s="1046"/>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4"/>
      <c r="B150" s="1045"/>
      <c r="C150" s="1045"/>
      <c r="D150" s="1045"/>
      <c r="E150" s="1045"/>
      <c r="F150" s="1046"/>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4"/>
      <c r="B151" s="1045"/>
      <c r="C151" s="1045"/>
      <c r="D151" s="1045"/>
      <c r="E151" s="1045"/>
      <c r="F151" s="1046"/>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4"/>
      <c r="B152" s="1045"/>
      <c r="C152" s="1045"/>
      <c r="D152" s="1045"/>
      <c r="E152" s="1045"/>
      <c r="F152" s="1046"/>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4"/>
      <c r="B153" s="1045"/>
      <c r="C153" s="1045"/>
      <c r="D153" s="1045"/>
      <c r="E153" s="1045"/>
      <c r="F153" s="1046"/>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4"/>
      <c r="B154" s="1045"/>
      <c r="C154" s="1045"/>
      <c r="D154" s="1045"/>
      <c r="E154" s="1045"/>
      <c r="F154" s="1046"/>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4"/>
      <c r="B155" s="1045"/>
      <c r="C155" s="1045"/>
      <c r="D155" s="1045"/>
      <c r="E155" s="1045"/>
      <c r="F155" s="1046"/>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4"/>
      <c r="B156" s="1045"/>
      <c r="C156" s="1045"/>
      <c r="D156" s="1045"/>
      <c r="E156" s="1045"/>
      <c r="F156" s="1046"/>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4"/>
      <c r="B157" s="1045"/>
      <c r="C157" s="1045"/>
      <c r="D157" s="1045"/>
      <c r="E157" s="1045"/>
      <c r="F157" s="1046"/>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4"/>
      <c r="B158" s="1045"/>
      <c r="C158" s="1045"/>
      <c r="D158" s="1045"/>
      <c r="E158" s="1045"/>
      <c r="F158" s="1046"/>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4"/>
      <c r="B164" s="1045"/>
      <c r="C164" s="1045"/>
      <c r="D164" s="1045"/>
      <c r="E164" s="1045"/>
      <c r="F164" s="1046"/>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4"/>
      <c r="B165" s="1045"/>
      <c r="C165" s="1045"/>
      <c r="D165" s="1045"/>
      <c r="E165" s="1045"/>
      <c r="F165" s="1046"/>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4"/>
      <c r="B166" s="1045"/>
      <c r="C166" s="1045"/>
      <c r="D166" s="1045"/>
      <c r="E166" s="1045"/>
      <c r="F166" s="1046"/>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4"/>
      <c r="B167" s="1045"/>
      <c r="C167" s="1045"/>
      <c r="D167" s="1045"/>
      <c r="E167" s="1045"/>
      <c r="F167" s="1046"/>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4"/>
      <c r="B168" s="1045"/>
      <c r="C168" s="1045"/>
      <c r="D168" s="1045"/>
      <c r="E168" s="1045"/>
      <c r="F168" s="1046"/>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4"/>
      <c r="B169" s="1045"/>
      <c r="C169" s="1045"/>
      <c r="D169" s="1045"/>
      <c r="E169" s="1045"/>
      <c r="F169" s="1046"/>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4"/>
      <c r="B170" s="1045"/>
      <c r="C170" s="1045"/>
      <c r="D170" s="1045"/>
      <c r="E170" s="1045"/>
      <c r="F170" s="1046"/>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4"/>
      <c r="B171" s="1045"/>
      <c r="C171" s="1045"/>
      <c r="D171" s="1045"/>
      <c r="E171" s="1045"/>
      <c r="F171" s="1046"/>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4"/>
      <c r="B172" s="1045"/>
      <c r="C172" s="1045"/>
      <c r="D172" s="1045"/>
      <c r="E172" s="1045"/>
      <c r="F172" s="1046"/>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4"/>
      <c r="B173" s="1045"/>
      <c r="C173" s="1045"/>
      <c r="D173" s="1045"/>
      <c r="E173" s="1045"/>
      <c r="F173" s="104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4"/>
      <c r="B174" s="1045"/>
      <c r="C174" s="1045"/>
      <c r="D174" s="1045"/>
      <c r="E174" s="1045"/>
      <c r="F174" s="1046"/>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4"/>
      <c r="B177" s="1045"/>
      <c r="C177" s="1045"/>
      <c r="D177" s="1045"/>
      <c r="E177" s="1045"/>
      <c r="F177" s="1046"/>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4"/>
      <c r="B178" s="1045"/>
      <c r="C178" s="1045"/>
      <c r="D178" s="1045"/>
      <c r="E178" s="1045"/>
      <c r="F178" s="1046"/>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4"/>
      <c r="B179" s="1045"/>
      <c r="C179" s="1045"/>
      <c r="D179" s="1045"/>
      <c r="E179" s="1045"/>
      <c r="F179" s="1046"/>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4"/>
      <c r="B180" s="1045"/>
      <c r="C180" s="1045"/>
      <c r="D180" s="1045"/>
      <c r="E180" s="1045"/>
      <c r="F180" s="1046"/>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4"/>
      <c r="B181" s="1045"/>
      <c r="C181" s="1045"/>
      <c r="D181" s="1045"/>
      <c r="E181" s="1045"/>
      <c r="F181" s="1046"/>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4"/>
      <c r="B182" s="1045"/>
      <c r="C182" s="1045"/>
      <c r="D182" s="1045"/>
      <c r="E182" s="1045"/>
      <c r="F182" s="1046"/>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4"/>
      <c r="B183" s="1045"/>
      <c r="C183" s="1045"/>
      <c r="D183" s="1045"/>
      <c r="E183" s="1045"/>
      <c r="F183" s="1046"/>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4"/>
      <c r="B184" s="1045"/>
      <c r="C184" s="1045"/>
      <c r="D184" s="1045"/>
      <c r="E184" s="1045"/>
      <c r="F184" s="1046"/>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4"/>
      <c r="B185" s="1045"/>
      <c r="C185" s="1045"/>
      <c r="D185" s="1045"/>
      <c r="E185" s="1045"/>
      <c r="F185" s="1046"/>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4"/>
      <c r="B186" s="1045"/>
      <c r="C186" s="1045"/>
      <c r="D186" s="1045"/>
      <c r="E186" s="1045"/>
      <c r="F186" s="104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4"/>
      <c r="B187" s="1045"/>
      <c r="C187" s="1045"/>
      <c r="D187" s="1045"/>
      <c r="E187" s="1045"/>
      <c r="F187" s="1046"/>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4"/>
      <c r="B190" s="1045"/>
      <c r="C190" s="1045"/>
      <c r="D190" s="1045"/>
      <c r="E190" s="1045"/>
      <c r="F190" s="1046"/>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4"/>
      <c r="B191" s="1045"/>
      <c r="C191" s="1045"/>
      <c r="D191" s="1045"/>
      <c r="E191" s="1045"/>
      <c r="F191" s="1046"/>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4"/>
      <c r="B192" s="1045"/>
      <c r="C192" s="1045"/>
      <c r="D192" s="1045"/>
      <c r="E192" s="1045"/>
      <c r="F192" s="1046"/>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4"/>
      <c r="B193" s="1045"/>
      <c r="C193" s="1045"/>
      <c r="D193" s="1045"/>
      <c r="E193" s="1045"/>
      <c r="F193" s="1046"/>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4"/>
      <c r="B194" s="1045"/>
      <c r="C194" s="1045"/>
      <c r="D194" s="1045"/>
      <c r="E194" s="1045"/>
      <c r="F194" s="1046"/>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4"/>
      <c r="B195" s="1045"/>
      <c r="C195" s="1045"/>
      <c r="D195" s="1045"/>
      <c r="E195" s="1045"/>
      <c r="F195" s="1046"/>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4"/>
      <c r="B196" s="1045"/>
      <c r="C196" s="1045"/>
      <c r="D196" s="1045"/>
      <c r="E196" s="1045"/>
      <c r="F196" s="1046"/>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4"/>
      <c r="B197" s="1045"/>
      <c r="C197" s="1045"/>
      <c r="D197" s="1045"/>
      <c r="E197" s="1045"/>
      <c r="F197" s="1046"/>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4"/>
      <c r="B198" s="1045"/>
      <c r="C198" s="1045"/>
      <c r="D198" s="1045"/>
      <c r="E198" s="1045"/>
      <c r="F198" s="1046"/>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4"/>
      <c r="B199" s="1045"/>
      <c r="C199" s="1045"/>
      <c r="D199" s="1045"/>
      <c r="E199" s="1045"/>
      <c r="F199" s="104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4"/>
      <c r="B200" s="1045"/>
      <c r="C200" s="1045"/>
      <c r="D200" s="1045"/>
      <c r="E200" s="1045"/>
      <c r="F200" s="1046"/>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4"/>
      <c r="B203" s="1045"/>
      <c r="C203" s="1045"/>
      <c r="D203" s="1045"/>
      <c r="E203" s="1045"/>
      <c r="F203" s="1046"/>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4"/>
      <c r="B204" s="1045"/>
      <c r="C204" s="1045"/>
      <c r="D204" s="1045"/>
      <c r="E204" s="1045"/>
      <c r="F204" s="1046"/>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4"/>
      <c r="B205" s="1045"/>
      <c r="C205" s="1045"/>
      <c r="D205" s="1045"/>
      <c r="E205" s="1045"/>
      <c r="F205" s="1046"/>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4"/>
      <c r="B206" s="1045"/>
      <c r="C206" s="1045"/>
      <c r="D206" s="1045"/>
      <c r="E206" s="1045"/>
      <c r="F206" s="1046"/>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4"/>
      <c r="B207" s="1045"/>
      <c r="C207" s="1045"/>
      <c r="D207" s="1045"/>
      <c r="E207" s="1045"/>
      <c r="F207" s="1046"/>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4"/>
      <c r="B208" s="1045"/>
      <c r="C208" s="1045"/>
      <c r="D208" s="1045"/>
      <c r="E208" s="1045"/>
      <c r="F208" s="1046"/>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4"/>
      <c r="B209" s="1045"/>
      <c r="C209" s="1045"/>
      <c r="D209" s="1045"/>
      <c r="E209" s="1045"/>
      <c r="F209" s="1046"/>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4"/>
      <c r="B210" s="1045"/>
      <c r="C210" s="1045"/>
      <c r="D210" s="1045"/>
      <c r="E210" s="1045"/>
      <c r="F210" s="1046"/>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4"/>
      <c r="B211" s="1045"/>
      <c r="C211" s="1045"/>
      <c r="D211" s="1045"/>
      <c r="E211" s="1045"/>
      <c r="F211" s="1046"/>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4"/>
      <c r="B217" s="1045"/>
      <c r="C217" s="1045"/>
      <c r="D217" s="1045"/>
      <c r="E217" s="1045"/>
      <c r="F217" s="1046"/>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4"/>
      <c r="B218" s="1045"/>
      <c r="C218" s="1045"/>
      <c r="D218" s="1045"/>
      <c r="E218" s="1045"/>
      <c r="F218" s="1046"/>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4"/>
      <c r="B219" s="1045"/>
      <c r="C219" s="1045"/>
      <c r="D219" s="1045"/>
      <c r="E219" s="1045"/>
      <c r="F219" s="1046"/>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4"/>
      <c r="B220" s="1045"/>
      <c r="C220" s="1045"/>
      <c r="D220" s="1045"/>
      <c r="E220" s="1045"/>
      <c r="F220" s="1046"/>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4"/>
      <c r="B221" s="1045"/>
      <c r="C221" s="1045"/>
      <c r="D221" s="1045"/>
      <c r="E221" s="1045"/>
      <c r="F221" s="1046"/>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4"/>
      <c r="B222" s="1045"/>
      <c r="C222" s="1045"/>
      <c r="D222" s="1045"/>
      <c r="E222" s="1045"/>
      <c r="F222" s="1046"/>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4"/>
      <c r="B223" s="1045"/>
      <c r="C223" s="1045"/>
      <c r="D223" s="1045"/>
      <c r="E223" s="1045"/>
      <c r="F223" s="1046"/>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4"/>
      <c r="B224" s="1045"/>
      <c r="C224" s="1045"/>
      <c r="D224" s="1045"/>
      <c r="E224" s="1045"/>
      <c r="F224" s="1046"/>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4"/>
      <c r="B225" s="1045"/>
      <c r="C225" s="1045"/>
      <c r="D225" s="1045"/>
      <c r="E225" s="1045"/>
      <c r="F225" s="1046"/>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4"/>
      <c r="B226" s="1045"/>
      <c r="C226" s="1045"/>
      <c r="D226" s="1045"/>
      <c r="E226" s="1045"/>
      <c r="F226" s="104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4"/>
      <c r="B227" s="1045"/>
      <c r="C227" s="1045"/>
      <c r="D227" s="1045"/>
      <c r="E227" s="1045"/>
      <c r="F227" s="1046"/>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4"/>
      <c r="B230" s="1045"/>
      <c r="C230" s="1045"/>
      <c r="D230" s="1045"/>
      <c r="E230" s="1045"/>
      <c r="F230" s="1046"/>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4"/>
      <c r="B231" s="1045"/>
      <c r="C231" s="1045"/>
      <c r="D231" s="1045"/>
      <c r="E231" s="1045"/>
      <c r="F231" s="1046"/>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4"/>
      <c r="B232" s="1045"/>
      <c r="C232" s="1045"/>
      <c r="D232" s="1045"/>
      <c r="E232" s="1045"/>
      <c r="F232" s="1046"/>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4"/>
      <c r="B233" s="1045"/>
      <c r="C233" s="1045"/>
      <c r="D233" s="1045"/>
      <c r="E233" s="1045"/>
      <c r="F233" s="1046"/>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4"/>
      <c r="B234" s="1045"/>
      <c r="C234" s="1045"/>
      <c r="D234" s="1045"/>
      <c r="E234" s="1045"/>
      <c r="F234" s="1046"/>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4"/>
      <c r="B235" s="1045"/>
      <c r="C235" s="1045"/>
      <c r="D235" s="1045"/>
      <c r="E235" s="1045"/>
      <c r="F235" s="1046"/>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4"/>
      <c r="B236" s="1045"/>
      <c r="C236" s="1045"/>
      <c r="D236" s="1045"/>
      <c r="E236" s="1045"/>
      <c r="F236" s="1046"/>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4"/>
      <c r="B237" s="1045"/>
      <c r="C237" s="1045"/>
      <c r="D237" s="1045"/>
      <c r="E237" s="1045"/>
      <c r="F237" s="1046"/>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4"/>
      <c r="B238" s="1045"/>
      <c r="C238" s="1045"/>
      <c r="D238" s="1045"/>
      <c r="E238" s="1045"/>
      <c r="F238" s="1046"/>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4"/>
      <c r="B239" s="1045"/>
      <c r="C239" s="1045"/>
      <c r="D239" s="1045"/>
      <c r="E239" s="1045"/>
      <c r="F239" s="104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4"/>
      <c r="B240" s="1045"/>
      <c r="C240" s="1045"/>
      <c r="D240" s="1045"/>
      <c r="E240" s="1045"/>
      <c r="F240" s="1046"/>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4"/>
      <c r="B243" s="1045"/>
      <c r="C243" s="1045"/>
      <c r="D243" s="1045"/>
      <c r="E243" s="1045"/>
      <c r="F243" s="1046"/>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4"/>
      <c r="B244" s="1045"/>
      <c r="C244" s="1045"/>
      <c r="D244" s="1045"/>
      <c r="E244" s="1045"/>
      <c r="F244" s="1046"/>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4"/>
      <c r="B245" s="1045"/>
      <c r="C245" s="1045"/>
      <c r="D245" s="1045"/>
      <c r="E245" s="1045"/>
      <c r="F245" s="1046"/>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4"/>
      <c r="B246" s="1045"/>
      <c r="C246" s="1045"/>
      <c r="D246" s="1045"/>
      <c r="E246" s="1045"/>
      <c r="F246" s="1046"/>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4"/>
      <c r="B247" s="1045"/>
      <c r="C247" s="1045"/>
      <c r="D247" s="1045"/>
      <c r="E247" s="1045"/>
      <c r="F247" s="1046"/>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4"/>
      <c r="B248" s="1045"/>
      <c r="C248" s="1045"/>
      <c r="D248" s="1045"/>
      <c r="E248" s="1045"/>
      <c r="F248" s="1046"/>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4"/>
      <c r="B249" s="1045"/>
      <c r="C249" s="1045"/>
      <c r="D249" s="1045"/>
      <c r="E249" s="1045"/>
      <c r="F249" s="1046"/>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4"/>
      <c r="B250" s="1045"/>
      <c r="C250" s="1045"/>
      <c r="D250" s="1045"/>
      <c r="E250" s="1045"/>
      <c r="F250" s="1046"/>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4"/>
      <c r="B251" s="1045"/>
      <c r="C251" s="1045"/>
      <c r="D251" s="1045"/>
      <c r="E251" s="1045"/>
      <c r="F251" s="1046"/>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4"/>
      <c r="B252" s="1045"/>
      <c r="C252" s="1045"/>
      <c r="D252" s="1045"/>
      <c r="E252" s="1045"/>
      <c r="F252" s="104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4"/>
      <c r="B253" s="1045"/>
      <c r="C253" s="1045"/>
      <c r="D253" s="1045"/>
      <c r="E253" s="1045"/>
      <c r="F253" s="1046"/>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4"/>
      <c r="B256" s="1045"/>
      <c r="C256" s="1045"/>
      <c r="D256" s="1045"/>
      <c r="E256" s="1045"/>
      <c r="F256" s="1046"/>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4"/>
      <c r="B257" s="1045"/>
      <c r="C257" s="1045"/>
      <c r="D257" s="1045"/>
      <c r="E257" s="1045"/>
      <c r="F257" s="1046"/>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4"/>
      <c r="B258" s="1045"/>
      <c r="C258" s="1045"/>
      <c r="D258" s="1045"/>
      <c r="E258" s="1045"/>
      <c r="F258" s="1046"/>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4"/>
      <c r="B259" s="1045"/>
      <c r="C259" s="1045"/>
      <c r="D259" s="1045"/>
      <c r="E259" s="1045"/>
      <c r="F259" s="1046"/>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4"/>
      <c r="B260" s="1045"/>
      <c r="C260" s="1045"/>
      <c r="D260" s="1045"/>
      <c r="E260" s="1045"/>
      <c r="F260" s="1046"/>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4"/>
      <c r="B261" s="1045"/>
      <c r="C261" s="1045"/>
      <c r="D261" s="1045"/>
      <c r="E261" s="1045"/>
      <c r="F261" s="1046"/>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4"/>
      <c r="B262" s="1045"/>
      <c r="C262" s="1045"/>
      <c r="D262" s="1045"/>
      <c r="E262" s="1045"/>
      <c r="F262" s="1046"/>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4"/>
      <c r="B263" s="1045"/>
      <c r="C263" s="1045"/>
      <c r="D263" s="1045"/>
      <c r="E263" s="1045"/>
      <c r="F263" s="1046"/>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4"/>
      <c r="B264" s="1045"/>
      <c r="C264" s="1045"/>
      <c r="D264" s="1045"/>
      <c r="E264" s="1045"/>
      <c r="F264" s="1046"/>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4">
        <v>1</v>
      </c>
      <c r="B4" s="1064">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4">
        <v>1</v>
      </c>
      <c r="B37" s="1064">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4">
        <v>1</v>
      </c>
      <c r="B70" s="1064">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4">
        <v>1</v>
      </c>
      <c r="B103" s="1064">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4">
        <v>1</v>
      </c>
      <c r="B136" s="1064">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4">
        <v>1</v>
      </c>
      <c r="B169" s="1064">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4">
        <v>1</v>
      </c>
      <c r="B202" s="1064">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4">
        <v>1</v>
      </c>
      <c r="B235" s="1064">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4">
        <v>1</v>
      </c>
      <c r="B268" s="1064">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4">
        <v>1</v>
      </c>
      <c r="B301" s="1064">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4">
        <v>1</v>
      </c>
      <c r="B334" s="1064">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4">
        <v>1</v>
      </c>
      <c r="B367" s="1064">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4">
        <v>1</v>
      </c>
      <c r="B400" s="1064">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4">
        <v>1</v>
      </c>
      <c r="B433" s="1064">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4">
        <v>1</v>
      </c>
      <c r="B466" s="1064">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4">
        <v>1</v>
      </c>
      <c r="B499" s="1064">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4">
        <v>1</v>
      </c>
      <c r="B532" s="1064">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4">
        <v>1</v>
      </c>
      <c r="B565" s="1064">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4">
        <v>1</v>
      </c>
      <c r="B598" s="1064">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4">
        <v>1</v>
      </c>
      <c r="B631" s="1064">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4">
        <v>1</v>
      </c>
      <c r="B664" s="1064">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4">
        <v>1</v>
      </c>
      <c r="B697" s="1064">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4">
        <v>1</v>
      </c>
      <c r="B730" s="1064">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4">
        <v>1</v>
      </c>
      <c r="B763" s="1064">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4">
        <v>1</v>
      </c>
      <c r="B796" s="1064">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4">
        <v>1</v>
      </c>
      <c r="B829" s="1064">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4">
        <v>1</v>
      </c>
      <c r="B862" s="1064">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4">
        <v>1</v>
      </c>
      <c r="B895" s="1064">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4">
        <v>1</v>
      </c>
      <c r="B928" s="1064">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4">
        <v>1</v>
      </c>
      <c r="B961" s="1064">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4">
        <v>1</v>
      </c>
      <c r="B994" s="1064">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4">
        <v>1</v>
      </c>
      <c r="B1027" s="1064">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4">
        <v>1</v>
      </c>
      <c r="B1060" s="1064">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4">
        <v>1</v>
      </c>
      <c r="B1093" s="1064">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4">
        <v>1</v>
      </c>
      <c r="B1126" s="1064">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4">
        <v>1</v>
      </c>
      <c r="B1159" s="1064">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4">
        <v>1</v>
      </c>
      <c r="B1192" s="1064">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4">
        <v>1</v>
      </c>
      <c r="B1225" s="1064">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4">
        <v>1</v>
      </c>
      <c r="B1258" s="1064">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4">
        <v>1</v>
      </c>
      <c r="B1291" s="1064">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2020-10-07T09:15:35Z</cp:lastPrinted>
  <dcterms:created xsi:type="dcterms:W3CDTF">2012-03-13T00:50:25Z</dcterms:created>
  <dcterms:modified xsi:type="dcterms:W3CDTF">2020-11-17T08:23:59Z</dcterms:modified>
</cp:coreProperties>
</file>