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WT\Desktop\"/>
    </mc:Choice>
  </mc:AlternateContent>
  <bookViews>
    <workbookView xWindow="0" yWindow="0" windowWidth="18825"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<sst xmlns="http://schemas.openxmlformats.org/spreadsheetml/2006/main" count="3064" uniqueCount="714">
  <si>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</si>
  <si>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</si>
  <si>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</si>
  <si>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</si>
  <si>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</si>
  <si>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</si>
  <si>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</si>
  <si>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</si>
  <si>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</si>
  <si>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</si>
  <si>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</si>
  <si>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</si>
  <si>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</si>
  <si>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</si>
  <si>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</si>
  <si>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</si>
  <si>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</si>
  <si>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</si>
  <si>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</si>
  <si>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</si>
  <si>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</si>
  <si>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</si>
  <si>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</si>
  <si>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</si>
  <si>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</si>
  <si>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</si>
  <si>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</si>
  <si>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</si>
  <si>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</si>
  <si>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</si>
  <si>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</si>
  <si>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</si>
  <si>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</si>
  <si>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</si>
  <si>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</si>
  <si>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</si>
  <si>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</si>
  <si>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</si>
  <si>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</si>
  <si>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</si>
  <si>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</si>
  <si>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</si>
  <si>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</si>
  <si>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</si>
  <si>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</si>
  <si>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</si>
  <si>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</si>
  <si>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</si>
  <si>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</si>
  <si>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</si>
  <si>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</si>
  <si>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</si>
  <si>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</si>
  <si>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</si>
  <si>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</si>
  <si>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</si>
  <si>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</si>
  <si>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</si>
  <si>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</si>
  <si>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</si>
  <si>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</si>
  <si>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</si>
  <si>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</si>
  <si>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</si>
  <si>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</si>
  <si>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</si>
  <si>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</si>
  <si>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</si>
  <si>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</si>
  <si>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</si>
  <si>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</si>
  <si>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</si>
  <si>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</si>
  <si>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</si>
  <si>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</si>
  <si>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</si>
  <si>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</si>
  <si>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</si>
  <si>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</si>
  <si>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</si>
  <si>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</si>
  <si>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</si>
  <si>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</si>
  <si>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</si>
  <si>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</si>
  <si>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</si>
  <si>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</si>
  <si>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</si>
  <si>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</si>
  <si>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</si>
  <si>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</si>
  <si>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</si>
  <si>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</si>
  <si>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</si>
  <si>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</si>
  <si>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</si>
  <si>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</si>
  <si>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</si>
  <si>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</si>
  <si>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</si>
  <si>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</si>
  <si>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</si>
  <si>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</si>
  <si>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</si>
  <si>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</si>
  <si>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</si>
  <si>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</si>
  <si>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</si>
  <si>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</si>
  <si>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</si>
  <si>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</si>
  <si>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</si>
  <si>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</si>
  <si>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</si>
  <si>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</si>
  <si>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</si>
  <si>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</si>
  <si>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</si>
  <si>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</si>
  <si>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</si>
  <si>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</si>
  <si>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</si>
  <si>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</si>
  <si>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</si>
  <si>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</si>
  <si>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</si>
  <si>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</si>
  <si>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</si>
  <si>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</si>
  <si>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</si>
  <si>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</si>
  <si>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</si>
  <si>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</si>
  <si>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</si>
  <si>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</si>
  <si>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</si>
  <si>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</si>
  <si>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</si>
  <si>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</si>
  <si>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</si>
  <si>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</si>
  <si>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</si>
  <si>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</si>
  <si>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</si>
  <si>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</si>
  <si>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</si>
  <si>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</si>
  <si>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</si>
  <si>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</si>
  <si>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</si>
  <si>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</si>
  <si>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</si>
  <si>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</si>
  <si>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</si>
  <si>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</si>
  <si>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</si>
  <si>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</si>
  <si>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</si>
  <si>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</si>
  <si>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</si>
  <si>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</si>
  <si>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</si>
  <si>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</si>
  <si>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</si>
  <si>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</si>
  <si>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</si>
  <si>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</si>
  <si>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</si>
  <si>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</si>
  <si>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</si>
  <si>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</si>
  <si>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</si>
  <si>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</si>
  <si>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</si>
  <si>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</si>
  <si>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</si>
  <si>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</si>
  <si>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</si>
  <si>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</si>
  <si>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</si>
  <si>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</si>
  <si>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</si>
  <si>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</si>
  <si>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</si>
  <si>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</si>
  <si>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</si>
  <si>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</si>
  <si>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</si>
  <si>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</si>
  <si>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</si>
  <si>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</si>
  <si>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</si>
  <si>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</si>
  <si>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</si>
  <si>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</si>
  <si>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</si>
  <si>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</si>
  <si>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</si>
  <si>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</si>
  <si>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</si>
  <si>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</si>
  <si>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</si>
  <si>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</si>
  <si>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</si>
  <si>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</si>
  <si>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</si>
  <si>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</si>
  <si>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</si>
  <si>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</si>
  <si>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</si>
  <si>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</si>
  <si>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</si>
  <si>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</si>
  <si>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</si>
  <si>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</si>
  <si>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</si>
  <si>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</si>
  <si>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</si>
  <si>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</si>
  <si>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</si>
  <si>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</si>
  <si>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</si>
  <si>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</si>
  <si>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</si>
  <si>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</si>
  <si>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</si>
  <si>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</si>
  <si>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</si>
  <si>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</si>
  <si>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</si>
  <si>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</si>
  <si>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</si>
  <si>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</si>
  <si>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</si>
  <si>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</si>
  <si>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</si>
  <si>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</si>
  <si>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</si>
  <si>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</si>
  <si>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</si>
  <si>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</si>
  <si>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</si>
  <si>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</si>
  <si>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</si>
  <si>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</si>
  <si>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</si>
  <si>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</si>
  <si>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</si>
  <si>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</si>
  <si>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</si>
  <si>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</si>
  <si>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</si>
  <si>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</si>
  <si>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</si>
  <si>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</si>
  <si>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</si>
  <si>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</si>
  <si>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</si>
  <si>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</si>
  <si>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</si>
  <si>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</si>
  <si>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</si>
  <si>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</si>
  <si>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</si>
  <si>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</si>
  <si>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</si>
  <si>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</si>
  <si>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</si>
  <si>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</si>
  <si>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</si>
  <si>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</si>
  <si>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</si>
  <si>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</si>
  <si>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</si>
  <si>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</si>
  <si>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</si>
  <si>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</si>
  <si>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</si>
  <si>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</si>
  <si>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</si>
  <si>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</si>
  <si>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</si>
  <si>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</si>
  <si>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</si>
  <si>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</si>
  <si>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</si>
  <si>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</si>
  <si>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</si>
  <si>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</si>
  <si>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</si>
  <si>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</si>
  <si>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</si>
  <si>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</si>
  <si>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</si>
  <si>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</si>
  <si>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</si>
  <si>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</si>
  <si>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</si>
  <si>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</si>
  <si>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</si>
  <si>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</si>
  <si>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</si>
  <si>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</si>
  <si>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</si>
  <si>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</si>
  <si>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</si>
  <si>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</si>
  <si>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</si>
  <si>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</si>
  <si>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</si>
  <si>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</si>
  <si>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</si>
  <si>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</si>
  <si>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</si>
  <si>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</si>
  <si>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</si>
  <si>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</si>
  <si>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</si>
  <si>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</si>
  <si>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</si>
  <si>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</si>
  <si>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</si>
  <si>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</si>
  <si>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</si>
  <si>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</si>
  <si>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</si>
  <si>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</si>
  <si>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</si>
  <si>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</si>
  <si>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</si>
  <si>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</si>
  <si>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</si>
  <si>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</si>
  <si>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</si>
  <si>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</si>
  <si>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</si>
  <si>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</si>
  <si>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</si>
  <si>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</si>
  <si>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</si>
  <si>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</si>
  <si>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</si>
  <si>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</si>
  <si>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</si>
  <si>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</si>
  <si>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</si>
  <si>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</si>
  <si>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</si>
  <si>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</si>
  <si>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</si>
  <si>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</si>
  <si>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</si>
  <si>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</si>
  <si>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</si>
  <si>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</si>
  <si>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</si>
  <si>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</si>
  <si>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</si>
  <si>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</si>
  <si>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</si>
  <si>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</si>
  <si>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</si>
  <si>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</si>
  <si>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</si>
  <si>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</si>
  <si>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</si>
  <si>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</si>
  <si>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</si>
  <si>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</si>
  <si>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</si>
  <si>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</si>
  <si>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</si>
  <si>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</si>
  <si>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</si>
  <si>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</si>
  <si>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</si>
  <si>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</si>
  <si>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</si>
  <si>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</si>
  <si>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</si>
  <si>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</si>
  <si>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</si>
  <si>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</si>
  <si>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</si>
  <si>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</si>
  <si>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</si>
  <si>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</si>
  <si>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</si>
  <si>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</si>
  <si>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</si>
  <si>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</si>
  <si>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</si>
  <si>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</si>
  <si>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</si>
  <si>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</si>
  <si>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</si>
  <si>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</si>
  <si>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</si>
  <si>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</si>
  <si>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</si>
  <si>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</si>
  <si>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</si>
  <si>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</si>
  <si>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</si>
  <si>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</si>
  <si>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</si>
  <si>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</si>
  <si>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</si>
  <si>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</si>
  <si>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</si>
  <si>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</si>
  <si>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</si>
  <si>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</si>
  <si>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</si>
  <si>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</si>
  <si>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</si>
  <si>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</si>
  <si>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</si>
  <si>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</si>
  <si>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</si>
  <si>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</si>
  <si>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</si>
  <si>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</si>
  <si>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</si>
  <si>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</si>
  <si>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</si>
  <si>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</si>
  <si>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</si>
  <si>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</si>
  <si>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</si>
  <si>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</si>
  <si>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</si>
  <si>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</si>
  <si>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</si>
  <si>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</si>
  <si>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</si>
  <si>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</si>
  <si>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</si>
  <si>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</si>
  <si>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</si>
  <si>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</si>
  <si>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</si>
  <si>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</si>
  <si>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</si>
  <si>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</si>
  <si>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</si>
  <si>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</si>
  <si>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</si>
  <si>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</si>
  <si>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</si>
  <si>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</si>
  <si>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</si>
  <si>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</si>
  <si>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</si>
  <si>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</si>
  <si>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</si>
  <si>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</si>
  <si>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</si>
  <si>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</si>
  <si>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</si>
  <si>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</si>
  <si>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</si>
  <si>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</si>
  <si>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</si>
  <si>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</si>
  <si>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</si>
  <si>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</si>
  <si>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</si>
  <si>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</si>
  <si>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</si>
  <si>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</si>
  <si>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</si>
  <si>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</si>
  <si>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</si>
  <si>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</si>
  <si>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</si>
  <si>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</si>
  <si>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</si>
  <si>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</si>
  <si>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</si>
  <si>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</si>
  <si>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</si>
  <si>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</si>
  <si>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</si>
  <si>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</si>
  <si>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</si>
  <si>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</si>
  <si>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</si>
  <si>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</si>
  <si>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</si>
  <si>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</si>
  <si>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</si>
  <si>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</si>
  <si>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</si>
  <si>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</si>
  <si>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</si>
  <si>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</si>
  <si>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</si>
  <si>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</si>
  <si>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</si>
  <si>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</si>
  <si>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</si>
  <si>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</si>
  <si>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</si>
  <si>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</si>
  <si>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</si>
  <si>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</si>
  <si>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</si>
  <si>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</si>
  <si>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</si>
  <si>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</si>
  <si>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</si>
  <si>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</si>
  <si>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</si>
  <si>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</si>
  <si>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</si>
  <si>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</si>
  <si>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</si>
  <si>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</si>
  <si>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</si>
  <si>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</si>
  <si>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</si>
  <si>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</si>
  <si>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</si>
  <si>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</si>
  <si>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</si>
  <si>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</si>
  <si>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</si>
  <si>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</si>
  <si>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</si>
  <si>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</si>
  <si>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</si>
  <si>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</si>
  <si>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</si>
  <si>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</si>
  <si>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</si>
  <si>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</si>
  <si>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</si>
  <si>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</si>
  <si>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</si>
  <si>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</si>
  <si>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</si>
  <si>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</si>
  <si>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</si>
  <si>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</si>
  <si>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</si>
  <si>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</si>
  <si>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</si>
  <si>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</si>
  <si>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</si>
  <si>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</si>
  <si>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</si>
  <si>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</si>
  <si>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</si>
  <si>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</si>
  <si>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</si>
  <si>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</si>
  <si>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</si>
  <si>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</si>
  <si>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健康局</t>
    <rPh sb="0" eb="3">
      <t>ケンコウキョク</t>
    </rPh>
    <phoneticPr fontId="6"/>
  </si>
  <si>
    <t>がん・疾病対策課肝炎対策推進室</t>
    <rPh sb="3" eb="15">
      <t>シッペイタイサクカカンエンタイサクスイシンシツ</t>
    </rPh>
    <phoneticPr fontId="6"/>
  </si>
  <si>
    <t>室長：丸山　浩二</t>
    <rPh sb="0" eb="2">
      <t>シツチョウ</t>
    </rPh>
    <rPh sb="3" eb="5">
      <t>マルヤマ</t>
    </rPh>
    <rPh sb="6" eb="8">
      <t>コウジ</t>
    </rPh>
    <phoneticPr fontId="6"/>
  </si>
  <si>
    <t>肝炎患者等支援対策事業費</t>
  </si>
  <si>
    <t>平成１８年度</t>
    <rPh sb="0" eb="2">
      <t>ヘイセイ</t>
    </rPh>
    <rPh sb="4" eb="5">
      <t>ネン</t>
    </rPh>
    <rPh sb="5" eb="6">
      <t>ド</t>
    </rPh>
    <phoneticPr fontId="23"/>
  </si>
  <si>
    <t>○</t>
  </si>
  <si>
    <t>肝炎対策基本法
第11条、第12条、第13条、第14条、第16条、第17条</t>
  </si>
  <si>
    <t>「感染症対策特別促進事業について」
「肝疾患診療体制の整備について」
「肝炎対策の推進に関する基本的な指針」</t>
  </si>
  <si>
    <t>我が国の肝炎ウイルスキャリアは、Ｂ型、Ｃ型合わせて300万人から370万人程度存在すると推定されており、長期間の経過の後に肝硬変や肝細胞がんを引き起こす危険が指摘されていることから、医療提供体制の確保や患者等への情報提供を行い、地域における肝炎診療の充実及び向上を図る。また、シンポジウム等を開催し、Ｂ型・Ｃ型肝炎に関する普及啓発を行うことにより、国民に対して、感染予防、早期発見及び早期治療の推進を図るとともに、地域の実情に応じた肝炎患者・家族等に対する支援対策を実施し、肝炎患者の生活の安定に資することを目的とする。</t>
  </si>
  <si>
    <t>都道府県において実施される肝炎対策については、肝炎対策基本法第4条で規定されている地方公共団体の責務に基づくものであることから、地域の特性に応じた各種の施策が着実に策定・実施されるために補助を行うものである。
①肝炎対策協議会の設置、運営　　                    ⑨ポスター・リーフレットの作成・配布による普及啓発　　　　　　　　　　　　　　　　　　 　　　　　　　　　　　　　　　
②肝炎診療従事者研修の実施　　                    　⑩新聞広告、電車の中吊り等による普及啓発　　　　　　　　　　　　　　     
③肝炎患者等に対する支援の実施　　　              ⑪肝疾患診療連携拠点病院等連絡協議会の設置、運営　　　　　 　  　   　　  
④肝炎診療支援リーフレットの作成・配布  　　  　　⑫肝疾患相談・支援センターの設置、運営　　　　　　　
⑤肝炎患者支援手帳の作成・配布　　　　     　　　 ⑬市町村等技術支援等事業経費　　　　　　　　　　　　　    
⑥肝炎医療コーディネーターの養成 　　       　 　　⑭地域連携事業経費　　　　　　　　　　　　　　　　　　　　　　　　　　　　　　
⑦地域の相談体制の整備　　　　　　　　　　　　　　  ⑮インセンティブ評価事業　　　　　　　　　　　　　　　　　 　  　　　　　　　　　　　　　　　　　　　　　　　　　　　　　　　　　　　　　　　  ⑧シンポジウム等の開催　　　　　　　            　　　補助率：1/2（都道府県、保健所設置市、特別区）　　</t>
  </si>
  <si>
    <t>-</t>
  </si>
  <si>
    <t>-</t>
    <phoneticPr fontId="6"/>
  </si>
  <si>
    <t>-</t>
    <phoneticPr fontId="6"/>
  </si>
  <si>
    <t>-</t>
    <phoneticPr fontId="6"/>
  </si>
  <si>
    <t>-</t>
    <phoneticPr fontId="6"/>
  </si>
  <si>
    <t>-</t>
    <phoneticPr fontId="6"/>
  </si>
  <si>
    <t>-</t>
    <phoneticPr fontId="6"/>
  </si>
  <si>
    <t>肝疾患診療連携拠点病院肝疾患相談・支援センターにおける相談件数を前年度実績以上とすること</t>
    <rPh sb="17" eb="19">
      <t>シエン</t>
    </rPh>
    <phoneticPr fontId="6"/>
  </si>
  <si>
    <t>肝疾患診療連携拠点病院肝疾患相談・支援センターにおける相談件数</t>
    <rPh sb="17" eb="19">
      <t>シエン</t>
    </rPh>
    <phoneticPr fontId="6"/>
  </si>
  <si>
    <t>件</t>
    <rPh sb="0" eb="1">
      <t>ケン</t>
    </rPh>
    <phoneticPr fontId="6"/>
  </si>
  <si>
    <t>-</t>
    <phoneticPr fontId="6"/>
  </si>
  <si>
    <t>-</t>
    <phoneticPr fontId="6"/>
  </si>
  <si>
    <t>-</t>
    <phoneticPr fontId="6"/>
  </si>
  <si>
    <t>肝疾患診療連携拠点病院現状調査結果</t>
  </si>
  <si>
    <t>肝疾患診療連携拠点病院の設置数（都道府県数）</t>
  </si>
  <si>
    <t>肝疾患診療連携拠点病院等連絡協議会の開催数（一病院平均）</t>
  </si>
  <si>
    <t>回</t>
    <rPh sb="0" eb="1">
      <t>カイ</t>
    </rPh>
    <phoneticPr fontId="6"/>
  </si>
  <si>
    <t>単位当たりコスト ＝ Ｘ ／ Ｙ
Ｘ：「平成○年度の補助金（実際の執行額）」 
Ｙ：「平成○年度の実施主体数」
①本事業にかかる１都道府県当たりのコスト　　　　　</t>
  </si>
  <si>
    <t>　　円</t>
    <rPh sb="2" eb="3">
      <t>エン</t>
    </rPh>
    <phoneticPr fontId="6"/>
  </si>
  <si>
    <t>　　 X/Y</t>
  </si>
  <si>
    <t>313,893,000/47</t>
  </si>
  <si>
    <t>318,312,000/47</t>
  </si>
  <si>
    <t>単位当たりコスト ＝ Ｘ ／ Ｙ
Ｘ：「平成○年度の補助金（実際の執行額）」 
Ｙ：「平成○年度の実施主体数」
②本事業にかかる１保健所設置市等当たりのコスト</t>
  </si>
  <si>
    <t>7,805,000/22</t>
  </si>
  <si>
    <t>7,152,000/21</t>
  </si>
  <si>
    <t>Ⅰ-5 感染症など健康を脅かす疾病を予防・防止するとともに、感染者等に必要な医療等を確保すること　　　</t>
  </si>
  <si>
    <t>Ⅰ-5-1 感染症の発生・まん延の防止を図ること</t>
  </si>
  <si>
    <t>都道府県における肝炎対策に関する数値目標を含んだ計画等の策定数（肝炎対策推進室調べ）</t>
  </si>
  <si>
    <t>-</t>
    <phoneticPr fontId="6"/>
  </si>
  <si>
    <t>毎</t>
    <rPh sb="0" eb="1">
      <t>マイ</t>
    </rPh>
    <phoneticPr fontId="20"/>
  </si>
  <si>
    <t>-</t>
    <phoneticPr fontId="6"/>
  </si>
  <si>
    <t>-</t>
    <phoneticPr fontId="6"/>
  </si>
  <si>
    <t>都道府県等において地域の特性に応じた各種の肝炎対策が着実に実施されるよう補助を行うことにより、各都道府県における肝炎対策に関する計画の策定を促進できる。</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</si>
  <si>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</si>
  <si>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</si>
  <si>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</si>
  <si>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</si>
  <si>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</si>
  <si>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</si>
  <si>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</si>
  <si>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</si>
  <si>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</si>
  <si>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</si>
  <si>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医療提供体制の確保や患者等への情報提供、肝炎に関する普及啓発及び肝炎患者・家族等に対する支援に対する国民のニーズは高い。このため、各種の施策を着実に実施し事業目標を達成するためには、国費投入は必要不可欠である。</t>
  </si>
  <si>
    <t>各種の施策を着実に実施し、政策目的を達成するためには、国の関与が必要不可欠である。</t>
  </si>
  <si>
    <t>都道府県において実施される肝炎対策は、肝炎対策基本法第4条での地方公共団体の責務規定に基づくものであり、優先度は極めて高い。</t>
  </si>
  <si>
    <t>‐</t>
  </si>
  <si>
    <t>無</t>
  </si>
  <si>
    <t>有</t>
  </si>
  <si>
    <t>特命随意契約により事業者を選定している。</t>
    <rPh sb="0" eb="2">
      <t>トクメイ</t>
    </rPh>
    <rPh sb="2" eb="4">
      <t>ズイイ</t>
    </rPh>
    <rPh sb="4" eb="6">
      <t>ケイヤク</t>
    </rPh>
    <phoneticPr fontId="26"/>
  </si>
  <si>
    <t>131</t>
  </si>
  <si>
    <t>108</t>
  </si>
  <si>
    <t>126</t>
    <phoneticPr fontId="6"/>
  </si>
  <si>
    <t>111</t>
  </si>
  <si>
    <t>116</t>
  </si>
  <si>
    <t>87</t>
  </si>
  <si>
    <t>113</t>
  </si>
  <si>
    <t>98</t>
  </si>
  <si>
    <t>118</t>
  </si>
  <si>
    <t>疾病予防対策事業費等補助金</t>
    <phoneticPr fontId="6"/>
  </si>
  <si>
    <t>314,314,000/47</t>
    <phoneticPr fontId="6"/>
  </si>
  <si>
    <t>5,715,000/21</t>
    <phoneticPr fontId="6"/>
  </si>
  <si>
    <t>事業実施において、必要な最低限の経費のみを計上しており、コストの水準は妥当である。</t>
  </si>
  <si>
    <t>相談員の人件費、普及啓発のための消耗品費等、真に事業実施に必要な費目のみを補助対象としている。</t>
  </si>
  <si>
    <t>事業実施にあたっては、不断の効率化及びコスト削減に取り組んでいる。</t>
  </si>
  <si>
    <t>△</t>
  </si>
  <si>
    <t>医療提供体制の確保や患者等への情報提供、肝炎に関する普及啓発及び肝炎患者・家族等に対する支援を通じ、肝炎患者の重症化予防、生活の安定に寄与するものであり、他の手段・方法と比較して極めて効果的な事業実施が図られている。</t>
  </si>
  <si>
    <t>肝疾患診療連携拠点病院は、当初見込み通り全ての都道府県で設置されており、定期的に肝疾患診療連携拠点病院等連絡協議会が開催されている。</t>
  </si>
  <si>
    <t>肝炎患者支援手帳の作成を通じ、診療連携強化が進んでいるとともに、リーフレット及びポスター等の作成を通じて肝炎ウイルス検査に関する知識が高まるなど、確実な事業成果の向上が見受けられる。</t>
  </si>
  <si>
    <t>肝炎患者等支援対策事業は、都道府県、政令市、特別区が各地域の取組を一層進めるため、シンポジウム等による正しい知識の普及啓発事業、地域における肝疾患診療の充実及び向上のための医療提供体制の確保や患者の視点に立った支援等の肝炎対策を策定・実施する事業である。一方、肝炎総合対策費は、国立国際医療研究センター肝炎情報センター、ウイルス肝炎研究財団等が主体となり、肝疾患の診療レベルや相談支援の質の向上を図り、肝疾患診療連携拠点病院全体の水準を引き上げるための支援や民間企業との連携を通じ多様な広報手法を活用した幅広い世代への普及啓発を実施する事業であり、適切な役割分担を行っている。</t>
    <rPh sb="114" eb="116">
      <t>サクテイ</t>
    </rPh>
    <rPh sb="117" eb="119">
      <t>ジッシ</t>
    </rPh>
    <rPh sb="121" eb="123">
      <t>ジギョウ</t>
    </rPh>
    <rPh sb="127" eb="129">
      <t>イッポウ</t>
    </rPh>
    <rPh sb="136" eb="137">
      <t>ヒ</t>
    </rPh>
    <rPh sb="170" eb="171">
      <t>トウ</t>
    </rPh>
    <rPh sb="172" eb="174">
      <t>シュタイ</t>
    </rPh>
    <rPh sb="226" eb="228">
      <t>シエン</t>
    </rPh>
    <rPh sb="229" eb="231">
      <t>ミンカン</t>
    </rPh>
    <rPh sb="231" eb="233">
      <t>キギョウ</t>
    </rPh>
    <rPh sb="235" eb="237">
      <t>レンケイ</t>
    </rPh>
    <rPh sb="238" eb="239">
      <t>ツウ</t>
    </rPh>
    <rPh sb="264" eb="266">
      <t>ジッシ</t>
    </rPh>
    <rPh sb="268" eb="270">
      <t>ジギョウ</t>
    </rPh>
    <phoneticPr fontId="26"/>
  </si>
  <si>
    <t>肝炎総合対策費</t>
  </si>
  <si>
    <t>A.佐賀県</t>
    <rPh sb="2" eb="5">
      <t>サガケン</t>
    </rPh>
    <phoneticPr fontId="6"/>
  </si>
  <si>
    <t>B.八王子市</t>
    <rPh sb="2" eb="6">
      <t>ハチオウジシ</t>
    </rPh>
    <phoneticPr fontId="6"/>
  </si>
  <si>
    <t>佐賀県</t>
    <rPh sb="0" eb="3">
      <t>サガケン</t>
    </rPh>
    <phoneticPr fontId="6"/>
  </si>
  <si>
    <t>東京都</t>
    <rPh sb="0" eb="3">
      <t>トウキョウト</t>
    </rPh>
    <phoneticPr fontId="6"/>
  </si>
  <si>
    <t>静岡県</t>
    <rPh sb="0" eb="3">
      <t>シズオカケン</t>
    </rPh>
    <phoneticPr fontId="6"/>
  </si>
  <si>
    <t>新潟県</t>
    <rPh sb="0" eb="2">
      <t>ニイガタ</t>
    </rPh>
    <rPh sb="2" eb="3">
      <t>ケン</t>
    </rPh>
    <phoneticPr fontId="6"/>
  </si>
  <si>
    <t>千葉県</t>
    <rPh sb="0" eb="3">
      <t>チバケン</t>
    </rPh>
    <phoneticPr fontId="6"/>
  </si>
  <si>
    <t>福岡県</t>
    <rPh sb="0" eb="3">
      <t>フクオカケン</t>
    </rPh>
    <phoneticPr fontId="6"/>
  </si>
  <si>
    <t>島根県</t>
    <rPh sb="0" eb="3">
      <t>シマネケン</t>
    </rPh>
    <phoneticPr fontId="6"/>
  </si>
  <si>
    <t>広島県</t>
    <rPh sb="0" eb="3">
      <t>ヒロシマケン</t>
    </rPh>
    <phoneticPr fontId="6"/>
  </si>
  <si>
    <t>茨城県</t>
    <rPh sb="0" eb="3">
      <t>イバラキケン</t>
    </rPh>
    <phoneticPr fontId="6"/>
  </si>
  <si>
    <t>肝炎対策協議会の開催、普及啓発事業、肝疾患診療連携拠点病院事業（肝疾患相談・支援センターの設置、運営等）の実施</t>
    <rPh sb="50" eb="51">
      <t>トウ</t>
    </rPh>
    <phoneticPr fontId="6"/>
  </si>
  <si>
    <t>岩手県</t>
    <rPh sb="0" eb="3">
      <t>イワテケン</t>
    </rPh>
    <phoneticPr fontId="6"/>
  </si>
  <si>
    <t>尼崎市</t>
    <rPh sb="0" eb="3">
      <t>アマガサキシ</t>
    </rPh>
    <phoneticPr fontId="6"/>
  </si>
  <si>
    <t>八王子市</t>
    <rPh sb="0" eb="4">
      <t>ハチオウジシ</t>
    </rPh>
    <phoneticPr fontId="6"/>
  </si>
  <si>
    <t>大阪市</t>
    <rPh sb="0" eb="3">
      <t>オオサカシ</t>
    </rPh>
    <phoneticPr fontId="6"/>
  </si>
  <si>
    <t>横浜市</t>
    <rPh sb="0" eb="3">
      <t>ヨコハマシ</t>
    </rPh>
    <phoneticPr fontId="6"/>
  </si>
  <si>
    <t>仙台市</t>
    <rPh sb="0" eb="3">
      <t>センダイシ</t>
    </rPh>
    <phoneticPr fontId="6"/>
  </si>
  <si>
    <t>浜松市</t>
    <rPh sb="0" eb="3">
      <t>ハママツシ</t>
    </rPh>
    <phoneticPr fontId="6"/>
  </si>
  <si>
    <t>墨田区</t>
    <rPh sb="0" eb="3">
      <t>スミダク</t>
    </rPh>
    <phoneticPr fontId="6"/>
  </si>
  <si>
    <t>盛岡市</t>
    <rPh sb="0" eb="3">
      <t>モリオカシ</t>
    </rPh>
    <phoneticPr fontId="6"/>
  </si>
  <si>
    <t>肝炎対策協議会の開催、普及啓発事業、肝疾患診療連携拠点病院事業の実施</t>
  </si>
  <si>
    <t>京都市</t>
    <rPh sb="0" eb="3">
      <t>キョウトシ</t>
    </rPh>
    <phoneticPr fontId="6"/>
  </si>
  <si>
    <t>下関市</t>
    <rPh sb="0" eb="3">
      <t>シモノセキシ</t>
    </rPh>
    <phoneticPr fontId="6"/>
  </si>
  <si>
    <t>448,711,000/47</t>
    <phoneticPr fontId="6"/>
  </si>
  <si>
    <t>8,159,000/21</t>
    <phoneticPr fontId="6"/>
  </si>
  <si>
    <t>外部委託</t>
    <rPh sb="0" eb="2">
      <t>ガイブ</t>
    </rPh>
    <rPh sb="2" eb="4">
      <t>イタク</t>
    </rPh>
    <phoneticPr fontId="6"/>
  </si>
  <si>
    <t>肝疾患センター運営委託</t>
    <rPh sb="0" eb="3">
      <t>カンシッカン</t>
    </rPh>
    <rPh sb="7" eb="9">
      <t>ウンエイ</t>
    </rPh>
    <rPh sb="9" eb="11">
      <t>イタク</t>
    </rPh>
    <phoneticPr fontId="6"/>
  </si>
  <si>
    <t>補助金</t>
    <rPh sb="0" eb="3">
      <t>ホジョキン</t>
    </rPh>
    <phoneticPr fontId="6"/>
  </si>
  <si>
    <t>診療連携体制強化（拠点病院・佐賀大学）</t>
    <rPh sb="0" eb="2">
      <t>シンリョウ</t>
    </rPh>
    <rPh sb="2" eb="4">
      <t>レンケイ</t>
    </rPh>
    <rPh sb="4" eb="6">
      <t>タイセイ</t>
    </rPh>
    <rPh sb="6" eb="8">
      <t>キョウカ</t>
    </rPh>
    <rPh sb="9" eb="11">
      <t>キョテン</t>
    </rPh>
    <rPh sb="11" eb="13">
      <t>ビョウイン</t>
    </rPh>
    <rPh sb="14" eb="16">
      <t>サガ</t>
    </rPh>
    <rPh sb="16" eb="18">
      <t>ダイガク</t>
    </rPh>
    <phoneticPr fontId="6"/>
  </si>
  <si>
    <t>肝炎医療コーディネーター研修委託</t>
    <rPh sb="0" eb="4">
      <t>カンエンイリョウ</t>
    </rPh>
    <rPh sb="12" eb="14">
      <t>ケンシュウ</t>
    </rPh>
    <rPh sb="14" eb="16">
      <t>イタク</t>
    </rPh>
    <phoneticPr fontId="6"/>
  </si>
  <si>
    <t>普及啓発に係る費用（需用費、役務費等）</t>
    <rPh sb="0" eb="2">
      <t>フキュウ</t>
    </rPh>
    <rPh sb="2" eb="4">
      <t>ケイハツ</t>
    </rPh>
    <rPh sb="5" eb="6">
      <t>カカ</t>
    </rPh>
    <rPh sb="7" eb="9">
      <t>ヒヨウ</t>
    </rPh>
    <rPh sb="10" eb="13">
      <t>ジュヨウヒ</t>
    </rPh>
    <rPh sb="14" eb="17">
      <t>エキムヒ</t>
    </rPh>
    <rPh sb="17" eb="18">
      <t>トウ</t>
    </rPh>
    <phoneticPr fontId="6"/>
  </si>
  <si>
    <t>C.国立大学法人佐賀大学</t>
    <phoneticPr fontId="6"/>
  </si>
  <si>
    <t>D.国立大学法人佐賀大学</t>
    <phoneticPr fontId="6"/>
  </si>
  <si>
    <t>E.国立大学法人佐賀大学</t>
    <phoneticPr fontId="6"/>
  </si>
  <si>
    <t>人件費</t>
    <rPh sb="0" eb="3">
      <t>ジンケンヒ</t>
    </rPh>
    <phoneticPr fontId="6"/>
  </si>
  <si>
    <t>職員給与</t>
    <rPh sb="0" eb="2">
      <t>ショクイン</t>
    </rPh>
    <rPh sb="2" eb="4">
      <t>キュウヨ</t>
    </rPh>
    <phoneticPr fontId="6"/>
  </si>
  <si>
    <t>国立大学法人佐賀大学</t>
    <rPh sb="0" eb="2">
      <t>コクリツ</t>
    </rPh>
    <rPh sb="2" eb="4">
      <t>ダイガク</t>
    </rPh>
    <rPh sb="4" eb="6">
      <t>ホウジン</t>
    </rPh>
    <rPh sb="6" eb="8">
      <t>サガ</t>
    </rPh>
    <rPh sb="8" eb="10">
      <t>ダイガク</t>
    </rPh>
    <phoneticPr fontId="6"/>
  </si>
  <si>
    <t>肝疾患診療地域連携体制強化事業</t>
    <rPh sb="0" eb="3">
      <t>カンシッカン</t>
    </rPh>
    <rPh sb="3" eb="5">
      <t>シンリョウ</t>
    </rPh>
    <rPh sb="5" eb="7">
      <t>チイキ</t>
    </rPh>
    <rPh sb="7" eb="9">
      <t>レンケイ</t>
    </rPh>
    <rPh sb="9" eb="11">
      <t>タイセイ</t>
    </rPh>
    <rPh sb="11" eb="13">
      <t>キョウカ</t>
    </rPh>
    <rPh sb="13" eb="15">
      <t>ジギョウ</t>
    </rPh>
    <phoneticPr fontId="6"/>
  </si>
  <si>
    <t>補助金等交付</t>
  </si>
  <si>
    <t>-</t>
    <phoneticPr fontId="6"/>
  </si>
  <si>
    <t>－</t>
    <phoneticPr fontId="6"/>
  </si>
  <si>
    <t>肝疾患センター運営事業</t>
    <rPh sb="0" eb="3">
      <t>カンシッカン</t>
    </rPh>
    <rPh sb="7" eb="9">
      <t>ウンエイ</t>
    </rPh>
    <rPh sb="9" eb="11">
      <t>ジギョウ</t>
    </rPh>
    <phoneticPr fontId="6"/>
  </si>
  <si>
    <t>肝炎医療コーディネーター研修</t>
    <rPh sb="0" eb="2">
      <t>カンエン</t>
    </rPh>
    <rPh sb="2" eb="4">
      <t>イリョウ</t>
    </rPh>
    <rPh sb="12" eb="14">
      <t>ケンシュウ</t>
    </rPh>
    <phoneticPr fontId="6"/>
  </si>
  <si>
    <t>-</t>
    <phoneticPr fontId="6"/>
  </si>
  <si>
    <t>-</t>
    <phoneticPr fontId="6"/>
  </si>
  <si>
    <t>－</t>
    <phoneticPr fontId="6"/>
  </si>
  <si>
    <t>需用費</t>
    <rPh sb="0" eb="3">
      <t>ジュヨウヒ</t>
    </rPh>
    <phoneticPr fontId="6"/>
  </si>
  <si>
    <t>研修会資料作成、事務用品</t>
    <rPh sb="0" eb="2">
      <t>ケンシュウ</t>
    </rPh>
    <rPh sb="2" eb="3">
      <t>カイ</t>
    </rPh>
    <rPh sb="3" eb="5">
      <t>シリョウ</t>
    </rPh>
    <rPh sb="5" eb="7">
      <t>サクセイ</t>
    </rPh>
    <rPh sb="8" eb="10">
      <t>ジム</t>
    </rPh>
    <rPh sb="10" eb="12">
      <t>ヨウヒン</t>
    </rPh>
    <phoneticPr fontId="6"/>
  </si>
  <si>
    <t>役務費</t>
    <rPh sb="0" eb="3">
      <t>エキムヒ</t>
    </rPh>
    <phoneticPr fontId="6"/>
  </si>
  <si>
    <t>研修会運営費</t>
    <rPh sb="0" eb="3">
      <t>ケンシュウカイ</t>
    </rPh>
    <rPh sb="3" eb="5">
      <t>ウンエイ</t>
    </rPh>
    <rPh sb="5" eb="6">
      <t>ヒ</t>
    </rPh>
    <phoneticPr fontId="6"/>
  </si>
  <si>
    <t>検診ガイド作成及び発送(医療機関、市施設)
268施設・80,000部、検診ガイド配布(全世帯)
275,000部</t>
    <rPh sb="12" eb="14">
      <t>イリョウ</t>
    </rPh>
    <rPh sb="14" eb="16">
      <t>キカン</t>
    </rPh>
    <rPh sb="17" eb="18">
      <t>シ</t>
    </rPh>
    <rPh sb="18" eb="20">
      <t>シセツ</t>
    </rPh>
    <rPh sb="25" eb="27">
      <t>シセツ</t>
    </rPh>
    <rPh sb="34" eb="35">
      <t>ブ</t>
    </rPh>
    <phoneticPr fontId="6"/>
  </si>
  <si>
    <t>-</t>
    <phoneticPr fontId="6"/>
  </si>
  <si>
    <t>-</t>
    <phoneticPr fontId="6"/>
  </si>
  <si>
    <t>-</t>
    <phoneticPr fontId="6"/>
  </si>
  <si>
    <t>-</t>
    <phoneticPr fontId="6"/>
  </si>
  <si>
    <t>都道府県における肝炎医療コーディネーターの養成数を前年度実績以上とすること。</t>
    <rPh sb="0" eb="4">
      <t>トドウフケン</t>
    </rPh>
    <rPh sb="8" eb="10">
      <t>カンエン</t>
    </rPh>
    <rPh sb="10" eb="12">
      <t>イリョウ</t>
    </rPh>
    <rPh sb="21" eb="23">
      <t>ヨウセイ</t>
    </rPh>
    <rPh sb="23" eb="24">
      <t>スウ</t>
    </rPh>
    <rPh sb="25" eb="28">
      <t>ゼンネンド</t>
    </rPh>
    <rPh sb="28" eb="30">
      <t>ジッセキ</t>
    </rPh>
    <rPh sb="30" eb="32">
      <t>イジョウ</t>
    </rPh>
    <phoneticPr fontId="6"/>
  </si>
  <si>
    <t>都道府県における肝炎医療コーディネーターの養成数</t>
    <rPh sb="0" eb="4">
      <t>トドウフケン</t>
    </rPh>
    <rPh sb="8" eb="10">
      <t>カンエン</t>
    </rPh>
    <rPh sb="10" eb="12">
      <t>イリョウ</t>
    </rPh>
    <rPh sb="21" eb="24">
      <t>ヨウセイスウ</t>
    </rPh>
    <phoneticPr fontId="6"/>
  </si>
  <si>
    <t>人</t>
    <rPh sb="0" eb="1">
      <t>ニン</t>
    </rPh>
    <phoneticPr fontId="6"/>
  </si>
  <si>
    <t>-</t>
    <phoneticPr fontId="6"/>
  </si>
  <si>
    <t>-</t>
    <phoneticPr fontId="6"/>
  </si>
  <si>
    <t>-</t>
    <phoneticPr fontId="6"/>
  </si>
  <si>
    <t>-</t>
    <phoneticPr fontId="6"/>
  </si>
  <si>
    <t>肝炎対策に関する調査</t>
    <rPh sb="0" eb="2">
      <t>カンエン</t>
    </rPh>
    <rPh sb="2" eb="4">
      <t>タイサク</t>
    </rPh>
    <rPh sb="5" eb="6">
      <t>カン</t>
    </rPh>
    <rPh sb="8" eb="10">
      <t>チョウサ</t>
    </rPh>
    <phoneticPr fontId="6"/>
  </si>
  <si>
    <t>-</t>
    <phoneticPr fontId="6"/>
  </si>
  <si>
    <t>肝疾患相談・支援センターにおける実際の相談件数が想定していた相談件数まで伸びなかった。</t>
    <rPh sb="6" eb="8">
      <t>シエン</t>
    </rPh>
    <phoneticPr fontId="26"/>
  </si>
  <si>
    <t>引き続き、予算の効率的・効果的な執行に努め、肝炎対策の更なる戦略的、総合的な推進を図る。</t>
    <phoneticPr fontId="26"/>
  </si>
  <si>
    <t>本事業は、肝炎対策の中でも重要な役割を担っており、令和元年度も引き続き全都道府県で肝疾患診療連携拠点病院が機能し、肝疾患の診療ネットワークにおける中心的な役割を果たしているため、着実に実施していくことが必要である。</t>
    <rPh sb="0" eb="1">
      <t>ホン</t>
    </rPh>
    <rPh sb="25" eb="27">
      <t>レイワ</t>
    </rPh>
    <rPh sb="27" eb="28">
      <t>ゲン</t>
    </rPh>
    <rPh sb="28" eb="30">
      <t>ネンド</t>
    </rPh>
    <rPh sb="89" eb="91">
      <t>チャクジツ</t>
    </rPh>
    <rPh sb="92" eb="94">
      <t>ジッシ</t>
    </rPh>
    <rPh sb="101" eb="103">
      <t>ヒツヨウ</t>
    </rPh>
    <phoneticPr fontId="26"/>
  </si>
  <si>
    <t>-</t>
    <phoneticPr fontId="6"/>
  </si>
  <si>
    <t>引き続き、必要な予算額を確保し、適正な執行に努めること。</t>
    <phoneticPr fontId="6"/>
  </si>
  <si>
    <t>－</t>
    <phoneticPr fontId="6"/>
  </si>
  <si>
    <t>-</t>
    <phoneticPr fontId="6"/>
  </si>
  <si>
    <t>-</t>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</si>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</sst>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80962</xdr:colOff>
      <xdr:row>752</xdr:row>
      <xdr:rowOff>350043</xdr:rowOff>
    </xdr:from>
    <xdr:to>
      <xdr:col>24</xdr:col>
      <xdr:colOff>169068</xdr:colOff>
      <xdr:row>755</xdr:row>
      <xdr:rowOff>286543</xdr:rowOff>
    </xdr:to>
    <xdr:sp macro="" textlink="">
      <xdr:nvSpPr>
        <xdr:cNvPr id="9" name="テキスト ボックス 8"/>
        <xdr:cNvSpPr txBox="1"/>
      </xdr:nvSpPr>
      <xdr:spPr>
        <a:xfrm>
          <a:off x="2712243" y="51689793"/>
          <a:ext cx="231457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肝炎対策協議会の開催、肝炎診療従事者研究の実施、普及啓発事業、肝疾患相談・支援センターの設置、運営等の実施</a:t>
          </a:r>
        </a:p>
      </xdr:txBody>
    </xdr:sp>
    <xdr:clientData/>
  </xdr:twoCellAnchor>
  <xdr:twoCellAnchor>
    <xdr:from>
      <xdr:col>31</xdr:col>
      <xdr:colOff>23813</xdr:colOff>
      <xdr:row>753</xdr:row>
      <xdr:rowOff>28575</xdr:rowOff>
    </xdr:from>
    <xdr:to>
      <xdr:col>42</xdr:col>
      <xdr:colOff>112713</xdr:colOff>
      <xdr:row>755</xdr:row>
      <xdr:rowOff>322263</xdr:rowOff>
    </xdr:to>
    <xdr:sp macro="" textlink="">
      <xdr:nvSpPr>
        <xdr:cNvPr id="10" name="テキスト ボックス 9"/>
        <xdr:cNvSpPr txBox="1"/>
      </xdr:nvSpPr>
      <xdr:spPr>
        <a:xfrm>
          <a:off x="6298407" y="51725513"/>
          <a:ext cx="2315369"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肝炎対策協議会の開催、肝炎診療従事者研究の実施、普及啓発事業等の実施</a:t>
          </a:r>
        </a:p>
      </xdr:txBody>
    </xdr:sp>
    <xdr:clientData/>
  </xdr:twoCellAnchor>
  <xdr:twoCellAnchor>
    <xdr:from>
      <xdr:col>31</xdr:col>
      <xdr:colOff>189706</xdr:colOff>
      <xdr:row>766</xdr:row>
      <xdr:rowOff>253206</xdr:rowOff>
    </xdr:from>
    <xdr:to>
      <xdr:col>44</xdr:col>
      <xdr:colOff>75406</xdr:colOff>
      <xdr:row>768</xdr:row>
      <xdr:rowOff>62706</xdr:rowOff>
    </xdr:to>
    <xdr:sp macro="" textlink="">
      <xdr:nvSpPr>
        <xdr:cNvPr id="21" name="テキスト ボックス 20"/>
        <xdr:cNvSpPr txBox="1"/>
      </xdr:nvSpPr>
      <xdr:spPr>
        <a:xfrm>
          <a:off x="6464300" y="57427019"/>
          <a:ext cx="2516981"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肝疾患診療地域連携体制強化事業</a:t>
          </a:r>
        </a:p>
      </xdr:txBody>
    </xdr:sp>
    <xdr:clientData/>
  </xdr:twoCellAnchor>
  <xdr:twoCellAnchor>
    <xdr:from>
      <xdr:col>10</xdr:col>
      <xdr:colOff>15081</xdr:colOff>
      <xdr:row>741</xdr:row>
      <xdr:rowOff>350837</xdr:rowOff>
    </xdr:from>
    <xdr:to>
      <xdr:col>44</xdr:col>
      <xdr:colOff>15081</xdr:colOff>
      <xdr:row>767</xdr:row>
      <xdr:rowOff>268287</xdr:rowOff>
    </xdr:to>
    <xdr:grpSp>
      <xdr:nvGrpSpPr>
        <xdr:cNvPr id="14" name="グループ化 13"/>
        <xdr:cNvGrpSpPr/>
      </xdr:nvGrpSpPr>
      <xdr:grpSpPr>
        <a:xfrm>
          <a:off x="2047081" y="45080237"/>
          <a:ext cx="6908800" cy="10001250"/>
          <a:chOff x="1955800" y="48023463"/>
          <a:chExt cx="6477000" cy="10005970"/>
        </a:xfrm>
      </xdr:grpSpPr>
      <xdr:sp macro="" textlink="">
        <xdr:nvSpPr>
          <xdr:cNvPr id="2" name="テキスト ボックス 1"/>
          <xdr:cNvSpPr txBox="1"/>
        </xdr:nvSpPr>
        <xdr:spPr>
          <a:xfrm>
            <a:off x="4254500" y="48023463"/>
            <a:ext cx="2247900" cy="8937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　</a:t>
            </a:r>
            <a:r>
              <a:rPr kumimoji="1" lang="en-US" altLang="ja-JP" sz="1400"/>
              <a:t>320</a:t>
            </a:r>
            <a:r>
              <a:rPr kumimoji="1" lang="ja-JP" altLang="en-US" sz="1400"/>
              <a:t>百万円</a:t>
            </a:r>
          </a:p>
        </xdr:txBody>
      </xdr:sp>
      <xdr:sp macro="" textlink="">
        <xdr:nvSpPr>
          <xdr:cNvPr id="3" name="テキスト ボックス 2"/>
          <xdr:cNvSpPr txBox="1"/>
        </xdr:nvSpPr>
        <xdr:spPr>
          <a:xfrm>
            <a:off x="2501900" y="50830163"/>
            <a:ext cx="2260600" cy="9445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都道府県（</a:t>
            </a:r>
            <a:r>
              <a:rPr kumimoji="1" lang="en-US" altLang="ja-JP" sz="1400"/>
              <a:t>47</a:t>
            </a:r>
            <a:r>
              <a:rPr kumimoji="1" lang="ja-JP" altLang="en-US" sz="1400"/>
              <a:t>）</a:t>
            </a:r>
            <a:endParaRPr kumimoji="1" lang="en-US" altLang="ja-JP" sz="1400"/>
          </a:p>
          <a:p>
            <a:pPr algn="ctr"/>
            <a:r>
              <a:rPr kumimoji="1" lang="en-US" altLang="ja-JP" sz="1400"/>
              <a:t>314</a:t>
            </a:r>
            <a:r>
              <a:rPr kumimoji="1" lang="ja-JP" altLang="en-US" sz="1400"/>
              <a:t>百万円</a:t>
            </a:r>
          </a:p>
        </xdr:txBody>
      </xdr:sp>
      <xdr:sp macro="" textlink="">
        <xdr:nvSpPr>
          <xdr:cNvPr id="5" name="テキスト ボックス 4"/>
          <xdr:cNvSpPr txBox="1"/>
        </xdr:nvSpPr>
        <xdr:spPr>
          <a:xfrm>
            <a:off x="5880100" y="50868263"/>
            <a:ext cx="2324100" cy="8937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保健所設置市・特別区（</a:t>
            </a:r>
            <a:r>
              <a:rPr kumimoji="1" lang="en-US" altLang="ja-JP" sz="1400"/>
              <a:t>21</a:t>
            </a:r>
            <a:r>
              <a:rPr kumimoji="1" lang="ja-JP" altLang="en-US" sz="1400"/>
              <a:t>）</a:t>
            </a:r>
            <a:endParaRPr kumimoji="1" lang="en-US" altLang="ja-JP" sz="1400"/>
          </a:p>
          <a:p>
            <a:pPr algn="ctr"/>
            <a:r>
              <a:rPr kumimoji="1" lang="ja-JP" altLang="en-US" sz="1400"/>
              <a:t>６百万円</a:t>
            </a:r>
          </a:p>
        </xdr:txBody>
      </xdr:sp>
      <xdr:sp macro="" textlink="">
        <xdr:nvSpPr>
          <xdr:cNvPr id="6" name="テキスト ボックス 5"/>
          <xdr:cNvSpPr txBox="1"/>
        </xdr:nvSpPr>
        <xdr:spPr>
          <a:xfrm>
            <a:off x="2476500" y="50485675"/>
            <a:ext cx="1701800" cy="255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7" name="テキスト ボックス 6"/>
          <xdr:cNvSpPr txBox="1"/>
        </xdr:nvSpPr>
        <xdr:spPr>
          <a:xfrm>
            <a:off x="5816600" y="50523775"/>
            <a:ext cx="1701800" cy="255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1955800" y="54382988"/>
            <a:ext cx="1701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＜例：佐賀県＞</a:t>
            </a:r>
          </a:p>
        </xdr:txBody>
      </xdr:sp>
      <xdr:sp macro="" textlink="">
        <xdr:nvSpPr>
          <xdr:cNvPr id="12" name="テキスト ボックス 11"/>
          <xdr:cNvSpPr txBox="1"/>
        </xdr:nvSpPr>
        <xdr:spPr>
          <a:xfrm>
            <a:off x="2705100" y="55414863"/>
            <a:ext cx="1701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13" name="テキスト ボックス 12"/>
          <xdr:cNvSpPr txBox="1"/>
        </xdr:nvSpPr>
        <xdr:spPr>
          <a:xfrm>
            <a:off x="6057900" y="55402163"/>
            <a:ext cx="1701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8" name="テキスト ボックス 17"/>
          <xdr:cNvSpPr txBox="1"/>
        </xdr:nvSpPr>
        <xdr:spPr>
          <a:xfrm>
            <a:off x="2168525" y="55765646"/>
            <a:ext cx="3071168" cy="110172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拠点病院（１）</a:t>
            </a:r>
            <a:endParaRPr kumimoji="1" lang="en-US" altLang="ja-JP" sz="1400"/>
          </a:p>
          <a:p>
            <a:pPr algn="ctr"/>
            <a:r>
              <a:rPr kumimoji="1" lang="en-US" altLang="ja-JP" sz="1400"/>
              <a:t>17</a:t>
            </a:r>
            <a:r>
              <a:rPr kumimoji="1" lang="ja-JP" altLang="en-US" sz="1400"/>
              <a:t>百万円</a:t>
            </a:r>
            <a:endParaRPr kumimoji="1" lang="en-US" altLang="ja-JP" sz="1400"/>
          </a:p>
          <a:p>
            <a:pPr algn="ctr"/>
            <a:r>
              <a:rPr kumimoji="1" lang="en-US" altLang="ja-JP" sz="1400"/>
              <a:t>※</a:t>
            </a:r>
            <a:r>
              <a:rPr kumimoji="1" lang="ja-JP" altLang="en-US" sz="1400"/>
              <a:t>肝疾患相談・支援センターの運営</a:t>
            </a:r>
            <a:endParaRPr kumimoji="1" lang="en-US" altLang="ja-JP" sz="1400"/>
          </a:p>
        </xdr:txBody>
      </xdr:sp>
      <xdr:sp macro="" textlink="">
        <xdr:nvSpPr>
          <xdr:cNvPr id="19" name="テキスト ボックス 18"/>
          <xdr:cNvSpPr txBox="1"/>
        </xdr:nvSpPr>
        <xdr:spPr>
          <a:xfrm>
            <a:off x="2156619" y="56943583"/>
            <a:ext cx="3083074" cy="10858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拠点病院（１）</a:t>
            </a:r>
            <a:endParaRPr kumimoji="1" lang="en-US" altLang="ja-JP" sz="1200"/>
          </a:p>
          <a:p>
            <a:pPr algn="ctr"/>
            <a:r>
              <a:rPr kumimoji="1" lang="ja-JP" altLang="en-US" sz="1200"/>
              <a:t>２百万円</a:t>
            </a:r>
            <a:endParaRPr kumimoji="1" lang="en-US" altLang="ja-JP" sz="1200"/>
          </a:p>
          <a:p>
            <a:pPr algn="ctr"/>
            <a:r>
              <a:rPr kumimoji="1" lang="en-US" altLang="ja-JP" sz="1200"/>
              <a:t>※</a:t>
            </a:r>
            <a:r>
              <a:rPr kumimoji="1" lang="ja-JP" altLang="en-US" sz="1200"/>
              <a:t>肝炎医療コーディネーター養成研修会の実施</a:t>
            </a:r>
            <a:endParaRPr kumimoji="1" lang="en-US" altLang="ja-JP" sz="1200"/>
          </a:p>
        </xdr:txBody>
      </xdr:sp>
      <xdr:sp macro="" textlink="">
        <xdr:nvSpPr>
          <xdr:cNvPr id="20" name="テキスト ボックス 19"/>
          <xdr:cNvSpPr txBox="1"/>
        </xdr:nvSpPr>
        <xdr:spPr>
          <a:xfrm>
            <a:off x="6057900" y="55905400"/>
            <a:ext cx="2247900" cy="15303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E.</a:t>
            </a:r>
            <a:r>
              <a:rPr kumimoji="1" lang="ja-JP" altLang="en-US" sz="1400"/>
              <a:t>拠点病院（１）</a:t>
            </a:r>
            <a:endParaRPr kumimoji="1" lang="en-US" altLang="ja-JP" sz="1400"/>
          </a:p>
          <a:p>
            <a:pPr algn="ctr"/>
            <a:r>
              <a:rPr kumimoji="1" lang="ja-JP" altLang="en-US" sz="1400"/>
              <a:t>６百万円</a:t>
            </a:r>
            <a:endParaRPr kumimoji="1" lang="en-US" altLang="ja-JP" sz="1400"/>
          </a:p>
          <a:p>
            <a:pPr algn="ctr"/>
            <a:endParaRPr kumimoji="1" lang="en-US" altLang="ja-JP" sz="1400"/>
          </a:p>
        </xdr:txBody>
      </xdr:sp>
      <xdr:grpSp>
        <xdr:nvGrpSpPr>
          <xdr:cNvPr id="24" name="グループ化 23"/>
          <xdr:cNvGrpSpPr/>
        </xdr:nvGrpSpPr>
        <xdr:grpSpPr>
          <a:xfrm>
            <a:off x="2514600" y="51901725"/>
            <a:ext cx="2260600" cy="995363"/>
            <a:chOff x="2603500" y="48806100"/>
            <a:chExt cx="2413000" cy="990600"/>
          </a:xfrm>
        </xdr:grpSpPr>
        <xdr:sp macro="" textlink="">
          <xdr:nvSpPr>
            <xdr:cNvPr id="22" name="左大かっこ 21"/>
            <xdr:cNvSpPr/>
          </xdr:nvSpPr>
          <xdr:spPr>
            <a:xfrm>
              <a:off x="2603500" y="48806100"/>
              <a:ext cx="114300" cy="990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3" name="右大かっこ 22"/>
            <xdr:cNvSpPr/>
          </xdr:nvSpPr>
          <xdr:spPr>
            <a:xfrm>
              <a:off x="4902200" y="48806100"/>
              <a:ext cx="114300" cy="965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28" name="グループ化 27"/>
          <xdr:cNvGrpSpPr/>
        </xdr:nvGrpSpPr>
        <xdr:grpSpPr>
          <a:xfrm>
            <a:off x="5905500" y="51927125"/>
            <a:ext cx="2324100" cy="790575"/>
            <a:chOff x="2603500" y="48806100"/>
            <a:chExt cx="2413000" cy="990600"/>
          </a:xfrm>
        </xdr:grpSpPr>
        <xdr:sp macro="" textlink="">
          <xdr:nvSpPr>
            <xdr:cNvPr id="29" name="左大かっこ 28"/>
            <xdr:cNvSpPr/>
          </xdr:nvSpPr>
          <xdr:spPr>
            <a:xfrm>
              <a:off x="2603500" y="48806100"/>
              <a:ext cx="114300" cy="990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0" name="右大かっこ 29"/>
            <xdr:cNvSpPr/>
          </xdr:nvSpPr>
          <xdr:spPr>
            <a:xfrm>
              <a:off x="4902200" y="48806100"/>
              <a:ext cx="114300" cy="965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34" name="グループ化 33"/>
          <xdr:cNvGrpSpPr/>
        </xdr:nvGrpSpPr>
        <xdr:grpSpPr>
          <a:xfrm>
            <a:off x="6070600" y="57651650"/>
            <a:ext cx="2362200" cy="360363"/>
            <a:chOff x="2603500" y="48806100"/>
            <a:chExt cx="2413000" cy="990600"/>
          </a:xfrm>
        </xdr:grpSpPr>
        <xdr:sp macro="" textlink="">
          <xdr:nvSpPr>
            <xdr:cNvPr id="35" name="左大かっこ 34"/>
            <xdr:cNvSpPr/>
          </xdr:nvSpPr>
          <xdr:spPr>
            <a:xfrm>
              <a:off x="2603500" y="48806100"/>
              <a:ext cx="114300" cy="990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6" name="右大かっこ 35"/>
            <xdr:cNvSpPr/>
          </xdr:nvSpPr>
          <xdr:spPr>
            <a:xfrm>
              <a:off x="4902200" y="48806100"/>
              <a:ext cx="114300" cy="965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xnSp macro="">
        <xdr:nvCxnSpPr>
          <xdr:cNvPr id="8" name="カギ線コネクタ 7"/>
          <xdr:cNvCxnSpPr>
            <a:endCxn id="7" idx="0"/>
          </xdr:cNvCxnSpPr>
        </xdr:nvCxnSpPr>
        <xdr:spPr>
          <a:xfrm rot="16200000" flipH="1">
            <a:off x="5232400" y="49082325"/>
            <a:ext cx="1593850" cy="1289050"/>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カギ線コネクタ 56"/>
          <xdr:cNvCxnSpPr/>
        </xdr:nvCxnSpPr>
        <xdr:spPr>
          <a:xfrm rot="10800000" flipV="1">
            <a:off x="3416300" y="49720500"/>
            <a:ext cx="1981200" cy="714375"/>
          </a:xfrm>
          <a:prstGeom prst="bentConnector3">
            <a:avLst>
              <a:gd name="adj1" fmla="val 100299"/>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3" name="カギ線コネクタ 102"/>
          <xdr:cNvCxnSpPr/>
        </xdr:nvCxnSpPr>
        <xdr:spPr>
          <a:xfrm rot="5400000">
            <a:off x="2219325" y="53967063"/>
            <a:ext cx="2254250" cy="266700"/>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0" name="カギ線コネクタ 109"/>
          <xdr:cNvCxnSpPr/>
        </xdr:nvCxnSpPr>
        <xdr:spPr>
          <a:xfrm>
            <a:off x="3467100" y="54090888"/>
            <a:ext cx="3390900" cy="1187450"/>
          </a:xfrm>
          <a:prstGeom prst="bentConnector3">
            <a:avLst>
              <a:gd name="adj1" fmla="val 100175"/>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152400</xdr:colOff>
      <xdr:row>38</xdr:row>
      <xdr:rowOff>25400</xdr:rowOff>
    </xdr:from>
    <xdr:to>
      <xdr:col>41</xdr:col>
      <xdr:colOff>88900</xdr:colOff>
      <xdr:row>38</xdr:row>
      <xdr:rowOff>254000</xdr:rowOff>
    </xdr:to>
    <xdr:sp macro="" textlink="">
      <xdr:nvSpPr>
        <xdr:cNvPr id="4" name="テキスト ボックス 3"/>
        <xdr:cNvSpPr txBox="1"/>
      </xdr:nvSpPr>
      <xdr:spPr>
        <a:xfrm>
          <a:off x="7874000" y="12573000"/>
          <a:ext cx="5461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47</xdr:col>
      <xdr:colOff>50800</xdr:colOff>
      <xdr:row>39</xdr:row>
      <xdr:rowOff>38100</xdr:rowOff>
    </xdr:from>
    <xdr:to>
      <xdr:col>49</xdr:col>
      <xdr:colOff>190500</xdr:colOff>
      <xdr:row>39</xdr:row>
      <xdr:rowOff>266700</xdr:rowOff>
    </xdr:to>
    <xdr:sp macro="" textlink="">
      <xdr:nvSpPr>
        <xdr:cNvPr id="32" name="テキスト ボックス 31"/>
        <xdr:cNvSpPr txBox="1"/>
      </xdr:nvSpPr>
      <xdr:spPr>
        <a:xfrm>
          <a:off x="9601200" y="12877800"/>
          <a:ext cx="5461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P968" sqref="P9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9" t="s">
        <v>0</v>
      </c>
      <c r="AK2" s="939"/>
      <c r="AL2" s="939"/>
      <c r="AM2" s="939"/>
      <c r="AN2" s="939"/>
      <c r="AO2" s="940"/>
      <c r="AP2" s="940"/>
      <c r="AQ2" s="940"/>
      <c r="AR2" s="78" t="str">
        <f>IF(OR(AO2="　", AO2=""), "", "-")</f>
        <v/>
      </c>
      <c r="AS2" s="941">
        <v>139</v>
      </c>
      <c r="AT2" s="941"/>
      <c r="AU2" s="941"/>
      <c r="AV2" s="51" t="str">
        <f>IF(AW2="", "", "-")</f>
        <v/>
      </c>
      <c r="AW2" s="917"/>
      <c r="AX2" s="917"/>
    </row>
    <row r="3" spans="1:50" ht="21" customHeight="1" thickBot="1" x14ac:dyDescent="0.2">
      <c r="A3" s="873" t="s">
        <v>426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558</v>
      </c>
      <c r="AK3" s="875"/>
      <c r="AL3" s="875"/>
      <c r="AM3" s="875"/>
      <c r="AN3" s="875"/>
      <c r="AO3" s="875"/>
      <c r="AP3" s="875"/>
      <c r="AQ3" s="875"/>
      <c r="AR3" s="875"/>
      <c r="AS3" s="875"/>
      <c r="AT3" s="875"/>
      <c r="AU3" s="875"/>
      <c r="AV3" s="875"/>
      <c r="AW3" s="875"/>
      <c r="AX3" s="24" t="s">
        <v>65</v>
      </c>
    </row>
    <row r="4" spans="1:50" ht="24.75" customHeight="1" x14ac:dyDescent="0.15">
      <c r="A4" s="717" t="s">
        <v>25</v>
      </c>
      <c r="B4" s="718"/>
      <c r="C4" s="718"/>
      <c r="D4" s="718"/>
      <c r="E4" s="718"/>
      <c r="F4" s="718"/>
      <c r="G4" s="695" t="s">
        <v>562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45" t="s">
        <v>563</v>
      </c>
      <c r="H5" s="846"/>
      <c r="I5" s="846"/>
      <c r="J5" s="846"/>
      <c r="K5" s="846"/>
      <c r="L5" s="846"/>
      <c r="M5" s="847" t="s">
        <v>66</v>
      </c>
      <c r="N5" s="848"/>
      <c r="O5" s="848"/>
      <c r="P5" s="848"/>
      <c r="Q5" s="848"/>
      <c r="R5" s="849"/>
      <c r="S5" s="850" t="s">
        <v>70</v>
      </c>
      <c r="T5" s="846"/>
      <c r="U5" s="846"/>
      <c r="V5" s="846"/>
      <c r="W5" s="846"/>
      <c r="X5" s="851"/>
      <c r="Y5" s="711" t="s">
        <v>3</v>
      </c>
      <c r="Z5" s="541"/>
      <c r="AA5" s="541"/>
      <c r="AB5" s="541"/>
      <c r="AC5" s="541"/>
      <c r="AD5" s="542"/>
      <c r="AE5" s="712" t="s">
        <v>560</v>
      </c>
      <c r="AF5" s="712"/>
      <c r="AG5" s="712"/>
      <c r="AH5" s="712"/>
      <c r="AI5" s="712"/>
      <c r="AJ5" s="712"/>
      <c r="AK5" s="712"/>
      <c r="AL5" s="712"/>
      <c r="AM5" s="712"/>
      <c r="AN5" s="712"/>
      <c r="AO5" s="712"/>
      <c r="AP5" s="713"/>
      <c r="AQ5" s="714" t="s">
        <v>561</v>
      </c>
      <c r="AR5" s="715"/>
      <c r="AS5" s="715"/>
      <c r="AT5" s="715"/>
      <c r="AU5" s="715"/>
      <c r="AV5" s="715"/>
      <c r="AW5" s="715"/>
      <c r="AX5" s="716"/>
    </row>
    <row r="6" spans="1:50" ht="39" customHeight="1" x14ac:dyDescent="0.15">
      <c r="A6" s="719" t="s">
        <v>4</v>
      </c>
      <c r="B6" s="720"/>
      <c r="C6" s="720"/>
      <c r="D6" s="720"/>
      <c r="E6" s="720"/>
      <c r="F6" s="720"/>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3" t="s">
        <v>22</v>
      </c>
      <c r="B7" s="494"/>
      <c r="C7" s="494"/>
      <c r="D7" s="494"/>
      <c r="E7" s="494"/>
      <c r="F7" s="495"/>
      <c r="G7" s="496" t="s">
        <v>565</v>
      </c>
      <c r="H7" s="497"/>
      <c r="I7" s="497"/>
      <c r="J7" s="497"/>
      <c r="K7" s="497"/>
      <c r="L7" s="497"/>
      <c r="M7" s="497"/>
      <c r="N7" s="497"/>
      <c r="O7" s="497"/>
      <c r="P7" s="497"/>
      <c r="Q7" s="497"/>
      <c r="R7" s="497"/>
      <c r="S7" s="497"/>
      <c r="T7" s="497"/>
      <c r="U7" s="497"/>
      <c r="V7" s="497"/>
      <c r="W7" s="497"/>
      <c r="X7" s="498"/>
      <c r="Y7" s="928" t="s">
        <v>390</v>
      </c>
      <c r="Z7" s="441"/>
      <c r="AA7" s="441"/>
      <c r="AB7" s="441"/>
      <c r="AC7" s="441"/>
      <c r="AD7" s="929"/>
      <c r="AE7" s="918" t="s">
        <v>566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3" t="s">
        <v>259</v>
      </c>
      <c r="B8" s="494"/>
      <c r="C8" s="494"/>
      <c r="D8" s="494"/>
      <c r="E8" s="494"/>
      <c r="F8" s="495"/>
      <c r="G8" s="945" t="str">
        <f>入力規則等!A27</f>
        <v>高齢社会対策、子ども・若者育成支援、少子化社会対策、男女共同参画</v>
      </c>
      <c r="H8" s="733"/>
      <c r="I8" s="733"/>
      <c r="J8" s="733"/>
      <c r="K8" s="733"/>
      <c r="L8" s="733"/>
      <c r="M8" s="733"/>
      <c r="N8" s="733"/>
      <c r="O8" s="733"/>
      <c r="P8" s="733"/>
      <c r="Q8" s="733"/>
      <c r="R8" s="733"/>
      <c r="S8" s="733"/>
      <c r="T8" s="733"/>
      <c r="U8" s="733"/>
      <c r="V8" s="733"/>
      <c r="W8" s="733"/>
      <c r="X8" s="946"/>
      <c r="Y8" s="852" t="s">
        <v>260</v>
      </c>
      <c r="Z8" s="853"/>
      <c r="AA8" s="853"/>
      <c r="AB8" s="853"/>
      <c r="AC8" s="853"/>
      <c r="AD8" s="854"/>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5" t="s">
        <v>23</v>
      </c>
      <c r="B9" s="856"/>
      <c r="C9" s="856"/>
      <c r="D9" s="856"/>
      <c r="E9" s="856"/>
      <c r="F9" s="856"/>
      <c r="G9" s="857" t="s">
        <v>567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31.25" customHeight="1" x14ac:dyDescent="0.15">
      <c r="A10" s="669" t="s">
        <v>30</v>
      </c>
      <c r="B10" s="670"/>
      <c r="C10" s="670"/>
      <c r="D10" s="670"/>
      <c r="E10" s="670"/>
      <c r="F10" s="670"/>
      <c r="G10" s="756" t="s">
        <v>568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9" t="s">
        <v>5</v>
      </c>
      <c r="B11" s="670"/>
      <c r="C11" s="670"/>
      <c r="D11" s="670"/>
      <c r="E11" s="670"/>
      <c r="F11" s="671"/>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73" t="s">
        <v>24</v>
      </c>
      <c r="B12" s="974"/>
      <c r="C12" s="974"/>
      <c r="D12" s="974"/>
      <c r="E12" s="974"/>
      <c r="F12" s="975"/>
      <c r="G12" s="762"/>
      <c r="H12" s="763"/>
      <c r="I12" s="763"/>
      <c r="J12" s="763"/>
      <c r="K12" s="763"/>
      <c r="L12" s="763"/>
      <c r="M12" s="763"/>
      <c r="N12" s="763"/>
      <c r="O12" s="763"/>
      <c r="P12" s="413" t="s">
        <v>393</v>
      </c>
      <c r="Q12" s="414"/>
      <c r="R12" s="414"/>
      <c r="S12" s="414"/>
      <c r="T12" s="414"/>
      <c r="U12" s="414"/>
      <c r="V12" s="415"/>
      <c r="W12" s="413" t="s">
        <v>413</v>
      </c>
      <c r="X12" s="414"/>
      <c r="Y12" s="414"/>
      <c r="Z12" s="414"/>
      <c r="AA12" s="414"/>
      <c r="AB12" s="414"/>
      <c r="AC12" s="415"/>
      <c r="AD12" s="413" t="s">
        <v>420</v>
      </c>
      <c r="AE12" s="414"/>
      <c r="AF12" s="414"/>
      <c r="AG12" s="414"/>
      <c r="AH12" s="414"/>
      <c r="AI12" s="414"/>
      <c r="AJ12" s="415"/>
      <c r="AK12" s="413" t="s">
        <v>427</v>
      </c>
      <c r="AL12" s="414"/>
      <c r="AM12" s="414"/>
      <c r="AN12" s="414"/>
      <c r="AO12" s="414"/>
      <c r="AP12" s="414"/>
      <c r="AQ12" s="415"/>
      <c r="AR12" s="413" t="s">
        <v>428</v>
      </c>
      <c r="AS12" s="414"/>
      <c r="AT12" s="414"/>
      <c r="AU12" s="414"/>
      <c r="AV12" s="414"/>
      <c r="AW12" s="414"/>
      <c r="AX12" s="659"/>
    </row>
    <row r="13" spans="1:50" ht="21" customHeight="1" x14ac:dyDescent="0.15">
      <c r="A13" s="614"/>
      <c r="B13" s="615"/>
      <c r="C13" s="615"/>
      <c r="D13" s="615"/>
      <c r="E13" s="615"/>
      <c r="F13" s="616"/>
      <c r="G13" s="660" t="s">
        <v>6</v>
      </c>
      <c r="H13" s="661"/>
      <c r="I13" s="766" t="s">
        <v>7</v>
      </c>
      <c r="J13" s="767"/>
      <c r="K13" s="767"/>
      <c r="L13" s="767"/>
      <c r="M13" s="767"/>
      <c r="N13" s="767"/>
      <c r="O13" s="768"/>
      <c r="P13" s="666">
        <v>466</v>
      </c>
      <c r="Q13" s="667"/>
      <c r="R13" s="667"/>
      <c r="S13" s="667"/>
      <c r="T13" s="667"/>
      <c r="U13" s="667"/>
      <c r="V13" s="668"/>
      <c r="W13" s="666">
        <v>458</v>
      </c>
      <c r="X13" s="667"/>
      <c r="Y13" s="667"/>
      <c r="Z13" s="667"/>
      <c r="AA13" s="667"/>
      <c r="AB13" s="667"/>
      <c r="AC13" s="668"/>
      <c r="AD13" s="666">
        <v>456</v>
      </c>
      <c r="AE13" s="667"/>
      <c r="AF13" s="667"/>
      <c r="AG13" s="667"/>
      <c r="AH13" s="667"/>
      <c r="AI13" s="667"/>
      <c r="AJ13" s="668"/>
      <c r="AK13" s="666">
        <v>457</v>
      </c>
      <c r="AL13" s="667"/>
      <c r="AM13" s="667"/>
      <c r="AN13" s="667"/>
      <c r="AO13" s="667"/>
      <c r="AP13" s="667"/>
      <c r="AQ13" s="668"/>
      <c r="AR13" s="925">
        <v>457</v>
      </c>
      <c r="AS13" s="926"/>
      <c r="AT13" s="926"/>
      <c r="AU13" s="926"/>
      <c r="AV13" s="926"/>
      <c r="AW13" s="926"/>
      <c r="AX13" s="927"/>
    </row>
    <row r="14" spans="1:50" ht="21" customHeight="1" x14ac:dyDescent="0.15">
      <c r="A14" s="614"/>
      <c r="B14" s="615"/>
      <c r="C14" s="615"/>
      <c r="D14" s="615"/>
      <c r="E14" s="615"/>
      <c r="F14" s="616"/>
      <c r="G14" s="662"/>
      <c r="H14" s="663"/>
      <c r="I14" s="724" t="s">
        <v>8</v>
      </c>
      <c r="J14" s="764"/>
      <c r="K14" s="764"/>
      <c r="L14" s="764"/>
      <c r="M14" s="764"/>
      <c r="N14" s="764"/>
      <c r="O14" s="765"/>
      <c r="P14" s="666" t="s">
        <v>570</v>
      </c>
      <c r="Q14" s="667"/>
      <c r="R14" s="667"/>
      <c r="S14" s="667"/>
      <c r="T14" s="667"/>
      <c r="U14" s="667"/>
      <c r="V14" s="668"/>
      <c r="W14" s="666" t="s">
        <v>572</v>
      </c>
      <c r="X14" s="667"/>
      <c r="Y14" s="667"/>
      <c r="Z14" s="667"/>
      <c r="AA14" s="667"/>
      <c r="AB14" s="667"/>
      <c r="AC14" s="668"/>
      <c r="AD14" s="666" t="s">
        <v>570</v>
      </c>
      <c r="AE14" s="667"/>
      <c r="AF14" s="667"/>
      <c r="AG14" s="667"/>
      <c r="AH14" s="667"/>
      <c r="AI14" s="667"/>
      <c r="AJ14" s="668"/>
      <c r="AK14" s="666" t="s">
        <v>570</v>
      </c>
      <c r="AL14" s="667"/>
      <c r="AM14" s="667"/>
      <c r="AN14" s="667"/>
      <c r="AO14" s="667"/>
      <c r="AP14" s="667"/>
      <c r="AQ14" s="668"/>
      <c r="AR14" s="790"/>
      <c r="AS14" s="790"/>
      <c r="AT14" s="790"/>
      <c r="AU14" s="790"/>
      <c r="AV14" s="790"/>
      <c r="AW14" s="790"/>
      <c r="AX14" s="791"/>
    </row>
    <row r="15" spans="1:50" ht="21" customHeight="1" x14ac:dyDescent="0.15">
      <c r="A15" s="614"/>
      <c r="B15" s="615"/>
      <c r="C15" s="615"/>
      <c r="D15" s="615"/>
      <c r="E15" s="615"/>
      <c r="F15" s="616"/>
      <c r="G15" s="662"/>
      <c r="H15" s="663"/>
      <c r="I15" s="724" t="s">
        <v>51</v>
      </c>
      <c r="J15" s="725"/>
      <c r="K15" s="725"/>
      <c r="L15" s="725"/>
      <c r="M15" s="725"/>
      <c r="N15" s="725"/>
      <c r="O15" s="726"/>
      <c r="P15" s="666" t="s">
        <v>570</v>
      </c>
      <c r="Q15" s="667"/>
      <c r="R15" s="667"/>
      <c r="S15" s="667"/>
      <c r="T15" s="667"/>
      <c r="U15" s="667"/>
      <c r="V15" s="668"/>
      <c r="W15" s="666" t="s">
        <v>573</v>
      </c>
      <c r="X15" s="667"/>
      <c r="Y15" s="667"/>
      <c r="Z15" s="667"/>
      <c r="AA15" s="667"/>
      <c r="AB15" s="667"/>
      <c r="AC15" s="668"/>
      <c r="AD15" s="666" t="s">
        <v>571</v>
      </c>
      <c r="AE15" s="667"/>
      <c r="AF15" s="667"/>
      <c r="AG15" s="667"/>
      <c r="AH15" s="667"/>
      <c r="AI15" s="667"/>
      <c r="AJ15" s="668"/>
      <c r="AK15" s="666" t="s">
        <v>574</v>
      </c>
      <c r="AL15" s="667"/>
      <c r="AM15" s="667"/>
      <c r="AN15" s="667"/>
      <c r="AO15" s="667"/>
      <c r="AP15" s="667"/>
      <c r="AQ15" s="668"/>
      <c r="AR15" s="666" t="s">
        <v>711</v>
      </c>
      <c r="AS15" s="667"/>
      <c r="AT15" s="667"/>
      <c r="AU15" s="667"/>
      <c r="AV15" s="667"/>
      <c r="AW15" s="667"/>
      <c r="AX15" s="808"/>
    </row>
    <row r="16" spans="1:50" ht="21" customHeight="1" x14ac:dyDescent="0.15">
      <c r="A16" s="614"/>
      <c r="B16" s="615"/>
      <c r="C16" s="615"/>
      <c r="D16" s="615"/>
      <c r="E16" s="615"/>
      <c r="F16" s="616"/>
      <c r="G16" s="662"/>
      <c r="H16" s="663"/>
      <c r="I16" s="724" t="s">
        <v>52</v>
      </c>
      <c r="J16" s="725"/>
      <c r="K16" s="725"/>
      <c r="L16" s="725"/>
      <c r="M16" s="725"/>
      <c r="N16" s="725"/>
      <c r="O16" s="726"/>
      <c r="P16" s="666" t="s">
        <v>571</v>
      </c>
      <c r="Q16" s="667"/>
      <c r="R16" s="667"/>
      <c r="S16" s="667"/>
      <c r="T16" s="667"/>
      <c r="U16" s="667"/>
      <c r="V16" s="668"/>
      <c r="W16" s="666" t="s">
        <v>570</v>
      </c>
      <c r="X16" s="667"/>
      <c r="Y16" s="667"/>
      <c r="Z16" s="667"/>
      <c r="AA16" s="667"/>
      <c r="AB16" s="667"/>
      <c r="AC16" s="668"/>
      <c r="AD16" s="666" t="s">
        <v>570</v>
      </c>
      <c r="AE16" s="667"/>
      <c r="AF16" s="667"/>
      <c r="AG16" s="667"/>
      <c r="AH16" s="667"/>
      <c r="AI16" s="667"/>
      <c r="AJ16" s="668"/>
      <c r="AK16" s="666" t="s">
        <v>570</v>
      </c>
      <c r="AL16" s="667"/>
      <c r="AM16" s="667"/>
      <c r="AN16" s="667"/>
      <c r="AO16" s="667"/>
      <c r="AP16" s="667"/>
      <c r="AQ16" s="668"/>
      <c r="AR16" s="759"/>
      <c r="AS16" s="760"/>
      <c r="AT16" s="760"/>
      <c r="AU16" s="760"/>
      <c r="AV16" s="760"/>
      <c r="AW16" s="760"/>
      <c r="AX16" s="761"/>
    </row>
    <row r="17" spans="1:50" ht="24.75" customHeight="1" x14ac:dyDescent="0.15">
      <c r="A17" s="614"/>
      <c r="B17" s="615"/>
      <c r="C17" s="615"/>
      <c r="D17" s="615"/>
      <c r="E17" s="615"/>
      <c r="F17" s="616"/>
      <c r="G17" s="662"/>
      <c r="H17" s="663"/>
      <c r="I17" s="724" t="s">
        <v>50</v>
      </c>
      <c r="J17" s="764"/>
      <c r="K17" s="764"/>
      <c r="L17" s="764"/>
      <c r="M17" s="764"/>
      <c r="N17" s="764"/>
      <c r="O17" s="765"/>
      <c r="P17" s="666" t="s">
        <v>572</v>
      </c>
      <c r="Q17" s="667"/>
      <c r="R17" s="667"/>
      <c r="S17" s="667"/>
      <c r="T17" s="667"/>
      <c r="U17" s="667"/>
      <c r="V17" s="668"/>
      <c r="W17" s="666">
        <v>-132</v>
      </c>
      <c r="X17" s="667"/>
      <c r="Y17" s="667"/>
      <c r="Z17" s="667"/>
      <c r="AA17" s="667"/>
      <c r="AB17" s="667"/>
      <c r="AC17" s="668"/>
      <c r="AD17" s="666">
        <v>-136</v>
      </c>
      <c r="AE17" s="667"/>
      <c r="AF17" s="667"/>
      <c r="AG17" s="667"/>
      <c r="AH17" s="667"/>
      <c r="AI17" s="667"/>
      <c r="AJ17" s="668"/>
      <c r="AK17" s="666" t="s">
        <v>575</v>
      </c>
      <c r="AL17" s="667"/>
      <c r="AM17" s="667"/>
      <c r="AN17" s="667"/>
      <c r="AO17" s="667"/>
      <c r="AP17" s="667"/>
      <c r="AQ17" s="668"/>
      <c r="AR17" s="923"/>
      <c r="AS17" s="923"/>
      <c r="AT17" s="923"/>
      <c r="AU17" s="923"/>
      <c r="AV17" s="923"/>
      <c r="AW17" s="923"/>
      <c r="AX17" s="924"/>
    </row>
    <row r="18" spans="1:50" ht="24.75" customHeight="1" x14ac:dyDescent="0.15">
      <c r="A18" s="614"/>
      <c r="B18" s="615"/>
      <c r="C18" s="615"/>
      <c r="D18" s="615"/>
      <c r="E18" s="615"/>
      <c r="F18" s="616"/>
      <c r="G18" s="664"/>
      <c r="H18" s="665"/>
      <c r="I18" s="729" t="s">
        <v>20</v>
      </c>
      <c r="J18" s="730"/>
      <c r="K18" s="730"/>
      <c r="L18" s="730"/>
      <c r="M18" s="730"/>
      <c r="N18" s="730"/>
      <c r="O18" s="731"/>
      <c r="P18" s="884">
        <f>SUM(P13:V17)</f>
        <v>466</v>
      </c>
      <c r="Q18" s="885"/>
      <c r="R18" s="885"/>
      <c r="S18" s="885"/>
      <c r="T18" s="885"/>
      <c r="U18" s="885"/>
      <c r="V18" s="886"/>
      <c r="W18" s="884">
        <f>SUM(W13:AC17)</f>
        <v>326</v>
      </c>
      <c r="X18" s="885"/>
      <c r="Y18" s="885"/>
      <c r="Z18" s="885"/>
      <c r="AA18" s="885"/>
      <c r="AB18" s="885"/>
      <c r="AC18" s="886"/>
      <c r="AD18" s="884">
        <f>SUM(AD13:AJ17)</f>
        <v>320</v>
      </c>
      <c r="AE18" s="885"/>
      <c r="AF18" s="885"/>
      <c r="AG18" s="885"/>
      <c r="AH18" s="885"/>
      <c r="AI18" s="885"/>
      <c r="AJ18" s="886"/>
      <c r="AK18" s="884">
        <f>SUM(AK13:AQ17)</f>
        <v>457</v>
      </c>
      <c r="AL18" s="885"/>
      <c r="AM18" s="885"/>
      <c r="AN18" s="885"/>
      <c r="AO18" s="885"/>
      <c r="AP18" s="885"/>
      <c r="AQ18" s="886"/>
      <c r="AR18" s="884">
        <f>SUM(AR13:AX17)</f>
        <v>457</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66">
        <v>322</v>
      </c>
      <c r="Q19" s="667"/>
      <c r="R19" s="667"/>
      <c r="S19" s="667"/>
      <c r="T19" s="667"/>
      <c r="U19" s="667"/>
      <c r="V19" s="668"/>
      <c r="W19" s="666">
        <v>325</v>
      </c>
      <c r="X19" s="667"/>
      <c r="Y19" s="667"/>
      <c r="Z19" s="667"/>
      <c r="AA19" s="667"/>
      <c r="AB19" s="667"/>
      <c r="AC19" s="668"/>
      <c r="AD19" s="666">
        <v>320</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2" t="s">
        <v>10</v>
      </c>
      <c r="H20" s="883"/>
      <c r="I20" s="883"/>
      <c r="J20" s="883"/>
      <c r="K20" s="883"/>
      <c r="L20" s="883"/>
      <c r="M20" s="883"/>
      <c r="N20" s="883"/>
      <c r="O20" s="883"/>
      <c r="P20" s="316">
        <f>IF(P18=0, "-", SUM(P19)/P18)</f>
        <v>0.69098712446351929</v>
      </c>
      <c r="Q20" s="316"/>
      <c r="R20" s="316"/>
      <c r="S20" s="316"/>
      <c r="T20" s="316"/>
      <c r="U20" s="316"/>
      <c r="V20" s="316"/>
      <c r="W20" s="316">
        <f t="shared" ref="W20" si="0">IF(W18=0, "-", SUM(W19)/W18)</f>
        <v>0.99693251533742333</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76"/>
      <c r="G21" s="314" t="s">
        <v>355</v>
      </c>
      <c r="H21" s="315"/>
      <c r="I21" s="315"/>
      <c r="J21" s="315"/>
      <c r="K21" s="315"/>
      <c r="L21" s="315"/>
      <c r="M21" s="315"/>
      <c r="N21" s="315"/>
      <c r="O21" s="315"/>
      <c r="P21" s="316">
        <f>IF(P19=0, "-", SUM(P19)/SUM(P13,P14))</f>
        <v>0.69098712446351929</v>
      </c>
      <c r="Q21" s="316"/>
      <c r="R21" s="316"/>
      <c r="S21" s="316"/>
      <c r="T21" s="316"/>
      <c r="U21" s="316"/>
      <c r="V21" s="316"/>
      <c r="W21" s="316">
        <f t="shared" ref="W21" si="2">IF(W19=0, "-", SUM(W19)/SUM(W13,W14))</f>
        <v>0.70960698689956336</v>
      </c>
      <c r="X21" s="316"/>
      <c r="Y21" s="316"/>
      <c r="Z21" s="316"/>
      <c r="AA21" s="316"/>
      <c r="AB21" s="316"/>
      <c r="AC21" s="316"/>
      <c r="AD21" s="316">
        <f t="shared" ref="AD21" si="3">IF(AD19=0, "-", SUM(AD19)/SUM(AD13,AD14))</f>
        <v>0.70175438596491224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86" t="s">
        <v>429</v>
      </c>
      <c r="B22" s="987"/>
      <c r="C22" s="987"/>
      <c r="D22" s="987"/>
      <c r="E22" s="987"/>
      <c r="F22" s="988"/>
      <c r="G22" s="981" t="s">
        <v>334</v>
      </c>
      <c r="H22" s="220"/>
      <c r="I22" s="220"/>
      <c r="J22" s="220"/>
      <c r="K22" s="220"/>
      <c r="L22" s="220"/>
      <c r="M22" s="220"/>
      <c r="N22" s="220"/>
      <c r="O22" s="221"/>
      <c r="P22" s="950" t="s">
        <v>430</v>
      </c>
      <c r="Q22" s="220"/>
      <c r="R22" s="220"/>
      <c r="S22" s="220"/>
      <c r="T22" s="220"/>
      <c r="U22" s="220"/>
      <c r="V22" s="221"/>
      <c r="W22" s="950" t="s">
        <v>431</v>
      </c>
      <c r="X22" s="220"/>
      <c r="Y22" s="220"/>
      <c r="Z22" s="220"/>
      <c r="AA22" s="220"/>
      <c r="AB22" s="220"/>
      <c r="AC22" s="221"/>
      <c r="AD22" s="950" t="s">
        <v>333</v>
      </c>
      <c r="AE22" s="220"/>
      <c r="AF22" s="220"/>
      <c r="AG22" s="220"/>
      <c r="AH22" s="220"/>
      <c r="AI22" s="220"/>
      <c r="AJ22" s="220"/>
      <c r="AK22" s="220"/>
      <c r="AL22" s="220"/>
      <c r="AM22" s="220"/>
      <c r="AN22" s="220"/>
      <c r="AO22" s="220"/>
      <c r="AP22" s="220"/>
      <c r="AQ22" s="220"/>
      <c r="AR22" s="220"/>
      <c r="AS22" s="220"/>
      <c r="AT22" s="220"/>
      <c r="AU22" s="220"/>
      <c r="AV22" s="220"/>
      <c r="AW22" s="220"/>
      <c r="AX22" s="951"/>
    </row>
    <row r="23" spans="1:50" ht="25.5" customHeight="1" x14ac:dyDescent="0.15">
      <c r="A23" s="989"/>
      <c r="B23" s="990"/>
      <c r="C23" s="990"/>
      <c r="D23" s="990"/>
      <c r="E23" s="990"/>
      <c r="F23" s="991"/>
      <c r="G23" s="982" t="s">
        <v>628</v>
      </c>
      <c r="H23" s="983"/>
      <c r="I23" s="983"/>
      <c r="J23" s="983"/>
      <c r="K23" s="983"/>
      <c r="L23" s="983"/>
      <c r="M23" s="983"/>
      <c r="N23" s="983"/>
      <c r="O23" s="984"/>
      <c r="P23" s="925">
        <v>457</v>
      </c>
      <c r="Q23" s="926"/>
      <c r="R23" s="926"/>
      <c r="S23" s="926"/>
      <c r="T23" s="926"/>
      <c r="U23" s="926"/>
      <c r="V23" s="985"/>
      <c r="W23" s="925">
        <v>457</v>
      </c>
      <c r="X23" s="926"/>
      <c r="Y23" s="926"/>
      <c r="Z23" s="926"/>
      <c r="AA23" s="926"/>
      <c r="AB23" s="926"/>
      <c r="AC23" s="985"/>
      <c r="AD23" s="952"/>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hidden="1" customHeight="1" x14ac:dyDescent="0.15">
      <c r="A24" s="989"/>
      <c r="B24" s="990"/>
      <c r="C24" s="990"/>
      <c r="D24" s="990"/>
      <c r="E24" s="990"/>
      <c r="F24" s="991"/>
      <c r="G24" s="947"/>
      <c r="H24" s="948"/>
      <c r="I24" s="948"/>
      <c r="J24" s="948"/>
      <c r="K24" s="948"/>
      <c r="L24" s="948"/>
      <c r="M24" s="948"/>
      <c r="N24" s="948"/>
      <c r="O24" s="949"/>
      <c r="P24" s="666"/>
      <c r="Q24" s="667"/>
      <c r="R24" s="667"/>
      <c r="S24" s="667"/>
      <c r="T24" s="667"/>
      <c r="U24" s="667"/>
      <c r="V24" s="668"/>
      <c r="W24" s="666"/>
      <c r="X24" s="667"/>
      <c r="Y24" s="667"/>
      <c r="Z24" s="667"/>
      <c r="AA24" s="667"/>
      <c r="AB24" s="667"/>
      <c r="AC24" s="668"/>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89"/>
      <c r="B25" s="990"/>
      <c r="C25" s="990"/>
      <c r="D25" s="990"/>
      <c r="E25" s="990"/>
      <c r="F25" s="991"/>
      <c r="G25" s="947"/>
      <c r="H25" s="948"/>
      <c r="I25" s="948"/>
      <c r="J25" s="948"/>
      <c r="K25" s="948"/>
      <c r="L25" s="948"/>
      <c r="M25" s="948"/>
      <c r="N25" s="948"/>
      <c r="O25" s="949"/>
      <c r="P25" s="666"/>
      <c r="Q25" s="667"/>
      <c r="R25" s="667"/>
      <c r="S25" s="667"/>
      <c r="T25" s="667"/>
      <c r="U25" s="667"/>
      <c r="V25" s="668"/>
      <c r="W25" s="666"/>
      <c r="X25" s="667"/>
      <c r="Y25" s="667"/>
      <c r="Z25" s="667"/>
      <c r="AA25" s="667"/>
      <c r="AB25" s="667"/>
      <c r="AC25" s="668"/>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89"/>
      <c r="B26" s="990"/>
      <c r="C26" s="990"/>
      <c r="D26" s="990"/>
      <c r="E26" s="990"/>
      <c r="F26" s="991"/>
      <c r="G26" s="947"/>
      <c r="H26" s="948"/>
      <c r="I26" s="948"/>
      <c r="J26" s="948"/>
      <c r="K26" s="948"/>
      <c r="L26" s="948"/>
      <c r="M26" s="948"/>
      <c r="N26" s="948"/>
      <c r="O26" s="949"/>
      <c r="P26" s="666"/>
      <c r="Q26" s="667"/>
      <c r="R26" s="667"/>
      <c r="S26" s="667"/>
      <c r="T26" s="667"/>
      <c r="U26" s="667"/>
      <c r="V26" s="668"/>
      <c r="W26" s="666"/>
      <c r="X26" s="667"/>
      <c r="Y26" s="667"/>
      <c r="Z26" s="667"/>
      <c r="AA26" s="667"/>
      <c r="AB26" s="667"/>
      <c r="AC26" s="668"/>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89"/>
      <c r="B27" s="990"/>
      <c r="C27" s="990"/>
      <c r="D27" s="990"/>
      <c r="E27" s="990"/>
      <c r="F27" s="991"/>
      <c r="G27" s="947"/>
      <c r="H27" s="948"/>
      <c r="I27" s="948"/>
      <c r="J27" s="948"/>
      <c r="K27" s="948"/>
      <c r="L27" s="948"/>
      <c r="M27" s="948"/>
      <c r="N27" s="948"/>
      <c r="O27" s="949"/>
      <c r="P27" s="666"/>
      <c r="Q27" s="667"/>
      <c r="R27" s="667"/>
      <c r="S27" s="667"/>
      <c r="T27" s="667"/>
      <c r="U27" s="667"/>
      <c r="V27" s="668"/>
      <c r="W27" s="666"/>
      <c r="X27" s="667"/>
      <c r="Y27" s="667"/>
      <c r="Z27" s="667"/>
      <c r="AA27" s="667"/>
      <c r="AB27" s="667"/>
      <c r="AC27" s="668"/>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89"/>
      <c r="B28" s="990"/>
      <c r="C28" s="990"/>
      <c r="D28" s="990"/>
      <c r="E28" s="990"/>
      <c r="F28" s="991"/>
      <c r="G28" s="960" t="s">
        <v>338</v>
      </c>
      <c r="H28" s="961"/>
      <c r="I28" s="961"/>
      <c r="J28" s="961"/>
      <c r="K28" s="961"/>
      <c r="L28" s="961"/>
      <c r="M28" s="961"/>
      <c r="N28" s="961"/>
      <c r="O28" s="962"/>
      <c r="P28" s="884">
        <f>P29-SUM(P23:P27)</f>
        <v>0</v>
      </c>
      <c r="Q28" s="885"/>
      <c r="R28" s="885"/>
      <c r="S28" s="885"/>
      <c r="T28" s="885"/>
      <c r="U28" s="885"/>
      <c r="V28" s="886"/>
      <c r="W28" s="884">
        <f>W29-SUM(W23:W27)</f>
        <v>0</v>
      </c>
      <c r="X28" s="885"/>
      <c r="Y28" s="885"/>
      <c r="Z28" s="885"/>
      <c r="AA28" s="885"/>
      <c r="AB28" s="885"/>
      <c r="AC28" s="886"/>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92"/>
      <c r="B29" s="993"/>
      <c r="C29" s="993"/>
      <c r="D29" s="993"/>
      <c r="E29" s="993"/>
      <c r="F29" s="994"/>
      <c r="G29" s="963" t="s">
        <v>335</v>
      </c>
      <c r="H29" s="964"/>
      <c r="I29" s="964"/>
      <c r="J29" s="964"/>
      <c r="K29" s="964"/>
      <c r="L29" s="964"/>
      <c r="M29" s="964"/>
      <c r="N29" s="964"/>
      <c r="O29" s="965"/>
      <c r="P29" s="666">
        <f>AK13</f>
        <v>457</v>
      </c>
      <c r="Q29" s="667"/>
      <c r="R29" s="667"/>
      <c r="S29" s="667"/>
      <c r="T29" s="667"/>
      <c r="U29" s="667"/>
      <c r="V29" s="668"/>
      <c r="W29" s="942">
        <f>AR13</f>
        <v>457</v>
      </c>
      <c r="X29" s="943"/>
      <c r="Y29" s="943"/>
      <c r="Z29" s="943"/>
      <c r="AA29" s="943"/>
      <c r="AB29" s="943"/>
      <c r="AC29" s="944"/>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67" t="s">
        <v>350</v>
      </c>
      <c r="B30" s="868"/>
      <c r="C30" s="868"/>
      <c r="D30" s="868"/>
      <c r="E30" s="868"/>
      <c r="F30" s="869"/>
      <c r="G30" s="775" t="s">
        <v>146</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393</v>
      </c>
      <c r="AF30" s="865"/>
      <c r="AG30" s="865"/>
      <c r="AH30" s="866"/>
      <c r="AI30" s="864" t="s">
        <v>415</v>
      </c>
      <c r="AJ30" s="865"/>
      <c r="AK30" s="865"/>
      <c r="AL30" s="866"/>
      <c r="AM30" s="921" t="s">
        <v>420</v>
      </c>
      <c r="AN30" s="921"/>
      <c r="AO30" s="921"/>
      <c r="AP30" s="864"/>
      <c r="AQ30" s="769" t="s">
        <v>235</v>
      </c>
      <c r="AR30" s="770"/>
      <c r="AS30" s="770"/>
      <c r="AT30" s="771"/>
      <c r="AU30" s="776" t="s">
        <v>134</v>
      </c>
      <c r="AV30" s="776"/>
      <c r="AW30" s="776"/>
      <c r="AX30" s="922"/>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45"/>
      <c r="AC31" s="246"/>
      <c r="AD31" s="247"/>
      <c r="AE31" s="245"/>
      <c r="AF31" s="246"/>
      <c r="AG31" s="246"/>
      <c r="AH31" s="247"/>
      <c r="AI31" s="245"/>
      <c r="AJ31" s="246"/>
      <c r="AK31" s="246"/>
      <c r="AL31" s="247"/>
      <c r="AM31" s="249"/>
      <c r="AN31" s="249"/>
      <c r="AO31" s="249"/>
      <c r="AP31" s="245"/>
      <c r="AQ31" s="587" t="s">
        <v>570</v>
      </c>
      <c r="AR31" s="199"/>
      <c r="AS31" s="132" t="s">
        <v>236</v>
      </c>
      <c r="AT31" s="133"/>
      <c r="AU31" s="198">
        <v>2</v>
      </c>
      <c r="AV31" s="198"/>
      <c r="AW31" s="393" t="s">
        <v>181</v>
      </c>
      <c r="AX31" s="394"/>
    </row>
    <row r="32" spans="1:50" ht="23.25" customHeight="1" x14ac:dyDescent="0.15">
      <c r="A32" s="398"/>
      <c r="B32" s="396"/>
      <c r="C32" s="396"/>
      <c r="D32" s="396"/>
      <c r="E32" s="396"/>
      <c r="F32" s="397"/>
      <c r="G32" s="561" t="s">
        <v>576</v>
      </c>
      <c r="H32" s="562"/>
      <c r="I32" s="562"/>
      <c r="J32" s="562"/>
      <c r="K32" s="562"/>
      <c r="L32" s="562"/>
      <c r="M32" s="562"/>
      <c r="N32" s="562"/>
      <c r="O32" s="563"/>
      <c r="P32" s="104" t="s">
        <v>577</v>
      </c>
      <c r="Q32" s="104"/>
      <c r="R32" s="104"/>
      <c r="S32" s="104"/>
      <c r="T32" s="104"/>
      <c r="U32" s="104"/>
      <c r="V32" s="104"/>
      <c r="W32" s="104"/>
      <c r="X32" s="105"/>
      <c r="Y32" s="469" t="s">
        <v>12</v>
      </c>
      <c r="Z32" s="529"/>
      <c r="AA32" s="530"/>
      <c r="AB32" s="459" t="s">
        <v>578</v>
      </c>
      <c r="AC32" s="459"/>
      <c r="AD32" s="459"/>
      <c r="AE32" s="216">
        <v>27295</v>
      </c>
      <c r="AF32" s="217"/>
      <c r="AG32" s="217"/>
      <c r="AH32" s="217"/>
      <c r="AI32" s="216">
        <v>23122</v>
      </c>
      <c r="AJ32" s="217"/>
      <c r="AK32" s="217"/>
      <c r="AL32" s="217"/>
      <c r="AM32" s="216">
        <v>19257</v>
      </c>
      <c r="AN32" s="217"/>
      <c r="AO32" s="217"/>
      <c r="AP32" s="217"/>
      <c r="AQ32" s="337" t="s">
        <v>579</v>
      </c>
      <c r="AR32" s="206"/>
      <c r="AS32" s="206"/>
      <c r="AT32" s="338"/>
      <c r="AU32" s="217" t="s">
        <v>581</v>
      </c>
      <c r="AV32" s="217"/>
      <c r="AW32" s="217"/>
      <c r="AX32" s="219"/>
    </row>
    <row r="33" spans="1:50" ht="23.25" customHeight="1" x14ac:dyDescent="0.15">
      <c r="A33" s="399"/>
      <c r="B33" s="400"/>
      <c r="C33" s="400"/>
      <c r="D33" s="400"/>
      <c r="E33" s="400"/>
      <c r="F33" s="401"/>
      <c r="G33" s="564"/>
      <c r="H33" s="565"/>
      <c r="I33" s="565"/>
      <c r="J33" s="565"/>
      <c r="K33" s="565"/>
      <c r="L33" s="565"/>
      <c r="M33" s="565"/>
      <c r="N33" s="565"/>
      <c r="O33" s="566"/>
      <c r="P33" s="107"/>
      <c r="Q33" s="107"/>
      <c r="R33" s="107"/>
      <c r="S33" s="107"/>
      <c r="T33" s="107"/>
      <c r="U33" s="107"/>
      <c r="V33" s="107"/>
      <c r="W33" s="107"/>
      <c r="X33" s="108"/>
      <c r="Y33" s="413" t="s">
        <v>54</v>
      </c>
      <c r="Z33" s="414"/>
      <c r="AA33" s="415"/>
      <c r="AB33" s="521" t="s">
        <v>578</v>
      </c>
      <c r="AC33" s="521"/>
      <c r="AD33" s="521"/>
      <c r="AE33" s="216">
        <v>28955</v>
      </c>
      <c r="AF33" s="217"/>
      <c r="AG33" s="217"/>
      <c r="AH33" s="217"/>
      <c r="AI33" s="216">
        <v>27295</v>
      </c>
      <c r="AJ33" s="217"/>
      <c r="AK33" s="217"/>
      <c r="AL33" s="217"/>
      <c r="AM33" s="216">
        <v>23122</v>
      </c>
      <c r="AN33" s="217"/>
      <c r="AO33" s="217"/>
      <c r="AP33" s="217"/>
      <c r="AQ33" s="337" t="s">
        <v>570</v>
      </c>
      <c r="AR33" s="206"/>
      <c r="AS33" s="206"/>
      <c r="AT33" s="338"/>
      <c r="AU33" s="217">
        <v>19257</v>
      </c>
      <c r="AV33" s="217"/>
      <c r="AW33" s="217"/>
      <c r="AX33" s="219"/>
    </row>
    <row r="34" spans="1:50" ht="23.25" customHeight="1" x14ac:dyDescent="0.15">
      <c r="A34" s="398"/>
      <c r="B34" s="396"/>
      <c r="C34" s="396"/>
      <c r="D34" s="396"/>
      <c r="E34" s="396"/>
      <c r="F34" s="397"/>
      <c r="G34" s="567"/>
      <c r="H34" s="568"/>
      <c r="I34" s="568"/>
      <c r="J34" s="568"/>
      <c r="K34" s="568"/>
      <c r="L34" s="568"/>
      <c r="M34" s="568"/>
      <c r="N34" s="568"/>
      <c r="O34" s="569"/>
      <c r="P34" s="110"/>
      <c r="Q34" s="110"/>
      <c r="R34" s="110"/>
      <c r="S34" s="110"/>
      <c r="T34" s="110"/>
      <c r="U34" s="110"/>
      <c r="V34" s="110"/>
      <c r="W34" s="110"/>
      <c r="X34" s="111"/>
      <c r="Y34" s="413" t="s">
        <v>13</v>
      </c>
      <c r="Z34" s="414"/>
      <c r="AA34" s="415"/>
      <c r="AB34" s="556" t="s">
        <v>182</v>
      </c>
      <c r="AC34" s="556"/>
      <c r="AD34" s="556"/>
      <c r="AE34" s="216">
        <v>94.266965981695733</v>
      </c>
      <c r="AF34" s="217"/>
      <c r="AG34" s="217"/>
      <c r="AH34" s="217"/>
      <c r="AI34" s="216">
        <v>84.711485620076928</v>
      </c>
      <c r="AJ34" s="217"/>
      <c r="AK34" s="217"/>
      <c r="AL34" s="217"/>
      <c r="AM34" s="216">
        <v>83.284317965</v>
      </c>
      <c r="AN34" s="217"/>
      <c r="AO34" s="217"/>
      <c r="AP34" s="217"/>
      <c r="AQ34" s="337" t="s">
        <v>580</v>
      </c>
      <c r="AR34" s="206"/>
      <c r="AS34" s="206"/>
      <c r="AT34" s="338"/>
      <c r="AU34" s="217" t="s">
        <v>581</v>
      </c>
      <c r="AV34" s="217"/>
      <c r="AW34" s="217"/>
      <c r="AX34" s="219"/>
    </row>
    <row r="35" spans="1:50" ht="23.25" customHeight="1" x14ac:dyDescent="0.15">
      <c r="A35" s="224" t="s">
        <v>381</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2" t="s">
        <v>350</v>
      </c>
      <c r="B37" s="773"/>
      <c r="C37" s="773"/>
      <c r="D37" s="773"/>
      <c r="E37" s="773"/>
      <c r="F37" s="774"/>
      <c r="G37" s="408" t="s">
        <v>146</v>
      </c>
      <c r="H37" s="409"/>
      <c r="I37" s="409"/>
      <c r="J37" s="409"/>
      <c r="K37" s="409"/>
      <c r="L37" s="409"/>
      <c r="M37" s="409"/>
      <c r="N37" s="409"/>
      <c r="O37" s="410"/>
      <c r="P37" s="446" t="s">
        <v>59</v>
      </c>
      <c r="Q37" s="409"/>
      <c r="R37" s="409"/>
      <c r="S37" s="409"/>
      <c r="T37" s="409"/>
      <c r="U37" s="409"/>
      <c r="V37" s="409"/>
      <c r="W37" s="409"/>
      <c r="X37" s="410"/>
      <c r="Y37" s="447"/>
      <c r="Z37" s="448"/>
      <c r="AA37" s="449"/>
      <c r="AB37" s="405" t="s">
        <v>11</v>
      </c>
      <c r="AC37" s="406"/>
      <c r="AD37" s="407"/>
      <c r="AE37" s="242" t="s">
        <v>393</v>
      </c>
      <c r="AF37" s="243"/>
      <c r="AG37" s="243"/>
      <c r="AH37" s="244"/>
      <c r="AI37" s="242" t="s">
        <v>391</v>
      </c>
      <c r="AJ37" s="243"/>
      <c r="AK37" s="243"/>
      <c r="AL37" s="244"/>
      <c r="AM37" s="248" t="s">
        <v>420</v>
      </c>
      <c r="AN37" s="248"/>
      <c r="AO37" s="248"/>
      <c r="AP37" s="248"/>
      <c r="AQ37" s="150" t="s">
        <v>235</v>
      </c>
      <c r="AR37" s="151"/>
      <c r="AS37" s="151"/>
      <c r="AT37" s="152"/>
      <c r="AU37" s="409" t="s">
        <v>134</v>
      </c>
      <c r="AV37" s="409"/>
      <c r="AW37" s="409"/>
      <c r="AX37" s="916"/>
    </row>
    <row r="38" spans="1:50" ht="18.75"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45"/>
      <c r="AC38" s="246"/>
      <c r="AD38" s="247"/>
      <c r="AE38" s="245"/>
      <c r="AF38" s="246"/>
      <c r="AG38" s="246"/>
      <c r="AH38" s="247"/>
      <c r="AI38" s="245"/>
      <c r="AJ38" s="246"/>
      <c r="AK38" s="246"/>
      <c r="AL38" s="247"/>
      <c r="AM38" s="249"/>
      <c r="AN38" s="249"/>
      <c r="AO38" s="249"/>
      <c r="AP38" s="249"/>
      <c r="AQ38" s="587" t="s">
        <v>699</v>
      </c>
      <c r="AR38" s="199"/>
      <c r="AS38" s="132" t="s">
        <v>236</v>
      </c>
      <c r="AT38" s="133"/>
      <c r="AU38" s="198">
        <v>2</v>
      </c>
      <c r="AV38" s="198"/>
      <c r="AW38" s="393" t="s">
        <v>181</v>
      </c>
      <c r="AX38" s="394"/>
    </row>
    <row r="39" spans="1:50" ht="23.25" customHeight="1" x14ac:dyDescent="0.15">
      <c r="A39" s="398"/>
      <c r="B39" s="396"/>
      <c r="C39" s="396"/>
      <c r="D39" s="396"/>
      <c r="E39" s="396"/>
      <c r="F39" s="397"/>
      <c r="G39" s="561" t="s">
        <v>696</v>
      </c>
      <c r="H39" s="562"/>
      <c r="I39" s="562"/>
      <c r="J39" s="562"/>
      <c r="K39" s="562"/>
      <c r="L39" s="562"/>
      <c r="M39" s="562"/>
      <c r="N39" s="562"/>
      <c r="O39" s="563"/>
      <c r="P39" s="104" t="s">
        <v>697</v>
      </c>
      <c r="Q39" s="104"/>
      <c r="R39" s="104"/>
      <c r="S39" s="104"/>
      <c r="T39" s="104"/>
      <c r="U39" s="104"/>
      <c r="V39" s="104"/>
      <c r="W39" s="104"/>
      <c r="X39" s="105"/>
      <c r="Y39" s="469" t="s">
        <v>12</v>
      </c>
      <c r="Z39" s="529"/>
      <c r="AA39" s="530"/>
      <c r="AB39" s="459" t="s">
        <v>698</v>
      </c>
      <c r="AC39" s="459"/>
      <c r="AD39" s="459"/>
      <c r="AE39" s="216">
        <v>3255</v>
      </c>
      <c r="AF39" s="217"/>
      <c r="AG39" s="217"/>
      <c r="AH39" s="217"/>
      <c r="AI39" s="216">
        <v>4194</v>
      </c>
      <c r="AJ39" s="217"/>
      <c r="AK39" s="217"/>
      <c r="AL39" s="217"/>
      <c r="AM39" s="216"/>
      <c r="AN39" s="217"/>
      <c r="AO39" s="217"/>
      <c r="AP39" s="217"/>
      <c r="AQ39" s="337" t="s">
        <v>700</v>
      </c>
      <c r="AR39" s="206"/>
      <c r="AS39" s="206"/>
      <c r="AT39" s="338"/>
      <c r="AU39" s="217" t="s">
        <v>701</v>
      </c>
      <c r="AV39" s="217"/>
      <c r="AW39" s="217"/>
      <c r="AX39" s="219"/>
    </row>
    <row r="40" spans="1:50" ht="23.25" customHeight="1" x14ac:dyDescent="0.15">
      <c r="A40" s="399"/>
      <c r="B40" s="400"/>
      <c r="C40" s="400"/>
      <c r="D40" s="400"/>
      <c r="E40" s="400"/>
      <c r="F40" s="401"/>
      <c r="G40" s="564"/>
      <c r="H40" s="565"/>
      <c r="I40" s="565"/>
      <c r="J40" s="565"/>
      <c r="K40" s="565"/>
      <c r="L40" s="565"/>
      <c r="M40" s="565"/>
      <c r="N40" s="565"/>
      <c r="O40" s="566"/>
      <c r="P40" s="107"/>
      <c r="Q40" s="107"/>
      <c r="R40" s="107"/>
      <c r="S40" s="107"/>
      <c r="T40" s="107"/>
      <c r="U40" s="107"/>
      <c r="V40" s="107"/>
      <c r="W40" s="107"/>
      <c r="X40" s="108"/>
      <c r="Y40" s="413" t="s">
        <v>54</v>
      </c>
      <c r="Z40" s="414"/>
      <c r="AA40" s="415"/>
      <c r="AB40" s="521" t="s">
        <v>698</v>
      </c>
      <c r="AC40" s="521"/>
      <c r="AD40" s="521"/>
      <c r="AE40" s="216" t="s">
        <v>699</v>
      </c>
      <c r="AF40" s="217"/>
      <c r="AG40" s="217"/>
      <c r="AH40" s="217"/>
      <c r="AI40" s="216">
        <v>3255</v>
      </c>
      <c r="AJ40" s="217"/>
      <c r="AK40" s="217"/>
      <c r="AL40" s="217"/>
      <c r="AM40" s="216">
        <v>4194</v>
      </c>
      <c r="AN40" s="217"/>
      <c r="AO40" s="217"/>
      <c r="AP40" s="217"/>
      <c r="AQ40" s="337" t="s">
        <v>699</v>
      </c>
      <c r="AR40" s="206"/>
      <c r="AS40" s="206"/>
      <c r="AT40" s="338"/>
      <c r="AU40" s="217"/>
      <c r="AV40" s="217"/>
      <c r="AW40" s="217"/>
      <c r="AX40" s="219"/>
    </row>
    <row r="41" spans="1:50" ht="23.25" customHeight="1" x14ac:dyDescent="0.15">
      <c r="A41" s="402"/>
      <c r="B41" s="403"/>
      <c r="C41" s="403"/>
      <c r="D41" s="403"/>
      <c r="E41" s="403"/>
      <c r="F41" s="404"/>
      <c r="G41" s="567"/>
      <c r="H41" s="568"/>
      <c r="I41" s="568"/>
      <c r="J41" s="568"/>
      <c r="K41" s="568"/>
      <c r="L41" s="568"/>
      <c r="M41" s="568"/>
      <c r="N41" s="568"/>
      <c r="O41" s="569"/>
      <c r="P41" s="110"/>
      <c r="Q41" s="110"/>
      <c r="R41" s="110"/>
      <c r="S41" s="110"/>
      <c r="T41" s="110"/>
      <c r="U41" s="110"/>
      <c r="V41" s="110"/>
      <c r="W41" s="110"/>
      <c r="X41" s="111"/>
      <c r="Y41" s="413" t="s">
        <v>13</v>
      </c>
      <c r="Z41" s="414"/>
      <c r="AA41" s="415"/>
      <c r="AB41" s="556" t="s">
        <v>182</v>
      </c>
      <c r="AC41" s="556"/>
      <c r="AD41" s="556"/>
      <c r="AE41" s="216" t="s">
        <v>702</v>
      </c>
      <c r="AF41" s="217"/>
      <c r="AG41" s="217"/>
      <c r="AH41" s="217"/>
      <c r="AI41" s="216">
        <v>129</v>
      </c>
      <c r="AJ41" s="217"/>
      <c r="AK41" s="217"/>
      <c r="AL41" s="217"/>
      <c r="AM41" s="216" t="s">
        <v>704</v>
      </c>
      <c r="AN41" s="217"/>
      <c r="AO41" s="217"/>
      <c r="AP41" s="217"/>
      <c r="AQ41" s="337" t="s">
        <v>699</v>
      </c>
      <c r="AR41" s="206"/>
      <c r="AS41" s="206"/>
      <c r="AT41" s="338"/>
      <c r="AU41" s="217" t="s">
        <v>700</v>
      </c>
      <c r="AV41" s="217"/>
      <c r="AW41" s="217"/>
      <c r="AX41" s="219"/>
    </row>
    <row r="42" spans="1:50" ht="23.25" customHeight="1" x14ac:dyDescent="0.15">
      <c r="A42" s="224" t="s">
        <v>381</v>
      </c>
      <c r="B42" s="225"/>
      <c r="C42" s="225"/>
      <c r="D42" s="225"/>
      <c r="E42" s="225"/>
      <c r="F42" s="226"/>
      <c r="G42" s="230" t="s">
        <v>703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350</v>
      </c>
      <c r="B44" s="773"/>
      <c r="C44" s="773"/>
      <c r="D44" s="773"/>
      <c r="E44" s="773"/>
      <c r="F44" s="774"/>
      <c r="G44" s="408" t="s">
        <v>146</v>
      </c>
      <c r="H44" s="409"/>
      <c r="I44" s="409"/>
      <c r="J44" s="409"/>
      <c r="K44" s="409"/>
      <c r="L44" s="409"/>
      <c r="M44" s="409"/>
      <c r="N44" s="409"/>
      <c r="O44" s="410"/>
      <c r="P44" s="446" t="s">
        <v>59</v>
      </c>
      <c r="Q44" s="409"/>
      <c r="R44" s="409"/>
      <c r="S44" s="409"/>
      <c r="T44" s="409"/>
      <c r="U44" s="409"/>
      <c r="V44" s="409"/>
      <c r="W44" s="409"/>
      <c r="X44" s="410"/>
      <c r="Y44" s="447"/>
      <c r="Z44" s="448"/>
      <c r="AA44" s="449"/>
      <c r="AB44" s="405" t="s">
        <v>11</v>
      </c>
      <c r="AC44" s="406"/>
      <c r="AD44" s="407"/>
      <c r="AE44" s="242" t="s">
        <v>393</v>
      </c>
      <c r="AF44" s="243"/>
      <c r="AG44" s="243"/>
      <c r="AH44" s="244"/>
      <c r="AI44" s="242" t="s">
        <v>391</v>
      </c>
      <c r="AJ44" s="243"/>
      <c r="AK44" s="243"/>
      <c r="AL44" s="244"/>
      <c r="AM44" s="248" t="s">
        <v>420</v>
      </c>
      <c r="AN44" s="248"/>
      <c r="AO44" s="248"/>
      <c r="AP44" s="248"/>
      <c r="AQ44" s="150" t="s">
        <v>235</v>
      </c>
      <c r="AR44" s="151"/>
      <c r="AS44" s="151"/>
      <c r="AT44" s="152"/>
      <c r="AU44" s="409" t="s">
        <v>134</v>
      </c>
      <c r="AV44" s="409"/>
      <c r="AW44" s="409"/>
      <c r="AX44" s="916"/>
    </row>
    <row r="45" spans="1:50" ht="18.75" hidden="1"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393" t="s">
        <v>181</v>
      </c>
      <c r="AX45" s="394"/>
    </row>
    <row r="46" spans="1:50" ht="23.25" hidden="1" customHeight="1" x14ac:dyDescent="0.15">
      <c r="A46" s="398"/>
      <c r="B46" s="396"/>
      <c r="C46" s="396"/>
      <c r="D46" s="396"/>
      <c r="E46" s="396"/>
      <c r="F46" s="397"/>
      <c r="G46" s="561"/>
      <c r="H46" s="562"/>
      <c r="I46" s="562"/>
      <c r="J46" s="562"/>
      <c r="K46" s="562"/>
      <c r="L46" s="562"/>
      <c r="M46" s="562"/>
      <c r="N46" s="562"/>
      <c r="O46" s="563"/>
      <c r="P46" s="104"/>
      <c r="Q46" s="104"/>
      <c r="R46" s="104"/>
      <c r="S46" s="104"/>
      <c r="T46" s="104"/>
      <c r="U46" s="104"/>
      <c r="V46" s="104"/>
      <c r="W46" s="104"/>
      <c r="X46" s="105"/>
      <c r="Y46" s="469" t="s">
        <v>12</v>
      </c>
      <c r="Z46" s="529"/>
      <c r="AA46" s="530"/>
      <c r="AB46" s="459"/>
      <c r="AC46" s="459"/>
      <c r="AD46" s="459"/>
      <c r="AE46" s="216"/>
      <c r="AF46" s="217"/>
      <c r="AG46" s="217"/>
      <c r="AH46" s="217"/>
      <c r="AI46" s="216"/>
      <c r="AJ46" s="217"/>
      <c r="AK46" s="217"/>
      <c r="AL46" s="217"/>
      <c r="AM46" s="216"/>
      <c r="AN46" s="217"/>
      <c r="AO46" s="217"/>
      <c r="AP46" s="217"/>
      <c r="AQ46" s="337"/>
      <c r="AR46" s="206"/>
      <c r="AS46" s="206"/>
      <c r="AT46" s="338"/>
      <c r="AU46" s="217"/>
      <c r="AV46" s="217"/>
      <c r="AW46" s="217"/>
      <c r="AX46" s="219"/>
    </row>
    <row r="47" spans="1:50" ht="23.25" hidden="1" customHeight="1" x14ac:dyDescent="0.15">
      <c r="A47" s="399"/>
      <c r="B47" s="400"/>
      <c r="C47" s="400"/>
      <c r="D47" s="400"/>
      <c r="E47" s="400"/>
      <c r="F47" s="401"/>
      <c r="G47" s="564"/>
      <c r="H47" s="565"/>
      <c r="I47" s="565"/>
      <c r="J47" s="565"/>
      <c r="K47" s="565"/>
      <c r="L47" s="565"/>
      <c r="M47" s="565"/>
      <c r="N47" s="565"/>
      <c r="O47" s="566"/>
      <c r="P47" s="107"/>
      <c r="Q47" s="107"/>
      <c r="R47" s="107"/>
      <c r="S47" s="107"/>
      <c r="T47" s="107"/>
      <c r="U47" s="107"/>
      <c r="V47" s="107"/>
      <c r="W47" s="107"/>
      <c r="X47" s="108"/>
      <c r="Y47" s="413" t="s">
        <v>54</v>
      </c>
      <c r="Z47" s="414"/>
      <c r="AA47" s="415"/>
      <c r="AB47" s="521"/>
      <c r="AC47" s="521"/>
      <c r="AD47" s="521"/>
      <c r="AE47" s="216"/>
      <c r="AF47" s="217"/>
      <c r="AG47" s="217"/>
      <c r="AH47" s="217"/>
      <c r="AI47" s="216"/>
      <c r="AJ47" s="217"/>
      <c r="AK47" s="217"/>
      <c r="AL47" s="217"/>
      <c r="AM47" s="216"/>
      <c r="AN47" s="217"/>
      <c r="AO47" s="217"/>
      <c r="AP47" s="217"/>
      <c r="AQ47" s="337"/>
      <c r="AR47" s="206"/>
      <c r="AS47" s="206"/>
      <c r="AT47" s="338"/>
      <c r="AU47" s="217"/>
      <c r="AV47" s="217"/>
      <c r="AW47" s="217"/>
      <c r="AX47" s="219"/>
    </row>
    <row r="48" spans="1:50" ht="23.25" hidden="1" customHeight="1" x14ac:dyDescent="0.15">
      <c r="A48" s="402"/>
      <c r="B48" s="403"/>
      <c r="C48" s="403"/>
      <c r="D48" s="403"/>
      <c r="E48" s="403"/>
      <c r="F48" s="404"/>
      <c r="G48" s="567"/>
      <c r="H48" s="568"/>
      <c r="I48" s="568"/>
      <c r="J48" s="568"/>
      <c r="K48" s="568"/>
      <c r="L48" s="568"/>
      <c r="M48" s="568"/>
      <c r="N48" s="568"/>
      <c r="O48" s="569"/>
      <c r="P48" s="110"/>
      <c r="Q48" s="110"/>
      <c r="R48" s="110"/>
      <c r="S48" s="110"/>
      <c r="T48" s="110"/>
      <c r="U48" s="110"/>
      <c r="V48" s="110"/>
      <c r="W48" s="110"/>
      <c r="X48" s="111"/>
      <c r="Y48" s="413" t="s">
        <v>13</v>
      </c>
      <c r="Z48" s="414"/>
      <c r="AA48" s="415"/>
      <c r="AB48" s="556" t="s">
        <v>182</v>
      </c>
      <c r="AC48" s="556"/>
      <c r="AD48" s="556"/>
      <c r="AE48" s="216"/>
      <c r="AF48" s="217"/>
      <c r="AG48" s="217"/>
      <c r="AH48" s="217"/>
      <c r="AI48" s="216"/>
      <c r="AJ48" s="217"/>
      <c r="AK48" s="217"/>
      <c r="AL48" s="217"/>
      <c r="AM48" s="216"/>
      <c r="AN48" s="217"/>
      <c r="AO48" s="217"/>
      <c r="AP48" s="217"/>
      <c r="AQ48" s="337"/>
      <c r="AR48" s="206"/>
      <c r="AS48" s="206"/>
      <c r="AT48" s="338"/>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5" t="s">
        <v>350</v>
      </c>
      <c r="B51" s="396"/>
      <c r="C51" s="396"/>
      <c r="D51" s="396"/>
      <c r="E51" s="396"/>
      <c r="F51" s="397"/>
      <c r="G51" s="408" t="s">
        <v>146</v>
      </c>
      <c r="H51" s="409"/>
      <c r="I51" s="409"/>
      <c r="J51" s="409"/>
      <c r="K51" s="409"/>
      <c r="L51" s="409"/>
      <c r="M51" s="409"/>
      <c r="N51" s="409"/>
      <c r="O51" s="410"/>
      <c r="P51" s="446" t="s">
        <v>59</v>
      </c>
      <c r="Q51" s="409"/>
      <c r="R51" s="409"/>
      <c r="S51" s="409"/>
      <c r="T51" s="409"/>
      <c r="U51" s="409"/>
      <c r="V51" s="409"/>
      <c r="W51" s="409"/>
      <c r="X51" s="410"/>
      <c r="Y51" s="447"/>
      <c r="Z51" s="448"/>
      <c r="AA51" s="449"/>
      <c r="AB51" s="405" t="s">
        <v>11</v>
      </c>
      <c r="AC51" s="406"/>
      <c r="AD51" s="407"/>
      <c r="AE51" s="242" t="s">
        <v>393</v>
      </c>
      <c r="AF51" s="243"/>
      <c r="AG51" s="243"/>
      <c r="AH51" s="244"/>
      <c r="AI51" s="242" t="s">
        <v>391</v>
      </c>
      <c r="AJ51" s="243"/>
      <c r="AK51" s="243"/>
      <c r="AL51" s="244"/>
      <c r="AM51" s="248" t="s">
        <v>420</v>
      </c>
      <c r="AN51" s="248"/>
      <c r="AO51" s="248"/>
      <c r="AP51" s="248"/>
      <c r="AQ51" s="150" t="s">
        <v>235</v>
      </c>
      <c r="AR51" s="151"/>
      <c r="AS51" s="151"/>
      <c r="AT51" s="152"/>
      <c r="AU51" s="930" t="s">
        <v>134</v>
      </c>
      <c r="AV51" s="930"/>
      <c r="AW51" s="930"/>
      <c r="AX51" s="931"/>
    </row>
    <row r="52" spans="1:50" ht="18.75" hidden="1"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393" t="s">
        <v>181</v>
      </c>
      <c r="AX52" s="394"/>
    </row>
    <row r="53" spans="1:50" ht="23.25" hidden="1" customHeight="1" x14ac:dyDescent="0.15">
      <c r="A53" s="398"/>
      <c r="B53" s="396"/>
      <c r="C53" s="396"/>
      <c r="D53" s="396"/>
      <c r="E53" s="396"/>
      <c r="F53" s="397"/>
      <c r="G53" s="561"/>
      <c r="H53" s="562"/>
      <c r="I53" s="562"/>
      <c r="J53" s="562"/>
      <c r="K53" s="562"/>
      <c r="L53" s="562"/>
      <c r="M53" s="562"/>
      <c r="N53" s="562"/>
      <c r="O53" s="563"/>
      <c r="P53" s="104"/>
      <c r="Q53" s="104"/>
      <c r="R53" s="104"/>
      <c r="S53" s="104"/>
      <c r="T53" s="104"/>
      <c r="U53" s="104"/>
      <c r="V53" s="104"/>
      <c r="W53" s="104"/>
      <c r="X53" s="105"/>
      <c r="Y53" s="469" t="s">
        <v>12</v>
      </c>
      <c r="Z53" s="529"/>
      <c r="AA53" s="530"/>
      <c r="AB53" s="459"/>
      <c r="AC53" s="459"/>
      <c r="AD53" s="459"/>
      <c r="AE53" s="216"/>
      <c r="AF53" s="217"/>
      <c r="AG53" s="217"/>
      <c r="AH53" s="217"/>
      <c r="AI53" s="216"/>
      <c r="AJ53" s="217"/>
      <c r="AK53" s="217"/>
      <c r="AL53" s="217"/>
      <c r="AM53" s="216"/>
      <c r="AN53" s="217"/>
      <c r="AO53" s="217"/>
      <c r="AP53" s="217"/>
      <c r="AQ53" s="337"/>
      <c r="AR53" s="206"/>
      <c r="AS53" s="206"/>
      <c r="AT53" s="338"/>
      <c r="AU53" s="217"/>
      <c r="AV53" s="217"/>
      <c r="AW53" s="217"/>
      <c r="AX53" s="219"/>
    </row>
    <row r="54" spans="1:50" ht="23.25" hidden="1" customHeight="1" x14ac:dyDescent="0.15">
      <c r="A54" s="399"/>
      <c r="B54" s="400"/>
      <c r="C54" s="400"/>
      <c r="D54" s="400"/>
      <c r="E54" s="400"/>
      <c r="F54" s="401"/>
      <c r="G54" s="564"/>
      <c r="H54" s="565"/>
      <c r="I54" s="565"/>
      <c r="J54" s="565"/>
      <c r="K54" s="565"/>
      <c r="L54" s="565"/>
      <c r="M54" s="565"/>
      <c r="N54" s="565"/>
      <c r="O54" s="566"/>
      <c r="P54" s="107"/>
      <c r="Q54" s="107"/>
      <c r="R54" s="107"/>
      <c r="S54" s="107"/>
      <c r="T54" s="107"/>
      <c r="U54" s="107"/>
      <c r="V54" s="107"/>
      <c r="W54" s="107"/>
      <c r="X54" s="108"/>
      <c r="Y54" s="413" t="s">
        <v>54</v>
      </c>
      <c r="Z54" s="414"/>
      <c r="AA54" s="415"/>
      <c r="AB54" s="521"/>
      <c r="AC54" s="521"/>
      <c r="AD54" s="521"/>
      <c r="AE54" s="216"/>
      <c r="AF54" s="217"/>
      <c r="AG54" s="217"/>
      <c r="AH54" s="217"/>
      <c r="AI54" s="216"/>
      <c r="AJ54" s="217"/>
      <c r="AK54" s="217"/>
      <c r="AL54" s="217"/>
      <c r="AM54" s="216"/>
      <c r="AN54" s="217"/>
      <c r="AO54" s="217"/>
      <c r="AP54" s="217"/>
      <c r="AQ54" s="337"/>
      <c r="AR54" s="206"/>
      <c r="AS54" s="206"/>
      <c r="AT54" s="338"/>
      <c r="AU54" s="217"/>
      <c r="AV54" s="217"/>
      <c r="AW54" s="217"/>
      <c r="AX54" s="219"/>
    </row>
    <row r="55" spans="1:50" ht="23.25" hidden="1" customHeight="1" x14ac:dyDescent="0.15">
      <c r="A55" s="402"/>
      <c r="B55" s="403"/>
      <c r="C55" s="403"/>
      <c r="D55" s="403"/>
      <c r="E55" s="403"/>
      <c r="F55" s="404"/>
      <c r="G55" s="567"/>
      <c r="H55" s="568"/>
      <c r="I55" s="568"/>
      <c r="J55" s="568"/>
      <c r="K55" s="568"/>
      <c r="L55" s="568"/>
      <c r="M55" s="568"/>
      <c r="N55" s="568"/>
      <c r="O55" s="569"/>
      <c r="P55" s="110"/>
      <c r="Q55" s="110"/>
      <c r="R55" s="110"/>
      <c r="S55" s="110"/>
      <c r="T55" s="110"/>
      <c r="U55" s="110"/>
      <c r="V55" s="110"/>
      <c r="W55" s="110"/>
      <c r="X55" s="111"/>
      <c r="Y55" s="413" t="s">
        <v>13</v>
      </c>
      <c r="Z55" s="414"/>
      <c r="AA55" s="415"/>
      <c r="AB55" s="591" t="s">
        <v>14</v>
      </c>
      <c r="AC55" s="591"/>
      <c r="AD55" s="591"/>
      <c r="AE55" s="216"/>
      <c r="AF55" s="217"/>
      <c r="AG55" s="217"/>
      <c r="AH55" s="217"/>
      <c r="AI55" s="216"/>
      <c r="AJ55" s="217"/>
      <c r="AK55" s="217"/>
      <c r="AL55" s="217"/>
      <c r="AM55" s="216"/>
      <c r="AN55" s="217"/>
      <c r="AO55" s="217"/>
      <c r="AP55" s="217"/>
      <c r="AQ55" s="337"/>
      <c r="AR55" s="206"/>
      <c r="AS55" s="206"/>
      <c r="AT55" s="338"/>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5" t="s">
        <v>350</v>
      </c>
      <c r="B58" s="396"/>
      <c r="C58" s="396"/>
      <c r="D58" s="396"/>
      <c r="E58" s="396"/>
      <c r="F58" s="397"/>
      <c r="G58" s="408" t="s">
        <v>146</v>
      </c>
      <c r="H58" s="409"/>
      <c r="I58" s="409"/>
      <c r="J58" s="409"/>
      <c r="K58" s="409"/>
      <c r="L58" s="409"/>
      <c r="M58" s="409"/>
      <c r="N58" s="409"/>
      <c r="O58" s="410"/>
      <c r="P58" s="446" t="s">
        <v>59</v>
      </c>
      <c r="Q58" s="409"/>
      <c r="R58" s="409"/>
      <c r="S58" s="409"/>
      <c r="T58" s="409"/>
      <c r="U58" s="409"/>
      <c r="V58" s="409"/>
      <c r="W58" s="409"/>
      <c r="X58" s="410"/>
      <c r="Y58" s="447"/>
      <c r="Z58" s="448"/>
      <c r="AA58" s="449"/>
      <c r="AB58" s="405" t="s">
        <v>11</v>
      </c>
      <c r="AC58" s="406"/>
      <c r="AD58" s="407"/>
      <c r="AE58" s="242" t="s">
        <v>393</v>
      </c>
      <c r="AF58" s="243"/>
      <c r="AG58" s="243"/>
      <c r="AH58" s="244"/>
      <c r="AI58" s="242" t="s">
        <v>391</v>
      </c>
      <c r="AJ58" s="243"/>
      <c r="AK58" s="243"/>
      <c r="AL58" s="244"/>
      <c r="AM58" s="248" t="s">
        <v>420</v>
      </c>
      <c r="AN58" s="248"/>
      <c r="AO58" s="248"/>
      <c r="AP58" s="248"/>
      <c r="AQ58" s="150" t="s">
        <v>235</v>
      </c>
      <c r="AR58" s="151"/>
      <c r="AS58" s="151"/>
      <c r="AT58" s="152"/>
      <c r="AU58" s="930" t="s">
        <v>134</v>
      </c>
      <c r="AV58" s="930"/>
      <c r="AW58" s="930"/>
      <c r="AX58" s="931"/>
    </row>
    <row r="59" spans="1:50" ht="18.75" hidden="1"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393" t="s">
        <v>181</v>
      </c>
      <c r="AX59" s="394"/>
    </row>
    <row r="60" spans="1:50" ht="23.25" hidden="1" customHeight="1" x14ac:dyDescent="0.15">
      <c r="A60" s="398"/>
      <c r="B60" s="396"/>
      <c r="C60" s="396"/>
      <c r="D60" s="396"/>
      <c r="E60" s="396"/>
      <c r="F60" s="397"/>
      <c r="G60" s="561"/>
      <c r="H60" s="562"/>
      <c r="I60" s="562"/>
      <c r="J60" s="562"/>
      <c r="K60" s="562"/>
      <c r="L60" s="562"/>
      <c r="M60" s="562"/>
      <c r="N60" s="562"/>
      <c r="O60" s="563"/>
      <c r="P60" s="104"/>
      <c r="Q60" s="104"/>
      <c r="R60" s="104"/>
      <c r="S60" s="104"/>
      <c r="T60" s="104"/>
      <c r="U60" s="104"/>
      <c r="V60" s="104"/>
      <c r="W60" s="104"/>
      <c r="X60" s="105"/>
      <c r="Y60" s="469" t="s">
        <v>12</v>
      </c>
      <c r="Z60" s="529"/>
      <c r="AA60" s="530"/>
      <c r="AB60" s="459"/>
      <c r="AC60" s="459"/>
      <c r="AD60" s="459"/>
      <c r="AE60" s="216"/>
      <c r="AF60" s="217"/>
      <c r="AG60" s="217"/>
      <c r="AH60" s="217"/>
      <c r="AI60" s="216"/>
      <c r="AJ60" s="217"/>
      <c r="AK60" s="217"/>
      <c r="AL60" s="217"/>
      <c r="AM60" s="216"/>
      <c r="AN60" s="217"/>
      <c r="AO60" s="217"/>
      <c r="AP60" s="217"/>
      <c r="AQ60" s="337"/>
      <c r="AR60" s="206"/>
      <c r="AS60" s="206"/>
      <c r="AT60" s="338"/>
      <c r="AU60" s="217"/>
      <c r="AV60" s="217"/>
      <c r="AW60" s="217"/>
      <c r="AX60" s="219"/>
    </row>
    <row r="61" spans="1:50" ht="23.25" hidden="1" customHeight="1" x14ac:dyDescent="0.15">
      <c r="A61" s="399"/>
      <c r="B61" s="400"/>
      <c r="C61" s="400"/>
      <c r="D61" s="400"/>
      <c r="E61" s="400"/>
      <c r="F61" s="401"/>
      <c r="G61" s="564"/>
      <c r="H61" s="565"/>
      <c r="I61" s="565"/>
      <c r="J61" s="565"/>
      <c r="K61" s="565"/>
      <c r="L61" s="565"/>
      <c r="M61" s="565"/>
      <c r="N61" s="565"/>
      <c r="O61" s="566"/>
      <c r="P61" s="107"/>
      <c r="Q61" s="107"/>
      <c r="R61" s="107"/>
      <c r="S61" s="107"/>
      <c r="T61" s="107"/>
      <c r="U61" s="107"/>
      <c r="V61" s="107"/>
      <c r="W61" s="107"/>
      <c r="X61" s="108"/>
      <c r="Y61" s="413" t="s">
        <v>54</v>
      </c>
      <c r="Z61" s="414"/>
      <c r="AA61" s="415"/>
      <c r="AB61" s="521"/>
      <c r="AC61" s="521"/>
      <c r="AD61" s="521"/>
      <c r="AE61" s="216"/>
      <c r="AF61" s="217"/>
      <c r="AG61" s="217"/>
      <c r="AH61" s="217"/>
      <c r="AI61" s="216"/>
      <c r="AJ61" s="217"/>
      <c r="AK61" s="217"/>
      <c r="AL61" s="217"/>
      <c r="AM61" s="216"/>
      <c r="AN61" s="217"/>
      <c r="AO61" s="217"/>
      <c r="AP61" s="217"/>
      <c r="AQ61" s="337"/>
      <c r="AR61" s="206"/>
      <c r="AS61" s="206"/>
      <c r="AT61" s="338"/>
      <c r="AU61" s="217"/>
      <c r="AV61" s="217"/>
      <c r="AW61" s="217"/>
      <c r="AX61" s="219"/>
    </row>
    <row r="62" spans="1:50" ht="23.25" hidden="1" customHeight="1" x14ac:dyDescent="0.15">
      <c r="A62" s="399"/>
      <c r="B62" s="400"/>
      <c r="C62" s="400"/>
      <c r="D62" s="400"/>
      <c r="E62" s="400"/>
      <c r="F62" s="401"/>
      <c r="G62" s="567"/>
      <c r="H62" s="568"/>
      <c r="I62" s="568"/>
      <c r="J62" s="568"/>
      <c r="K62" s="568"/>
      <c r="L62" s="568"/>
      <c r="M62" s="568"/>
      <c r="N62" s="568"/>
      <c r="O62" s="569"/>
      <c r="P62" s="110"/>
      <c r="Q62" s="110"/>
      <c r="R62" s="110"/>
      <c r="S62" s="110"/>
      <c r="T62" s="110"/>
      <c r="U62" s="110"/>
      <c r="V62" s="110"/>
      <c r="W62" s="110"/>
      <c r="X62" s="111"/>
      <c r="Y62" s="413" t="s">
        <v>13</v>
      </c>
      <c r="Z62" s="414"/>
      <c r="AA62" s="415"/>
      <c r="AB62" s="556" t="s">
        <v>14</v>
      </c>
      <c r="AC62" s="556"/>
      <c r="AD62" s="556"/>
      <c r="AE62" s="216"/>
      <c r="AF62" s="217"/>
      <c r="AG62" s="217"/>
      <c r="AH62" s="217"/>
      <c r="AI62" s="216"/>
      <c r="AJ62" s="217"/>
      <c r="AK62" s="217"/>
      <c r="AL62" s="217"/>
      <c r="AM62" s="216"/>
      <c r="AN62" s="217"/>
      <c r="AO62" s="217"/>
      <c r="AP62" s="217"/>
      <c r="AQ62" s="337"/>
      <c r="AR62" s="206"/>
      <c r="AS62" s="206"/>
      <c r="AT62" s="338"/>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0" t="s">
        <v>351</v>
      </c>
      <c r="B65" s="481"/>
      <c r="C65" s="481"/>
      <c r="D65" s="481"/>
      <c r="E65" s="481"/>
      <c r="F65" s="482"/>
      <c r="G65" s="483"/>
      <c r="H65" s="237" t="s">
        <v>146</v>
      </c>
      <c r="I65" s="237"/>
      <c r="J65" s="237"/>
      <c r="K65" s="237"/>
      <c r="L65" s="237"/>
      <c r="M65" s="237"/>
      <c r="N65" s="237"/>
      <c r="O65" s="238"/>
      <c r="P65" s="236" t="s">
        <v>59</v>
      </c>
      <c r="Q65" s="237"/>
      <c r="R65" s="237"/>
      <c r="S65" s="237"/>
      <c r="T65" s="237"/>
      <c r="U65" s="237"/>
      <c r="V65" s="238"/>
      <c r="W65" s="485" t="s">
        <v>346</v>
      </c>
      <c r="X65" s="486"/>
      <c r="Y65" s="489"/>
      <c r="Z65" s="489"/>
      <c r="AA65" s="490"/>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73"/>
      <c r="B66" s="474"/>
      <c r="C66" s="474"/>
      <c r="D66" s="474"/>
      <c r="E66" s="474"/>
      <c r="F66" s="475"/>
      <c r="G66" s="484"/>
      <c r="H66" s="240"/>
      <c r="I66" s="240"/>
      <c r="J66" s="240"/>
      <c r="K66" s="240"/>
      <c r="L66" s="240"/>
      <c r="M66" s="240"/>
      <c r="N66" s="240"/>
      <c r="O66" s="241"/>
      <c r="P66" s="239"/>
      <c r="Q66" s="240"/>
      <c r="R66" s="240"/>
      <c r="S66" s="240"/>
      <c r="T66" s="240"/>
      <c r="U66" s="240"/>
      <c r="V66" s="241"/>
      <c r="W66" s="487"/>
      <c r="X66" s="488"/>
      <c r="Y66" s="491"/>
      <c r="Z66" s="491"/>
      <c r="AA66" s="49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73"/>
      <c r="B67" s="474"/>
      <c r="C67" s="474"/>
      <c r="D67" s="474"/>
      <c r="E67" s="474"/>
      <c r="F67" s="47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3"/>
      <c r="B68" s="474"/>
      <c r="C68" s="474"/>
      <c r="D68" s="474"/>
      <c r="E68" s="474"/>
      <c r="F68" s="47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3"/>
      <c r="B69" s="474"/>
      <c r="C69" s="474"/>
      <c r="D69" s="474"/>
      <c r="E69" s="474"/>
      <c r="F69" s="47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3" t="s">
        <v>356</v>
      </c>
      <c r="B70" s="474"/>
      <c r="C70" s="474"/>
      <c r="D70" s="474"/>
      <c r="E70" s="474"/>
      <c r="F70" s="475"/>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3"/>
      <c r="B71" s="474"/>
      <c r="C71" s="474"/>
      <c r="D71" s="474"/>
      <c r="E71" s="474"/>
      <c r="F71" s="47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6"/>
      <c r="B72" s="477"/>
      <c r="C72" s="477"/>
      <c r="D72" s="477"/>
      <c r="E72" s="477"/>
      <c r="F72" s="47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4" t="s">
        <v>351</v>
      </c>
      <c r="B73" s="505"/>
      <c r="C73" s="505"/>
      <c r="D73" s="505"/>
      <c r="E73" s="505"/>
      <c r="F73" s="506"/>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07"/>
      <c r="B74" s="508"/>
      <c r="C74" s="508"/>
      <c r="D74" s="508"/>
      <c r="E74" s="508"/>
      <c r="F74" s="509"/>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07"/>
      <c r="B75" s="508"/>
      <c r="C75" s="508"/>
      <c r="D75" s="508"/>
      <c r="E75" s="508"/>
      <c r="F75" s="509"/>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7"/>
      <c r="AF75" s="206"/>
      <c r="AG75" s="206"/>
      <c r="AH75" s="206"/>
      <c r="AI75" s="337"/>
      <c r="AJ75" s="206"/>
      <c r="AK75" s="206"/>
      <c r="AL75" s="206"/>
      <c r="AM75" s="337"/>
      <c r="AN75" s="206"/>
      <c r="AO75" s="206"/>
      <c r="AP75" s="206"/>
      <c r="AQ75" s="337"/>
      <c r="AR75" s="206"/>
      <c r="AS75" s="206"/>
      <c r="AT75" s="338"/>
      <c r="AU75" s="217"/>
      <c r="AV75" s="217"/>
      <c r="AW75" s="217"/>
      <c r="AX75" s="219"/>
    </row>
    <row r="76" spans="1:50" ht="23.25" hidden="1" customHeight="1" x14ac:dyDescent="0.15">
      <c r="A76" s="507"/>
      <c r="B76" s="508"/>
      <c r="C76" s="508"/>
      <c r="D76" s="508"/>
      <c r="E76" s="508"/>
      <c r="F76" s="509"/>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7"/>
      <c r="AF76" s="206"/>
      <c r="AG76" s="206"/>
      <c r="AH76" s="206"/>
      <c r="AI76" s="337"/>
      <c r="AJ76" s="206"/>
      <c r="AK76" s="206"/>
      <c r="AL76" s="206"/>
      <c r="AM76" s="337"/>
      <c r="AN76" s="206"/>
      <c r="AO76" s="206"/>
      <c r="AP76" s="206"/>
      <c r="AQ76" s="337"/>
      <c r="AR76" s="206"/>
      <c r="AS76" s="206"/>
      <c r="AT76" s="338"/>
      <c r="AU76" s="217"/>
      <c r="AV76" s="217"/>
      <c r="AW76" s="217"/>
      <c r="AX76" s="219"/>
    </row>
    <row r="77" spans="1:50" ht="23.25" hidden="1" customHeight="1" x14ac:dyDescent="0.15">
      <c r="A77" s="507"/>
      <c r="B77" s="508"/>
      <c r="C77" s="508"/>
      <c r="D77" s="508"/>
      <c r="E77" s="508"/>
      <c r="F77" s="509"/>
      <c r="G77" s="609"/>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96"/>
      <c r="AF77" s="897"/>
      <c r="AG77" s="897"/>
      <c r="AH77" s="897"/>
      <c r="AI77" s="896"/>
      <c r="AJ77" s="897"/>
      <c r="AK77" s="897"/>
      <c r="AL77" s="897"/>
      <c r="AM77" s="896"/>
      <c r="AN77" s="897"/>
      <c r="AO77" s="897"/>
      <c r="AP77" s="897"/>
      <c r="AQ77" s="337"/>
      <c r="AR77" s="206"/>
      <c r="AS77" s="206"/>
      <c r="AT77" s="338"/>
      <c r="AU77" s="217"/>
      <c r="AV77" s="217"/>
      <c r="AW77" s="217"/>
      <c r="AX77" s="219"/>
    </row>
    <row r="78" spans="1:50" ht="69.75" hidden="1" customHeight="1" x14ac:dyDescent="0.15">
      <c r="A78" s="334" t="s">
        <v>384</v>
      </c>
      <c r="B78" s="335"/>
      <c r="C78" s="335"/>
      <c r="D78" s="335"/>
      <c r="E78" s="332" t="s">
        <v>329</v>
      </c>
      <c r="F78" s="333"/>
      <c r="G78" s="56" t="s">
        <v>238</v>
      </c>
      <c r="H78" s="584"/>
      <c r="I78" s="585"/>
      <c r="J78" s="585"/>
      <c r="K78" s="585"/>
      <c r="L78" s="585"/>
      <c r="M78" s="585"/>
      <c r="N78" s="585"/>
      <c r="O78" s="586"/>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345</v>
      </c>
      <c r="AP79" s="277"/>
      <c r="AQ79" s="277"/>
      <c r="AR79" s="80" t="s">
        <v>343</v>
      </c>
      <c r="AS79" s="276"/>
      <c r="AT79" s="277"/>
      <c r="AU79" s="277"/>
      <c r="AV79" s="277"/>
      <c r="AW79" s="277"/>
      <c r="AX79" s="977"/>
    </row>
    <row r="80" spans="1:50" ht="18.75" hidden="1" customHeight="1" x14ac:dyDescent="0.15">
      <c r="A80" s="870" t="s">
        <v>147</v>
      </c>
      <c r="B80" s="522" t="s">
        <v>342</v>
      </c>
      <c r="C80" s="523"/>
      <c r="D80" s="523"/>
      <c r="E80" s="523"/>
      <c r="F80" s="524"/>
      <c r="G80" s="431" t="s">
        <v>139</v>
      </c>
      <c r="H80" s="431"/>
      <c r="I80" s="431"/>
      <c r="J80" s="431"/>
      <c r="K80" s="431"/>
      <c r="L80" s="431"/>
      <c r="M80" s="431"/>
      <c r="N80" s="431"/>
      <c r="O80" s="431"/>
      <c r="P80" s="431"/>
      <c r="Q80" s="431"/>
      <c r="R80" s="431"/>
      <c r="S80" s="431"/>
      <c r="T80" s="431"/>
      <c r="U80" s="431"/>
      <c r="V80" s="431"/>
      <c r="W80" s="431"/>
      <c r="X80" s="431"/>
      <c r="Y80" s="431"/>
      <c r="Z80" s="431"/>
      <c r="AA80" s="511"/>
      <c r="AB80" s="430" t="s">
        <v>432</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1"/>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71"/>
      <c r="B82" s="525"/>
      <c r="C82" s="426"/>
      <c r="D82" s="426"/>
      <c r="E82" s="426"/>
      <c r="F82" s="427"/>
      <c r="G82" s="686"/>
      <c r="H82" s="686"/>
      <c r="I82" s="686"/>
      <c r="J82" s="686"/>
      <c r="K82" s="686"/>
      <c r="L82" s="686"/>
      <c r="M82" s="686"/>
      <c r="N82" s="686"/>
      <c r="O82" s="686"/>
      <c r="P82" s="686"/>
      <c r="Q82" s="686"/>
      <c r="R82" s="686"/>
      <c r="S82" s="686"/>
      <c r="T82" s="686"/>
      <c r="U82" s="686"/>
      <c r="V82" s="686"/>
      <c r="W82" s="686"/>
      <c r="X82" s="686"/>
      <c r="Y82" s="686"/>
      <c r="Z82" s="686"/>
      <c r="AA82" s="687"/>
      <c r="AB82" s="89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1"/>
    </row>
    <row r="83" spans="1:60" ht="22.5" hidden="1" customHeight="1" x14ac:dyDescent="0.15">
      <c r="A83" s="871"/>
      <c r="B83" s="525"/>
      <c r="C83" s="426"/>
      <c r="D83" s="426"/>
      <c r="E83" s="426"/>
      <c r="F83" s="427"/>
      <c r="G83" s="688"/>
      <c r="H83" s="688"/>
      <c r="I83" s="688"/>
      <c r="J83" s="688"/>
      <c r="K83" s="688"/>
      <c r="L83" s="688"/>
      <c r="M83" s="688"/>
      <c r="N83" s="688"/>
      <c r="O83" s="688"/>
      <c r="P83" s="688"/>
      <c r="Q83" s="688"/>
      <c r="R83" s="688"/>
      <c r="S83" s="688"/>
      <c r="T83" s="688"/>
      <c r="U83" s="688"/>
      <c r="V83" s="688"/>
      <c r="W83" s="688"/>
      <c r="X83" s="688"/>
      <c r="Y83" s="688"/>
      <c r="Z83" s="688"/>
      <c r="AA83" s="689"/>
      <c r="AB83" s="89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3"/>
    </row>
    <row r="84" spans="1:60" ht="19.5" hidden="1" customHeight="1" x14ac:dyDescent="0.15">
      <c r="A84" s="871"/>
      <c r="B84" s="526"/>
      <c r="C84" s="527"/>
      <c r="D84" s="527"/>
      <c r="E84" s="527"/>
      <c r="F84" s="528"/>
      <c r="G84" s="690"/>
      <c r="H84" s="690"/>
      <c r="I84" s="690"/>
      <c r="J84" s="690"/>
      <c r="K84" s="690"/>
      <c r="L84" s="690"/>
      <c r="M84" s="690"/>
      <c r="N84" s="690"/>
      <c r="O84" s="690"/>
      <c r="P84" s="690"/>
      <c r="Q84" s="690"/>
      <c r="R84" s="690"/>
      <c r="S84" s="690"/>
      <c r="T84" s="690"/>
      <c r="U84" s="690"/>
      <c r="V84" s="690"/>
      <c r="W84" s="690"/>
      <c r="X84" s="690"/>
      <c r="Y84" s="690"/>
      <c r="Z84" s="690"/>
      <c r="AA84" s="691"/>
      <c r="AB84" s="89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5"/>
    </row>
    <row r="85" spans="1:60" ht="18.75" hidden="1" customHeight="1" x14ac:dyDescent="0.15">
      <c r="A85" s="871"/>
      <c r="B85" s="426" t="s">
        <v>145</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1" t="s">
        <v>134</v>
      </c>
      <c r="AV85" s="531"/>
      <c r="AW85" s="531"/>
      <c r="AX85" s="532"/>
      <c r="AY85" s="10"/>
      <c r="AZ85" s="10"/>
      <c r="BA85" s="10"/>
      <c r="BB85" s="10"/>
      <c r="BC85" s="10"/>
    </row>
    <row r="86" spans="1:60" ht="18.75" hidden="1" customHeight="1" x14ac:dyDescent="0.15">
      <c r="A86" s="871"/>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3" t="s">
        <v>181</v>
      </c>
      <c r="AX86" s="394"/>
      <c r="AY86" s="10"/>
      <c r="AZ86" s="10"/>
      <c r="BA86" s="10"/>
      <c r="BB86" s="10"/>
      <c r="BC86" s="10"/>
      <c r="BD86" s="10"/>
      <c r="BE86" s="10"/>
      <c r="BF86" s="10"/>
      <c r="BG86" s="10"/>
      <c r="BH86" s="10"/>
    </row>
    <row r="87" spans="1:60" ht="23.25" hidden="1" customHeight="1" x14ac:dyDescent="0.15">
      <c r="A87" s="871"/>
      <c r="B87" s="426"/>
      <c r="C87" s="426"/>
      <c r="D87" s="426"/>
      <c r="E87" s="426"/>
      <c r="F87" s="427"/>
      <c r="G87" s="103"/>
      <c r="H87" s="104"/>
      <c r="I87" s="104"/>
      <c r="J87" s="104"/>
      <c r="K87" s="104"/>
      <c r="L87" s="104"/>
      <c r="M87" s="104"/>
      <c r="N87" s="104"/>
      <c r="O87" s="105"/>
      <c r="P87" s="104"/>
      <c r="Q87" s="512"/>
      <c r="R87" s="512"/>
      <c r="S87" s="512"/>
      <c r="T87" s="512"/>
      <c r="U87" s="512"/>
      <c r="V87" s="512"/>
      <c r="W87" s="512"/>
      <c r="X87" s="513"/>
      <c r="Y87" s="558" t="s">
        <v>62</v>
      </c>
      <c r="Z87" s="559"/>
      <c r="AA87" s="560"/>
      <c r="AB87" s="459"/>
      <c r="AC87" s="459"/>
      <c r="AD87" s="459"/>
      <c r="AE87" s="216"/>
      <c r="AF87" s="217"/>
      <c r="AG87" s="217"/>
      <c r="AH87" s="217"/>
      <c r="AI87" s="216"/>
      <c r="AJ87" s="217"/>
      <c r="AK87" s="217"/>
      <c r="AL87" s="217"/>
      <c r="AM87" s="216"/>
      <c r="AN87" s="217"/>
      <c r="AO87" s="217"/>
      <c r="AP87" s="217"/>
      <c r="AQ87" s="337"/>
      <c r="AR87" s="206"/>
      <c r="AS87" s="206"/>
      <c r="AT87" s="338"/>
      <c r="AU87" s="217"/>
      <c r="AV87" s="217"/>
      <c r="AW87" s="217"/>
      <c r="AX87" s="219"/>
    </row>
    <row r="88" spans="1:60" ht="23.25" hidden="1" customHeight="1" x14ac:dyDescent="0.15">
      <c r="A88" s="871"/>
      <c r="B88" s="426"/>
      <c r="C88" s="426"/>
      <c r="D88" s="426"/>
      <c r="E88" s="426"/>
      <c r="F88" s="427"/>
      <c r="G88" s="106"/>
      <c r="H88" s="107"/>
      <c r="I88" s="107"/>
      <c r="J88" s="107"/>
      <c r="K88" s="107"/>
      <c r="L88" s="107"/>
      <c r="M88" s="107"/>
      <c r="N88" s="107"/>
      <c r="O88" s="108"/>
      <c r="P88" s="514"/>
      <c r="Q88" s="514"/>
      <c r="R88" s="514"/>
      <c r="S88" s="514"/>
      <c r="T88" s="514"/>
      <c r="U88" s="514"/>
      <c r="V88" s="514"/>
      <c r="W88" s="514"/>
      <c r="X88" s="515"/>
      <c r="Y88" s="456" t="s">
        <v>54</v>
      </c>
      <c r="Z88" s="457"/>
      <c r="AA88" s="458"/>
      <c r="AB88" s="521"/>
      <c r="AC88" s="521"/>
      <c r="AD88" s="521"/>
      <c r="AE88" s="216"/>
      <c r="AF88" s="217"/>
      <c r="AG88" s="217"/>
      <c r="AH88" s="217"/>
      <c r="AI88" s="216"/>
      <c r="AJ88" s="217"/>
      <c r="AK88" s="217"/>
      <c r="AL88" s="217"/>
      <c r="AM88" s="216"/>
      <c r="AN88" s="217"/>
      <c r="AO88" s="217"/>
      <c r="AP88" s="217"/>
      <c r="AQ88" s="337"/>
      <c r="AR88" s="206"/>
      <c r="AS88" s="206"/>
      <c r="AT88" s="338"/>
      <c r="AU88" s="217"/>
      <c r="AV88" s="217"/>
      <c r="AW88" s="217"/>
      <c r="AX88" s="219"/>
      <c r="AY88" s="10"/>
      <c r="AZ88" s="10"/>
      <c r="BA88" s="10"/>
      <c r="BB88" s="10"/>
      <c r="BC88" s="10"/>
    </row>
    <row r="89" spans="1:60" ht="23.25" hidden="1" customHeight="1" x14ac:dyDescent="0.15">
      <c r="A89" s="871"/>
      <c r="B89" s="527"/>
      <c r="C89" s="527"/>
      <c r="D89" s="527"/>
      <c r="E89" s="527"/>
      <c r="F89" s="528"/>
      <c r="G89" s="109"/>
      <c r="H89" s="110"/>
      <c r="I89" s="110"/>
      <c r="J89" s="110"/>
      <c r="K89" s="110"/>
      <c r="L89" s="110"/>
      <c r="M89" s="110"/>
      <c r="N89" s="110"/>
      <c r="O89" s="111"/>
      <c r="P89" s="175"/>
      <c r="Q89" s="175"/>
      <c r="R89" s="175"/>
      <c r="S89" s="175"/>
      <c r="T89" s="175"/>
      <c r="U89" s="175"/>
      <c r="V89" s="175"/>
      <c r="W89" s="175"/>
      <c r="X89" s="557"/>
      <c r="Y89" s="456" t="s">
        <v>13</v>
      </c>
      <c r="Z89" s="457"/>
      <c r="AA89" s="458"/>
      <c r="AB89" s="591" t="s">
        <v>14</v>
      </c>
      <c r="AC89" s="591"/>
      <c r="AD89" s="591"/>
      <c r="AE89" s="216"/>
      <c r="AF89" s="217"/>
      <c r="AG89" s="217"/>
      <c r="AH89" s="217"/>
      <c r="AI89" s="216"/>
      <c r="AJ89" s="217"/>
      <c r="AK89" s="217"/>
      <c r="AL89" s="217"/>
      <c r="AM89" s="216"/>
      <c r="AN89" s="217"/>
      <c r="AO89" s="217"/>
      <c r="AP89" s="217"/>
      <c r="AQ89" s="337"/>
      <c r="AR89" s="206"/>
      <c r="AS89" s="206"/>
      <c r="AT89" s="338"/>
      <c r="AU89" s="217"/>
      <c r="AV89" s="217"/>
      <c r="AW89" s="217"/>
      <c r="AX89" s="219"/>
      <c r="AY89" s="10"/>
      <c r="AZ89" s="10"/>
      <c r="BA89" s="10"/>
      <c r="BB89" s="10"/>
      <c r="BC89" s="10"/>
      <c r="BD89" s="10"/>
      <c r="BE89" s="10"/>
      <c r="BF89" s="10"/>
      <c r="BG89" s="10"/>
      <c r="BH89" s="10"/>
    </row>
    <row r="90" spans="1:60" ht="18.75" hidden="1" customHeight="1" x14ac:dyDescent="0.15">
      <c r="A90" s="871"/>
      <c r="B90" s="426" t="s">
        <v>145</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1" t="s">
        <v>134</v>
      </c>
      <c r="AV90" s="531"/>
      <c r="AW90" s="531"/>
      <c r="AX90" s="532"/>
    </row>
    <row r="91" spans="1:60" ht="18.75" hidden="1" customHeight="1" x14ac:dyDescent="0.15">
      <c r="A91" s="871"/>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3" t="s">
        <v>181</v>
      </c>
      <c r="AX91" s="394"/>
      <c r="AY91" s="10"/>
      <c r="AZ91" s="10"/>
      <c r="BA91" s="10"/>
      <c r="BB91" s="10"/>
      <c r="BC91" s="10"/>
    </row>
    <row r="92" spans="1:60" ht="23.25" hidden="1" customHeight="1" x14ac:dyDescent="0.15">
      <c r="A92" s="871"/>
      <c r="B92" s="426"/>
      <c r="C92" s="426"/>
      <c r="D92" s="426"/>
      <c r="E92" s="426"/>
      <c r="F92" s="427"/>
      <c r="G92" s="103"/>
      <c r="H92" s="104"/>
      <c r="I92" s="104"/>
      <c r="J92" s="104"/>
      <c r="K92" s="104"/>
      <c r="L92" s="104"/>
      <c r="M92" s="104"/>
      <c r="N92" s="104"/>
      <c r="O92" s="105"/>
      <c r="P92" s="104"/>
      <c r="Q92" s="512"/>
      <c r="R92" s="512"/>
      <c r="S92" s="512"/>
      <c r="T92" s="512"/>
      <c r="U92" s="512"/>
      <c r="V92" s="512"/>
      <c r="W92" s="512"/>
      <c r="X92" s="513"/>
      <c r="Y92" s="558" t="s">
        <v>62</v>
      </c>
      <c r="Z92" s="559"/>
      <c r="AA92" s="560"/>
      <c r="AB92" s="459"/>
      <c r="AC92" s="459"/>
      <c r="AD92" s="459"/>
      <c r="AE92" s="216"/>
      <c r="AF92" s="217"/>
      <c r="AG92" s="217"/>
      <c r="AH92" s="217"/>
      <c r="AI92" s="216"/>
      <c r="AJ92" s="217"/>
      <c r="AK92" s="217"/>
      <c r="AL92" s="217"/>
      <c r="AM92" s="216"/>
      <c r="AN92" s="217"/>
      <c r="AO92" s="217"/>
      <c r="AP92" s="217"/>
      <c r="AQ92" s="337"/>
      <c r="AR92" s="206"/>
      <c r="AS92" s="206"/>
      <c r="AT92" s="338"/>
      <c r="AU92" s="217"/>
      <c r="AV92" s="217"/>
      <c r="AW92" s="217"/>
      <c r="AX92" s="219"/>
      <c r="AY92" s="10"/>
      <c r="AZ92" s="10"/>
      <c r="BA92" s="10"/>
      <c r="BB92" s="10"/>
      <c r="BC92" s="10"/>
      <c r="BD92" s="10"/>
      <c r="BE92" s="10"/>
      <c r="BF92" s="10"/>
      <c r="BG92" s="10"/>
      <c r="BH92" s="10"/>
    </row>
    <row r="93" spans="1:60" ht="23.25" hidden="1" customHeight="1" x14ac:dyDescent="0.15">
      <c r="A93" s="871"/>
      <c r="B93" s="426"/>
      <c r="C93" s="426"/>
      <c r="D93" s="426"/>
      <c r="E93" s="426"/>
      <c r="F93" s="427"/>
      <c r="G93" s="106"/>
      <c r="H93" s="107"/>
      <c r="I93" s="107"/>
      <c r="J93" s="107"/>
      <c r="K93" s="107"/>
      <c r="L93" s="107"/>
      <c r="M93" s="107"/>
      <c r="N93" s="107"/>
      <c r="O93" s="108"/>
      <c r="P93" s="514"/>
      <c r="Q93" s="514"/>
      <c r="R93" s="514"/>
      <c r="S93" s="514"/>
      <c r="T93" s="514"/>
      <c r="U93" s="514"/>
      <c r="V93" s="514"/>
      <c r="W93" s="514"/>
      <c r="X93" s="515"/>
      <c r="Y93" s="456" t="s">
        <v>54</v>
      </c>
      <c r="Z93" s="457"/>
      <c r="AA93" s="458"/>
      <c r="AB93" s="521"/>
      <c r="AC93" s="521"/>
      <c r="AD93" s="521"/>
      <c r="AE93" s="216"/>
      <c r="AF93" s="217"/>
      <c r="AG93" s="217"/>
      <c r="AH93" s="217"/>
      <c r="AI93" s="216"/>
      <c r="AJ93" s="217"/>
      <c r="AK93" s="217"/>
      <c r="AL93" s="217"/>
      <c r="AM93" s="216"/>
      <c r="AN93" s="217"/>
      <c r="AO93" s="217"/>
      <c r="AP93" s="217"/>
      <c r="AQ93" s="337"/>
      <c r="AR93" s="206"/>
      <c r="AS93" s="206"/>
      <c r="AT93" s="338"/>
      <c r="AU93" s="217"/>
      <c r="AV93" s="217"/>
      <c r="AW93" s="217"/>
      <c r="AX93" s="219"/>
    </row>
    <row r="94" spans="1:60" ht="23.25" hidden="1" customHeight="1" x14ac:dyDescent="0.15">
      <c r="A94" s="871"/>
      <c r="B94" s="527"/>
      <c r="C94" s="527"/>
      <c r="D94" s="527"/>
      <c r="E94" s="527"/>
      <c r="F94" s="528"/>
      <c r="G94" s="109"/>
      <c r="H94" s="110"/>
      <c r="I94" s="110"/>
      <c r="J94" s="110"/>
      <c r="K94" s="110"/>
      <c r="L94" s="110"/>
      <c r="M94" s="110"/>
      <c r="N94" s="110"/>
      <c r="O94" s="111"/>
      <c r="P94" s="175"/>
      <c r="Q94" s="175"/>
      <c r="R94" s="175"/>
      <c r="S94" s="175"/>
      <c r="T94" s="175"/>
      <c r="U94" s="175"/>
      <c r="V94" s="175"/>
      <c r="W94" s="175"/>
      <c r="X94" s="557"/>
      <c r="Y94" s="456" t="s">
        <v>13</v>
      </c>
      <c r="Z94" s="457"/>
      <c r="AA94" s="458"/>
      <c r="AB94" s="591" t="s">
        <v>14</v>
      </c>
      <c r="AC94" s="591"/>
      <c r="AD94" s="591"/>
      <c r="AE94" s="216"/>
      <c r="AF94" s="217"/>
      <c r="AG94" s="217"/>
      <c r="AH94" s="217"/>
      <c r="AI94" s="216"/>
      <c r="AJ94" s="217"/>
      <c r="AK94" s="217"/>
      <c r="AL94" s="217"/>
      <c r="AM94" s="216"/>
      <c r="AN94" s="217"/>
      <c r="AO94" s="217"/>
      <c r="AP94" s="217"/>
      <c r="AQ94" s="337"/>
      <c r="AR94" s="206"/>
      <c r="AS94" s="206"/>
      <c r="AT94" s="338"/>
      <c r="AU94" s="217"/>
      <c r="AV94" s="217"/>
      <c r="AW94" s="217"/>
      <c r="AX94" s="219"/>
      <c r="AY94" s="10"/>
      <c r="AZ94" s="10"/>
      <c r="BA94" s="10"/>
      <c r="BB94" s="10"/>
      <c r="BC94" s="10"/>
    </row>
    <row r="95" spans="1:60" ht="18.75" hidden="1" customHeight="1" x14ac:dyDescent="0.15">
      <c r="A95" s="871"/>
      <c r="B95" s="426" t="s">
        <v>145</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1" t="s">
        <v>134</v>
      </c>
      <c r="AV95" s="531"/>
      <c r="AW95" s="531"/>
      <c r="AX95" s="532"/>
      <c r="AY95" s="10"/>
      <c r="AZ95" s="10"/>
      <c r="BA95" s="10"/>
      <c r="BB95" s="10"/>
      <c r="BC95" s="10"/>
      <c r="BD95" s="10"/>
      <c r="BE95" s="10"/>
      <c r="BF95" s="10"/>
      <c r="BG95" s="10"/>
      <c r="BH95" s="10"/>
    </row>
    <row r="96" spans="1:60" ht="18.75" hidden="1" customHeight="1" x14ac:dyDescent="0.15">
      <c r="A96" s="871"/>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3" t="s">
        <v>181</v>
      </c>
      <c r="AX96" s="394"/>
    </row>
    <row r="97" spans="1:60" ht="23.25" hidden="1" customHeight="1" x14ac:dyDescent="0.15">
      <c r="A97" s="871"/>
      <c r="B97" s="426"/>
      <c r="C97" s="426"/>
      <c r="D97" s="426"/>
      <c r="E97" s="426"/>
      <c r="F97" s="427"/>
      <c r="G97" s="103"/>
      <c r="H97" s="104"/>
      <c r="I97" s="104"/>
      <c r="J97" s="104"/>
      <c r="K97" s="104"/>
      <c r="L97" s="104"/>
      <c r="M97" s="104"/>
      <c r="N97" s="104"/>
      <c r="O97" s="105"/>
      <c r="P97" s="104"/>
      <c r="Q97" s="512"/>
      <c r="R97" s="512"/>
      <c r="S97" s="512"/>
      <c r="T97" s="512"/>
      <c r="U97" s="512"/>
      <c r="V97" s="512"/>
      <c r="W97" s="512"/>
      <c r="X97" s="513"/>
      <c r="Y97" s="558" t="s">
        <v>62</v>
      </c>
      <c r="Z97" s="559"/>
      <c r="AA97" s="560"/>
      <c r="AB97" s="466"/>
      <c r="AC97" s="467"/>
      <c r="AD97" s="468"/>
      <c r="AE97" s="216"/>
      <c r="AF97" s="217"/>
      <c r="AG97" s="217"/>
      <c r="AH97" s="218"/>
      <c r="AI97" s="216"/>
      <c r="AJ97" s="217"/>
      <c r="AK97" s="217"/>
      <c r="AL97" s="218"/>
      <c r="AM97" s="216"/>
      <c r="AN97" s="217"/>
      <c r="AO97" s="217"/>
      <c r="AP97" s="217"/>
      <c r="AQ97" s="337"/>
      <c r="AR97" s="206"/>
      <c r="AS97" s="206"/>
      <c r="AT97" s="338"/>
      <c r="AU97" s="217"/>
      <c r="AV97" s="217"/>
      <c r="AW97" s="217"/>
      <c r="AX97" s="219"/>
      <c r="AY97" s="10"/>
      <c r="AZ97" s="10"/>
      <c r="BA97" s="10"/>
      <c r="BB97" s="10"/>
      <c r="BC97" s="10"/>
    </row>
    <row r="98" spans="1:60" ht="23.25" hidden="1" customHeight="1" x14ac:dyDescent="0.15">
      <c r="A98" s="871"/>
      <c r="B98" s="426"/>
      <c r="C98" s="426"/>
      <c r="D98" s="426"/>
      <c r="E98" s="426"/>
      <c r="F98" s="427"/>
      <c r="G98" s="106"/>
      <c r="H98" s="107"/>
      <c r="I98" s="107"/>
      <c r="J98" s="107"/>
      <c r="K98" s="107"/>
      <c r="L98" s="107"/>
      <c r="M98" s="107"/>
      <c r="N98" s="107"/>
      <c r="O98" s="108"/>
      <c r="P98" s="514"/>
      <c r="Q98" s="514"/>
      <c r="R98" s="514"/>
      <c r="S98" s="514"/>
      <c r="T98" s="514"/>
      <c r="U98" s="514"/>
      <c r="V98" s="514"/>
      <c r="W98" s="514"/>
      <c r="X98" s="515"/>
      <c r="Y98" s="456" t="s">
        <v>54</v>
      </c>
      <c r="Z98" s="457"/>
      <c r="AA98" s="458"/>
      <c r="AB98" s="460"/>
      <c r="AC98" s="461"/>
      <c r="AD98" s="462"/>
      <c r="AE98" s="216"/>
      <c r="AF98" s="217"/>
      <c r="AG98" s="217"/>
      <c r="AH98" s="218"/>
      <c r="AI98" s="216"/>
      <c r="AJ98" s="217"/>
      <c r="AK98" s="217"/>
      <c r="AL98" s="218"/>
      <c r="AM98" s="216"/>
      <c r="AN98" s="217"/>
      <c r="AO98" s="217"/>
      <c r="AP98" s="217"/>
      <c r="AQ98" s="337"/>
      <c r="AR98" s="206"/>
      <c r="AS98" s="206"/>
      <c r="AT98" s="338"/>
      <c r="AU98" s="217"/>
      <c r="AV98" s="217"/>
      <c r="AW98" s="217"/>
      <c r="AX98" s="219"/>
      <c r="AY98" s="10"/>
      <c r="AZ98" s="10"/>
      <c r="BA98" s="10"/>
      <c r="BB98" s="10"/>
      <c r="BC98" s="10"/>
      <c r="BD98" s="10"/>
      <c r="BE98" s="10"/>
      <c r="BF98" s="10"/>
      <c r="BG98" s="10"/>
      <c r="BH98" s="10"/>
    </row>
    <row r="99" spans="1:60" ht="23.25" hidden="1" customHeight="1" thickBot="1" x14ac:dyDescent="0.2">
      <c r="A99" s="872"/>
      <c r="B99" s="428"/>
      <c r="C99" s="428"/>
      <c r="D99" s="428"/>
      <c r="E99" s="428"/>
      <c r="F99" s="429"/>
      <c r="G99" s="577"/>
      <c r="H99" s="214"/>
      <c r="I99" s="214"/>
      <c r="J99" s="214"/>
      <c r="K99" s="214"/>
      <c r="L99" s="214"/>
      <c r="M99" s="214"/>
      <c r="N99" s="214"/>
      <c r="O99" s="578"/>
      <c r="P99" s="516"/>
      <c r="Q99" s="516"/>
      <c r="R99" s="516"/>
      <c r="S99" s="516"/>
      <c r="T99" s="516"/>
      <c r="U99" s="516"/>
      <c r="V99" s="516"/>
      <c r="W99" s="516"/>
      <c r="X99" s="517"/>
      <c r="Y99" s="901" t="s">
        <v>13</v>
      </c>
      <c r="Z99" s="902"/>
      <c r="AA99" s="903"/>
      <c r="AB99" s="898" t="s">
        <v>14</v>
      </c>
      <c r="AC99" s="899"/>
      <c r="AD99" s="90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352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0"/>
      <c r="Z100" s="861"/>
      <c r="AA100" s="862"/>
      <c r="AB100" s="479" t="s">
        <v>11</v>
      </c>
      <c r="AC100" s="479"/>
      <c r="AD100" s="479"/>
      <c r="AE100" s="537" t="s">
        <v>393</v>
      </c>
      <c r="AF100" s="538"/>
      <c r="AG100" s="538"/>
      <c r="AH100" s="539"/>
      <c r="AI100" s="537" t="s">
        <v>413</v>
      </c>
      <c r="AJ100" s="538"/>
      <c r="AK100" s="538"/>
      <c r="AL100" s="539"/>
      <c r="AM100" s="537" t="s">
        <v>420</v>
      </c>
      <c r="AN100" s="538"/>
      <c r="AO100" s="538"/>
      <c r="AP100" s="539"/>
      <c r="AQ100" s="318" t="s">
        <v>433</v>
      </c>
      <c r="AR100" s="319"/>
      <c r="AS100" s="319"/>
      <c r="AT100" s="320"/>
      <c r="AU100" s="318" t="s">
        <v>434</v>
      </c>
      <c r="AV100" s="319"/>
      <c r="AW100" s="319"/>
      <c r="AX100" s="321"/>
    </row>
    <row r="101" spans="1:60" ht="23.25" customHeight="1" x14ac:dyDescent="0.15">
      <c r="A101" s="420"/>
      <c r="B101" s="421"/>
      <c r="C101" s="421"/>
      <c r="D101" s="421"/>
      <c r="E101" s="421"/>
      <c r="F101" s="422"/>
      <c r="G101" s="104" t="s">
        <v>583</v>
      </c>
      <c r="H101" s="104"/>
      <c r="I101" s="104"/>
      <c r="J101" s="104"/>
      <c r="K101" s="104"/>
      <c r="L101" s="104"/>
      <c r="M101" s="104"/>
      <c r="N101" s="104"/>
      <c r="O101" s="104"/>
      <c r="P101" s="104"/>
      <c r="Q101" s="104"/>
      <c r="R101" s="104"/>
      <c r="S101" s="104"/>
      <c r="T101" s="104"/>
      <c r="U101" s="104"/>
      <c r="V101" s="104"/>
      <c r="W101" s="104"/>
      <c r="X101" s="105"/>
      <c r="Y101" s="540" t="s">
        <v>55</v>
      </c>
      <c r="Z101" s="541"/>
      <c r="AA101" s="542"/>
      <c r="AB101" s="459" t="s">
        <v>578</v>
      </c>
      <c r="AC101" s="459"/>
      <c r="AD101" s="459"/>
      <c r="AE101" s="216">
        <v>47</v>
      </c>
      <c r="AF101" s="217"/>
      <c r="AG101" s="217"/>
      <c r="AH101" s="218"/>
      <c r="AI101" s="216">
        <v>47</v>
      </c>
      <c r="AJ101" s="217"/>
      <c r="AK101" s="217"/>
      <c r="AL101" s="218"/>
      <c r="AM101" s="216">
        <v>47</v>
      </c>
      <c r="AN101" s="217"/>
      <c r="AO101" s="217"/>
      <c r="AP101" s="218"/>
      <c r="AQ101" s="216" t="s">
        <v>569</v>
      </c>
      <c r="AR101" s="217"/>
      <c r="AS101" s="217"/>
      <c r="AT101" s="218"/>
      <c r="AU101" s="216" t="s">
        <v>712</v>
      </c>
      <c r="AV101" s="217"/>
      <c r="AW101" s="217"/>
      <c r="AX101" s="218"/>
    </row>
    <row r="102" spans="1:60" ht="23.25" customHeight="1" x14ac:dyDescent="0.15">
      <c r="A102" s="423"/>
      <c r="B102" s="424"/>
      <c r="C102" s="424"/>
      <c r="D102" s="424"/>
      <c r="E102" s="424"/>
      <c r="F102" s="425"/>
      <c r="G102" s="110"/>
      <c r="H102" s="110"/>
      <c r="I102" s="110"/>
      <c r="J102" s="110"/>
      <c r="K102" s="110"/>
      <c r="L102" s="110"/>
      <c r="M102" s="110"/>
      <c r="N102" s="110"/>
      <c r="O102" s="110"/>
      <c r="P102" s="110"/>
      <c r="Q102" s="110"/>
      <c r="R102" s="110"/>
      <c r="S102" s="110"/>
      <c r="T102" s="110"/>
      <c r="U102" s="110"/>
      <c r="V102" s="110"/>
      <c r="W102" s="110"/>
      <c r="X102" s="111"/>
      <c r="Y102" s="443" t="s">
        <v>56</v>
      </c>
      <c r="Z102" s="444"/>
      <c r="AA102" s="445"/>
      <c r="AB102" s="459" t="s">
        <v>578</v>
      </c>
      <c r="AC102" s="459"/>
      <c r="AD102" s="459"/>
      <c r="AE102" s="416">
        <v>47</v>
      </c>
      <c r="AF102" s="416"/>
      <c r="AG102" s="416"/>
      <c r="AH102" s="416"/>
      <c r="AI102" s="416">
        <v>47</v>
      </c>
      <c r="AJ102" s="416"/>
      <c r="AK102" s="416"/>
      <c r="AL102" s="416"/>
      <c r="AM102" s="416">
        <v>47</v>
      </c>
      <c r="AN102" s="416"/>
      <c r="AO102" s="416"/>
      <c r="AP102" s="416"/>
      <c r="AQ102" s="271">
        <v>47</v>
      </c>
      <c r="AR102" s="272"/>
      <c r="AS102" s="272"/>
      <c r="AT102" s="317"/>
      <c r="AU102" s="271" t="s">
        <v>712</v>
      </c>
      <c r="AV102" s="272"/>
      <c r="AW102" s="272"/>
      <c r="AX102" s="317"/>
    </row>
    <row r="103" spans="1:60" ht="31.5" customHeight="1" x14ac:dyDescent="0.15">
      <c r="A103" s="417" t="s">
        <v>352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393</v>
      </c>
      <c r="AF103" s="414"/>
      <c r="AG103" s="414"/>
      <c r="AH103" s="415"/>
      <c r="AI103" s="413" t="s">
        <v>391</v>
      </c>
      <c r="AJ103" s="414"/>
      <c r="AK103" s="414"/>
      <c r="AL103" s="415"/>
      <c r="AM103" s="413" t="s">
        <v>420</v>
      </c>
      <c r="AN103" s="414"/>
      <c r="AO103" s="414"/>
      <c r="AP103" s="415"/>
      <c r="AQ103" s="282" t="s">
        <v>433</v>
      </c>
      <c r="AR103" s="283"/>
      <c r="AS103" s="283"/>
      <c r="AT103" s="322"/>
      <c r="AU103" s="282" t="s">
        <v>434</v>
      </c>
      <c r="AV103" s="283"/>
      <c r="AW103" s="283"/>
      <c r="AX103" s="284"/>
    </row>
    <row r="104" spans="1:60" ht="23.25" customHeight="1" x14ac:dyDescent="0.15">
      <c r="A104" s="420"/>
      <c r="B104" s="421"/>
      <c r="C104" s="421"/>
      <c r="D104" s="421"/>
      <c r="E104" s="421"/>
      <c r="F104" s="422"/>
      <c r="G104" s="104" t="s">
        <v>584</v>
      </c>
      <c r="H104" s="104"/>
      <c r="I104" s="104"/>
      <c r="J104" s="104"/>
      <c r="K104" s="104"/>
      <c r="L104" s="104"/>
      <c r="M104" s="104"/>
      <c r="N104" s="104"/>
      <c r="O104" s="104"/>
      <c r="P104" s="104"/>
      <c r="Q104" s="104"/>
      <c r="R104" s="104"/>
      <c r="S104" s="104"/>
      <c r="T104" s="104"/>
      <c r="U104" s="104"/>
      <c r="V104" s="104"/>
      <c r="W104" s="104"/>
      <c r="X104" s="105"/>
      <c r="Y104" s="463" t="s">
        <v>55</v>
      </c>
      <c r="Z104" s="464"/>
      <c r="AA104" s="465"/>
      <c r="AB104" s="543" t="s">
        <v>585</v>
      </c>
      <c r="AC104" s="544"/>
      <c r="AD104" s="545"/>
      <c r="AE104" s="216">
        <v>1.3</v>
      </c>
      <c r="AF104" s="217"/>
      <c r="AG104" s="217"/>
      <c r="AH104" s="218"/>
      <c r="AI104" s="216">
        <v>1.4</v>
      </c>
      <c r="AJ104" s="217"/>
      <c r="AK104" s="217"/>
      <c r="AL104" s="218"/>
      <c r="AM104" s="216">
        <v>1.4</v>
      </c>
      <c r="AN104" s="217"/>
      <c r="AO104" s="217"/>
      <c r="AP104" s="218"/>
      <c r="AQ104" s="216" t="s">
        <v>570</v>
      </c>
      <c r="AR104" s="217"/>
      <c r="AS104" s="217"/>
      <c r="AT104" s="218"/>
      <c r="AU104" s="216" t="s">
        <v>712</v>
      </c>
      <c r="AV104" s="217"/>
      <c r="AW104" s="217"/>
      <c r="AX104" s="218"/>
    </row>
    <row r="105" spans="1:60" ht="23.25" customHeight="1" x14ac:dyDescent="0.15">
      <c r="A105" s="423"/>
      <c r="B105" s="424"/>
      <c r="C105" s="424"/>
      <c r="D105" s="424"/>
      <c r="E105" s="424"/>
      <c r="F105" s="425"/>
      <c r="G105" s="110"/>
      <c r="H105" s="110"/>
      <c r="I105" s="110"/>
      <c r="J105" s="110"/>
      <c r="K105" s="110"/>
      <c r="L105" s="110"/>
      <c r="M105" s="110"/>
      <c r="N105" s="110"/>
      <c r="O105" s="110"/>
      <c r="P105" s="110"/>
      <c r="Q105" s="110"/>
      <c r="R105" s="110"/>
      <c r="S105" s="110"/>
      <c r="T105" s="110"/>
      <c r="U105" s="110"/>
      <c r="V105" s="110"/>
      <c r="W105" s="110"/>
      <c r="X105" s="111"/>
      <c r="Y105" s="443" t="s">
        <v>56</v>
      </c>
      <c r="Z105" s="546"/>
      <c r="AA105" s="547"/>
      <c r="AB105" s="466" t="s">
        <v>585</v>
      </c>
      <c r="AC105" s="467"/>
      <c r="AD105" s="468"/>
      <c r="AE105" s="416">
        <v>1.5</v>
      </c>
      <c r="AF105" s="416"/>
      <c r="AG105" s="416"/>
      <c r="AH105" s="416"/>
      <c r="AI105" s="416">
        <v>1.5</v>
      </c>
      <c r="AJ105" s="416"/>
      <c r="AK105" s="416"/>
      <c r="AL105" s="416"/>
      <c r="AM105" s="416">
        <v>1.5</v>
      </c>
      <c r="AN105" s="416"/>
      <c r="AO105" s="416"/>
      <c r="AP105" s="416"/>
      <c r="AQ105" s="216">
        <v>1.5</v>
      </c>
      <c r="AR105" s="217"/>
      <c r="AS105" s="217"/>
      <c r="AT105" s="218"/>
      <c r="AU105" s="271" t="s">
        <v>712</v>
      </c>
      <c r="AV105" s="272"/>
      <c r="AW105" s="272"/>
      <c r="AX105" s="317"/>
    </row>
    <row r="106" spans="1:60" ht="31.5" hidden="1" customHeight="1" x14ac:dyDescent="0.15">
      <c r="A106" s="417" t="s">
        <v>352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393</v>
      </c>
      <c r="AF106" s="414"/>
      <c r="AG106" s="414"/>
      <c r="AH106" s="415"/>
      <c r="AI106" s="413" t="s">
        <v>391</v>
      </c>
      <c r="AJ106" s="414"/>
      <c r="AK106" s="414"/>
      <c r="AL106" s="415"/>
      <c r="AM106" s="413" t="s">
        <v>420</v>
      </c>
      <c r="AN106" s="414"/>
      <c r="AO106" s="414"/>
      <c r="AP106" s="415"/>
      <c r="AQ106" s="282" t="s">
        <v>433</v>
      </c>
      <c r="AR106" s="283"/>
      <c r="AS106" s="283"/>
      <c r="AT106" s="322"/>
      <c r="AU106" s="282" t="s">
        <v>434</v>
      </c>
      <c r="AV106" s="283"/>
      <c r="AW106" s="283"/>
      <c r="AX106" s="284"/>
    </row>
    <row r="107" spans="1:60" ht="23.25" hidden="1" customHeight="1" x14ac:dyDescent="0.15">
      <c r="A107" s="420"/>
      <c r="B107" s="421"/>
      <c r="C107" s="421"/>
      <c r="D107" s="421"/>
      <c r="E107" s="421"/>
      <c r="F107" s="422"/>
      <c r="G107" s="104"/>
      <c r="H107" s="104"/>
      <c r="I107" s="104"/>
      <c r="J107" s="104"/>
      <c r="K107" s="104"/>
      <c r="L107" s="104"/>
      <c r="M107" s="104"/>
      <c r="N107" s="104"/>
      <c r="O107" s="104"/>
      <c r="P107" s="104"/>
      <c r="Q107" s="104"/>
      <c r="R107" s="104"/>
      <c r="S107" s="104"/>
      <c r="T107" s="104"/>
      <c r="U107" s="104"/>
      <c r="V107" s="104"/>
      <c r="W107" s="104"/>
      <c r="X107" s="105"/>
      <c r="Y107" s="463" t="s">
        <v>55</v>
      </c>
      <c r="Z107" s="464"/>
      <c r="AA107" s="465"/>
      <c r="AB107" s="543"/>
      <c r="AC107" s="544"/>
      <c r="AD107" s="545"/>
      <c r="AE107" s="416"/>
      <c r="AF107" s="416"/>
      <c r="AG107" s="416"/>
      <c r="AH107" s="416"/>
      <c r="AI107" s="416"/>
      <c r="AJ107" s="416"/>
      <c r="AK107" s="416"/>
      <c r="AL107" s="416"/>
      <c r="AM107" s="416"/>
      <c r="AN107" s="416"/>
      <c r="AO107" s="416"/>
      <c r="AP107" s="416"/>
      <c r="AQ107" s="216"/>
      <c r="AR107" s="217"/>
      <c r="AS107" s="217"/>
      <c r="AT107" s="218"/>
      <c r="AU107" s="216"/>
      <c r="AV107" s="217"/>
      <c r="AW107" s="217"/>
      <c r="AX107" s="218"/>
    </row>
    <row r="108" spans="1:60" ht="23.25" hidden="1" customHeight="1" x14ac:dyDescent="0.15">
      <c r="A108" s="423"/>
      <c r="B108" s="424"/>
      <c r="C108" s="424"/>
      <c r="D108" s="424"/>
      <c r="E108" s="424"/>
      <c r="F108" s="425"/>
      <c r="G108" s="110"/>
      <c r="H108" s="110"/>
      <c r="I108" s="110"/>
      <c r="J108" s="110"/>
      <c r="K108" s="110"/>
      <c r="L108" s="110"/>
      <c r="M108" s="110"/>
      <c r="N108" s="110"/>
      <c r="O108" s="110"/>
      <c r="P108" s="110"/>
      <c r="Q108" s="110"/>
      <c r="R108" s="110"/>
      <c r="S108" s="110"/>
      <c r="T108" s="110"/>
      <c r="U108" s="110"/>
      <c r="V108" s="110"/>
      <c r="W108" s="110"/>
      <c r="X108" s="111"/>
      <c r="Y108" s="443" t="s">
        <v>56</v>
      </c>
      <c r="Z108" s="546"/>
      <c r="AA108" s="547"/>
      <c r="AB108" s="466"/>
      <c r="AC108" s="467"/>
      <c r="AD108" s="468"/>
      <c r="AE108" s="416"/>
      <c r="AF108" s="416"/>
      <c r="AG108" s="416"/>
      <c r="AH108" s="416"/>
      <c r="AI108" s="416"/>
      <c r="AJ108" s="416"/>
      <c r="AK108" s="416"/>
      <c r="AL108" s="416"/>
      <c r="AM108" s="416"/>
      <c r="AN108" s="416"/>
      <c r="AO108" s="416"/>
      <c r="AP108" s="416"/>
      <c r="AQ108" s="216"/>
      <c r="AR108" s="217"/>
      <c r="AS108" s="217"/>
      <c r="AT108" s="218"/>
      <c r="AU108" s="271"/>
      <c r="AV108" s="272"/>
      <c r="AW108" s="272"/>
      <c r="AX108" s="317"/>
    </row>
    <row r="109" spans="1:60" ht="31.5" hidden="1" customHeight="1" x14ac:dyDescent="0.15">
      <c r="A109" s="417" t="s">
        <v>352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393</v>
      </c>
      <c r="AF109" s="414"/>
      <c r="AG109" s="414"/>
      <c r="AH109" s="415"/>
      <c r="AI109" s="413" t="s">
        <v>391</v>
      </c>
      <c r="AJ109" s="414"/>
      <c r="AK109" s="414"/>
      <c r="AL109" s="415"/>
      <c r="AM109" s="413" t="s">
        <v>420</v>
      </c>
      <c r="AN109" s="414"/>
      <c r="AO109" s="414"/>
      <c r="AP109" s="415"/>
      <c r="AQ109" s="282" t="s">
        <v>433</v>
      </c>
      <c r="AR109" s="283"/>
      <c r="AS109" s="283"/>
      <c r="AT109" s="322"/>
      <c r="AU109" s="282" t="s">
        <v>434</v>
      </c>
      <c r="AV109" s="283"/>
      <c r="AW109" s="283"/>
      <c r="AX109" s="284"/>
    </row>
    <row r="110" spans="1:60" ht="23.25" hidden="1" customHeight="1" x14ac:dyDescent="0.15">
      <c r="A110" s="420"/>
      <c r="B110" s="421"/>
      <c r="C110" s="421"/>
      <c r="D110" s="421"/>
      <c r="E110" s="421"/>
      <c r="F110" s="422"/>
      <c r="G110" s="104"/>
      <c r="H110" s="104"/>
      <c r="I110" s="104"/>
      <c r="J110" s="104"/>
      <c r="K110" s="104"/>
      <c r="L110" s="104"/>
      <c r="M110" s="104"/>
      <c r="N110" s="104"/>
      <c r="O110" s="104"/>
      <c r="P110" s="104"/>
      <c r="Q110" s="104"/>
      <c r="R110" s="104"/>
      <c r="S110" s="104"/>
      <c r="T110" s="104"/>
      <c r="U110" s="104"/>
      <c r="V110" s="104"/>
      <c r="W110" s="104"/>
      <c r="X110" s="105"/>
      <c r="Y110" s="463" t="s">
        <v>55</v>
      </c>
      <c r="Z110" s="464"/>
      <c r="AA110" s="465"/>
      <c r="AB110" s="543"/>
      <c r="AC110" s="544"/>
      <c r="AD110" s="545"/>
      <c r="AE110" s="416"/>
      <c r="AF110" s="416"/>
      <c r="AG110" s="416"/>
      <c r="AH110" s="416"/>
      <c r="AI110" s="416"/>
      <c r="AJ110" s="416"/>
      <c r="AK110" s="416"/>
      <c r="AL110" s="416"/>
      <c r="AM110" s="416"/>
      <c r="AN110" s="416"/>
      <c r="AO110" s="416"/>
      <c r="AP110" s="416"/>
      <c r="AQ110" s="216"/>
      <c r="AR110" s="217"/>
      <c r="AS110" s="217"/>
      <c r="AT110" s="218"/>
      <c r="AU110" s="216"/>
      <c r="AV110" s="217"/>
      <c r="AW110" s="217"/>
      <c r="AX110" s="218"/>
    </row>
    <row r="111" spans="1:60" ht="23.25" hidden="1" customHeight="1" x14ac:dyDescent="0.15">
      <c r="A111" s="423"/>
      <c r="B111" s="424"/>
      <c r="C111" s="424"/>
      <c r="D111" s="424"/>
      <c r="E111" s="424"/>
      <c r="F111" s="425"/>
      <c r="G111" s="110"/>
      <c r="H111" s="110"/>
      <c r="I111" s="110"/>
      <c r="J111" s="110"/>
      <c r="K111" s="110"/>
      <c r="L111" s="110"/>
      <c r="M111" s="110"/>
      <c r="N111" s="110"/>
      <c r="O111" s="110"/>
      <c r="P111" s="110"/>
      <c r="Q111" s="110"/>
      <c r="R111" s="110"/>
      <c r="S111" s="110"/>
      <c r="T111" s="110"/>
      <c r="U111" s="110"/>
      <c r="V111" s="110"/>
      <c r="W111" s="110"/>
      <c r="X111" s="111"/>
      <c r="Y111" s="443" t="s">
        <v>56</v>
      </c>
      <c r="Z111" s="546"/>
      <c r="AA111" s="547"/>
      <c r="AB111" s="466"/>
      <c r="AC111" s="467"/>
      <c r="AD111" s="468"/>
      <c r="AE111" s="416"/>
      <c r="AF111" s="416"/>
      <c r="AG111" s="416"/>
      <c r="AH111" s="416"/>
      <c r="AI111" s="416"/>
      <c r="AJ111" s="416"/>
      <c r="AK111" s="416"/>
      <c r="AL111" s="416"/>
      <c r="AM111" s="416"/>
      <c r="AN111" s="416"/>
      <c r="AO111" s="416"/>
      <c r="AP111" s="416"/>
      <c r="AQ111" s="216"/>
      <c r="AR111" s="217"/>
      <c r="AS111" s="217"/>
      <c r="AT111" s="218"/>
      <c r="AU111" s="271"/>
      <c r="AV111" s="272"/>
      <c r="AW111" s="272"/>
      <c r="AX111" s="317"/>
    </row>
    <row r="112" spans="1:60" ht="31.5" hidden="1" customHeight="1" x14ac:dyDescent="0.15">
      <c r="A112" s="417" t="s">
        <v>352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393</v>
      </c>
      <c r="AF112" s="414"/>
      <c r="AG112" s="414"/>
      <c r="AH112" s="415"/>
      <c r="AI112" s="413" t="s">
        <v>391</v>
      </c>
      <c r="AJ112" s="414"/>
      <c r="AK112" s="414"/>
      <c r="AL112" s="415"/>
      <c r="AM112" s="413" t="s">
        <v>420</v>
      </c>
      <c r="AN112" s="414"/>
      <c r="AO112" s="414"/>
      <c r="AP112" s="415"/>
      <c r="AQ112" s="282" t="s">
        <v>433</v>
      </c>
      <c r="AR112" s="283"/>
      <c r="AS112" s="283"/>
      <c r="AT112" s="322"/>
      <c r="AU112" s="282" t="s">
        <v>434</v>
      </c>
      <c r="AV112" s="283"/>
      <c r="AW112" s="283"/>
      <c r="AX112" s="284"/>
    </row>
    <row r="113" spans="1:50" ht="23.25" hidden="1" customHeight="1" x14ac:dyDescent="0.15">
      <c r="A113" s="420"/>
      <c r="B113" s="421"/>
      <c r="C113" s="421"/>
      <c r="D113" s="421"/>
      <c r="E113" s="421"/>
      <c r="F113" s="422"/>
      <c r="G113" s="104"/>
      <c r="H113" s="104"/>
      <c r="I113" s="104"/>
      <c r="J113" s="104"/>
      <c r="K113" s="104"/>
      <c r="L113" s="104"/>
      <c r="M113" s="104"/>
      <c r="N113" s="104"/>
      <c r="O113" s="104"/>
      <c r="P113" s="104"/>
      <c r="Q113" s="104"/>
      <c r="R113" s="104"/>
      <c r="S113" s="104"/>
      <c r="T113" s="104"/>
      <c r="U113" s="104"/>
      <c r="V113" s="104"/>
      <c r="W113" s="104"/>
      <c r="X113" s="105"/>
      <c r="Y113" s="463" t="s">
        <v>55</v>
      </c>
      <c r="Z113" s="464"/>
      <c r="AA113" s="465"/>
      <c r="AB113" s="543"/>
      <c r="AC113" s="544"/>
      <c r="AD113" s="545"/>
      <c r="AE113" s="416"/>
      <c r="AF113" s="416"/>
      <c r="AG113" s="416"/>
      <c r="AH113" s="416"/>
      <c r="AI113" s="416"/>
      <c r="AJ113" s="416"/>
      <c r="AK113" s="416"/>
      <c r="AL113" s="416"/>
      <c r="AM113" s="416"/>
      <c r="AN113" s="416"/>
      <c r="AO113" s="416"/>
      <c r="AP113" s="416"/>
      <c r="AQ113" s="216"/>
      <c r="AR113" s="217"/>
      <c r="AS113" s="217"/>
      <c r="AT113" s="218"/>
      <c r="AU113" s="216"/>
      <c r="AV113" s="217"/>
      <c r="AW113" s="217"/>
      <c r="AX113" s="218"/>
    </row>
    <row r="114" spans="1:50" ht="23.25" hidden="1" customHeight="1" x14ac:dyDescent="0.15">
      <c r="A114" s="423"/>
      <c r="B114" s="424"/>
      <c r="C114" s="424"/>
      <c r="D114" s="424"/>
      <c r="E114" s="424"/>
      <c r="F114" s="425"/>
      <c r="G114" s="110"/>
      <c r="H114" s="110"/>
      <c r="I114" s="110"/>
      <c r="J114" s="110"/>
      <c r="K114" s="110"/>
      <c r="L114" s="110"/>
      <c r="M114" s="110"/>
      <c r="N114" s="110"/>
      <c r="O114" s="110"/>
      <c r="P114" s="110"/>
      <c r="Q114" s="110"/>
      <c r="R114" s="110"/>
      <c r="S114" s="110"/>
      <c r="T114" s="110"/>
      <c r="U114" s="110"/>
      <c r="V114" s="110"/>
      <c r="W114" s="110"/>
      <c r="X114" s="111"/>
      <c r="Y114" s="443" t="s">
        <v>56</v>
      </c>
      <c r="Z114" s="546"/>
      <c r="AA114" s="547"/>
      <c r="AB114" s="466"/>
      <c r="AC114" s="467"/>
      <c r="AD114" s="468"/>
      <c r="AE114" s="416"/>
      <c r="AF114" s="416"/>
      <c r="AG114" s="416"/>
      <c r="AH114" s="416"/>
      <c r="AI114" s="416"/>
      <c r="AJ114" s="416"/>
      <c r="AK114" s="416"/>
      <c r="AL114" s="416"/>
      <c r="AM114" s="416"/>
      <c r="AN114" s="416"/>
      <c r="AO114" s="416"/>
      <c r="AP114" s="416"/>
      <c r="AQ114" s="216"/>
      <c r="AR114" s="217"/>
      <c r="AS114" s="217"/>
      <c r="AT114" s="218"/>
      <c r="AU114" s="216"/>
      <c r="AV114" s="217"/>
      <c r="AW114" s="217"/>
      <c r="AX114" s="218"/>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3"/>
      <c r="Z115" s="554"/>
      <c r="AA115" s="555"/>
      <c r="AB115" s="413" t="s">
        <v>11</v>
      </c>
      <c r="AC115" s="414"/>
      <c r="AD115" s="415"/>
      <c r="AE115" s="413" t="s">
        <v>393</v>
      </c>
      <c r="AF115" s="414"/>
      <c r="AG115" s="414"/>
      <c r="AH115" s="415"/>
      <c r="AI115" s="413" t="s">
        <v>391</v>
      </c>
      <c r="AJ115" s="414"/>
      <c r="AK115" s="414"/>
      <c r="AL115" s="415"/>
      <c r="AM115" s="413" t="s">
        <v>420</v>
      </c>
      <c r="AN115" s="414"/>
      <c r="AO115" s="414"/>
      <c r="AP115" s="415"/>
      <c r="AQ115" s="588" t="s">
        <v>435</v>
      </c>
      <c r="AR115" s="589"/>
      <c r="AS115" s="589"/>
      <c r="AT115" s="589"/>
      <c r="AU115" s="589"/>
      <c r="AV115" s="589"/>
      <c r="AW115" s="589"/>
      <c r="AX115" s="590"/>
    </row>
    <row r="116" spans="1:50" ht="23.25" customHeight="1" x14ac:dyDescent="0.15">
      <c r="A116" s="437"/>
      <c r="B116" s="438"/>
      <c r="C116" s="438"/>
      <c r="D116" s="438"/>
      <c r="E116" s="438"/>
      <c r="F116" s="439"/>
      <c r="G116" s="548" t="s">
        <v>586</v>
      </c>
      <c r="H116" s="548"/>
      <c r="I116" s="548"/>
      <c r="J116" s="548"/>
      <c r="K116" s="548"/>
      <c r="L116" s="548"/>
      <c r="M116" s="548"/>
      <c r="N116" s="548"/>
      <c r="O116" s="548"/>
      <c r="P116" s="548"/>
      <c r="Q116" s="548"/>
      <c r="R116" s="548"/>
      <c r="S116" s="548"/>
      <c r="T116" s="548"/>
      <c r="U116" s="548"/>
      <c r="V116" s="548"/>
      <c r="W116" s="548"/>
      <c r="X116" s="548"/>
      <c r="Y116" s="453" t="s">
        <v>15</v>
      </c>
      <c r="Z116" s="454"/>
      <c r="AA116" s="455"/>
      <c r="AB116" s="460" t="s">
        <v>587</v>
      </c>
      <c r="AC116" s="461"/>
      <c r="AD116" s="462"/>
      <c r="AE116" s="416">
        <v>6678574</v>
      </c>
      <c r="AF116" s="416"/>
      <c r="AG116" s="416"/>
      <c r="AH116" s="416"/>
      <c r="AI116" s="416">
        <v>6772596</v>
      </c>
      <c r="AJ116" s="416"/>
      <c r="AK116" s="416"/>
      <c r="AL116" s="416"/>
      <c r="AM116" s="416">
        <v>6687532</v>
      </c>
      <c r="AN116" s="416"/>
      <c r="AO116" s="416"/>
      <c r="AP116" s="416"/>
      <c r="AQ116" s="216">
        <v>9547042</v>
      </c>
      <c r="AR116" s="217"/>
      <c r="AS116" s="217"/>
      <c r="AT116" s="217"/>
      <c r="AU116" s="217"/>
      <c r="AV116" s="217"/>
      <c r="AW116" s="217"/>
      <c r="AX116" s="219"/>
    </row>
    <row r="117" spans="1:50" ht="46.5" customHeight="1" x14ac:dyDescent="0.15">
      <c r="A117" s="440"/>
      <c r="B117" s="441"/>
      <c r="C117" s="441"/>
      <c r="D117" s="441"/>
      <c r="E117" s="441"/>
      <c r="F117" s="442"/>
      <c r="G117" s="549"/>
      <c r="H117" s="549"/>
      <c r="I117" s="549"/>
      <c r="J117" s="549"/>
      <c r="K117" s="549"/>
      <c r="L117" s="549"/>
      <c r="M117" s="549"/>
      <c r="N117" s="549"/>
      <c r="O117" s="549"/>
      <c r="P117" s="549"/>
      <c r="Q117" s="549"/>
      <c r="R117" s="549"/>
      <c r="S117" s="549"/>
      <c r="T117" s="549"/>
      <c r="U117" s="549"/>
      <c r="V117" s="549"/>
      <c r="W117" s="549"/>
      <c r="X117" s="549"/>
      <c r="Y117" s="469" t="s">
        <v>49</v>
      </c>
      <c r="Z117" s="444"/>
      <c r="AA117" s="445"/>
      <c r="AB117" s="470" t="s">
        <v>588</v>
      </c>
      <c r="AC117" s="471"/>
      <c r="AD117" s="472"/>
      <c r="AE117" s="551" t="s">
        <v>589</v>
      </c>
      <c r="AF117" s="551"/>
      <c r="AG117" s="551"/>
      <c r="AH117" s="551"/>
      <c r="AI117" s="551" t="s">
        <v>590</v>
      </c>
      <c r="AJ117" s="551"/>
      <c r="AK117" s="551"/>
      <c r="AL117" s="551"/>
      <c r="AM117" s="551" t="s">
        <v>629</v>
      </c>
      <c r="AN117" s="551"/>
      <c r="AO117" s="551"/>
      <c r="AP117" s="551"/>
      <c r="AQ117" s="551" t="s">
        <v>664</v>
      </c>
      <c r="AR117" s="551"/>
      <c r="AS117" s="551"/>
      <c r="AT117" s="551"/>
      <c r="AU117" s="551"/>
      <c r="AV117" s="551"/>
      <c r="AW117" s="551"/>
      <c r="AX117" s="552"/>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3"/>
      <c r="Z118" s="554"/>
      <c r="AA118" s="555"/>
      <c r="AB118" s="413" t="s">
        <v>11</v>
      </c>
      <c r="AC118" s="414"/>
      <c r="AD118" s="415"/>
      <c r="AE118" s="413" t="s">
        <v>393</v>
      </c>
      <c r="AF118" s="414"/>
      <c r="AG118" s="414"/>
      <c r="AH118" s="415"/>
      <c r="AI118" s="413" t="s">
        <v>391</v>
      </c>
      <c r="AJ118" s="414"/>
      <c r="AK118" s="414"/>
      <c r="AL118" s="415"/>
      <c r="AM118" s="413" t="s">
        <v>420</v>
      </c>
      <c r="AN118" s="414"/>
      <c r="AO118" s="414"/>
      <c r="AP118" s="415"/>
      <c r="AQ118" s="588" t="s">
        <v>435</v>
      </c>
      <c r="AR118" s="589"/>
      <c r="AS118" s="589"/>
      <c r="AT118" s="589"/>
      <c r="AU118" s="589"/>
      <c r="AV118" s="589"/>
      <c r="AW118" s="589"/>
      <c r="AX118" s="590"/>
    </row>
    <row r="119" spans="1:50" ht="23.25" customHeight="1" x14ac:dyDescent="0.15">
      <c r="A119" s="437"/>
      <c r="B119" s="438"/>
      <c r="C119" s="438"/>
      <c r="D119" s="438"/>
      <c r="E119" s="438"/>
      <c r="F119" s="439"/>
      <c r="G119" s="548" t="s">
        <v>591</v>
      </c>
      <c r="H119" s="548"/>
      <c r="I119" s="548"/>
      <c r="J119" s="548"/>
      <c r="K119" s="548"/>
      <c r="L119" s="548"/>
      <c r="M119" s="548"/>
      <c r="N119" s="548"/>
      <c r="O119" s="548"/>
      <c r="P119" s="548"/>
      <c r="Q119" s="548"/>
      <c r="R119" s="548"/>
      <c r="S119" s="548"/>
      <c r="T119" s="548"/>
      <c r="U119" s="548"/>
      <c r="V119" s="548"/>
      <c r="W119" s="548"/>
      <c r="X119" s="548"/>
      <c r="Y119" s="453" t="s">
        <v>15</v>
      </c>
      <c r="Z119" s="454"/>
      <c r="AA119" s="455"/>
      <c r="AB119" s="460" t="s">
        <v>587</v>
      </c>
      <c r="AC119" s="461"/>
      <c r="AD119" s="462"/>
      <c r="AE119" s="416">
        <v>354773</v>
      </c>
      <c r="AF119" s="416"/>
      <c r="AG119" s="416"/>
      <c r="AH119" s="416"/>
      <c r="AI119" s="416">
        <v>340571</v>
      </c>
      <c r="AJ119" s="416"/>
      <c r="AK119" s="416"/>
      <c r="AL119" s="416"/>
      <c r="AM119" s="416">
        <v>272143</v>
      </c>
      <c r="AN119" s="416"/>
      <c r="AO119" s="416"/>
      <c r="AP119" s="416"/>
      <c r="AQ119" s="416">
        <v>388523</v>
      </c>
      <c r="AR119" s="416"/>
      <c r="AS119" s="416"/>
      <c r="AT119" s="416"/>
      <c r="AU119" s="416"/>
      <c r="AV119" s="416"/>
      <c r="AW119" s="416"/>
      <c r="AX119" s="550"/>
    </row>
    <row r="120" spans="1:50" ht="46.5" customHeight="1" thickBot="1" x14ac:dyDescent="0.2">
      <c r="A120" s="440"/>
      <c r="B120" s="441"/>
      <c r="C120" s="441"/>
      <c r="D120" s="441"/>
      <c r="E120" s="441"/>
      <c r="F120" s="442"/>
      <c r="G120" s="549"/>
      <c r="H120" s="549"/>
      <c r="I120" s="549"/>
      <c r="J120" s="549"/>
      <c r="K120" s="549"/>
      <c r="L120" s="549"/>
      <c r="M120" s="549"/>
      <c r="N120" s="549"/>
      <c r="O120" s="549"/>
      <c r="P120" s="549"/>
      <c r="Q120" s="549"/>
      <c r="R120" s="549"/>
      <c r="S120" s="549"/>
      <c r="T120" s="549"/>
      <c r="U120" s="549"/>
      <c r="V120" s="549"/>
      <c r="W120" s="549"/>
      <c r="X120" s="549"/>
      <c r="Y120" s="469" t="s">
        <v>49</v>
      </c>
      <c r="Z120" s="444"/>
      <c r="AA120" s="445"/>
      <c r="AB120" s="470" t="s">
        <v>588</v>
      </c>
      <c r="AC120" s="471"/>
      <c r="AD120" s="472"/>
      <c r="AE120" s="551" t="s">
        <v>592</v>
      </c>
      <c r="AF120" s="551"/>
      <c r="AG120" s="551"/>
      <c r="AH120" s="551"/>
      <c r="AI120" s="551" t="s">
        <v>593</v>
      </c>
      <c r="AJ120" s="551"/>
      <c r="AK120" s="551"/>
      <c r="AL120" s="551"/>
      <c r="AM120" s="551" t="s">
        <v>630</v>
      </c>
      <c r="AN120" s="551"/>
      <c r="AO120" s="551"/>
      <c r="AP120" s="551"/>
      <c r="AQ120" s="551" t="s">
        <v>665</v>
      </c>
      <c r="AR120" s="551"/>
      <c r="AS120" s="551"/>
      <c r="AT120" s="551"/>
      <c r="AU120" s="551"/>
      <c r="AV120" s="551"/>
      <c r="AW120" s="551"/>
      <c r="AX120" s="552"/>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3"/>
      <c r="Z121" s="554"/>
      <c r="AA121" s="555"/>
      <c r="AB121" s="413" t="s">
        <v>11</v>
      </c>
      <c r="AC121" s="414"/>
      <c r="AD121" s="415"/>
      <c r="AE121" s="413" t="s">
        <v>393</v>
      </c>
      <c r="AF121" s="414"/>
      <c r="AG121" s="414"/>
      <c r="AH121" s="415"/>
      <c r="AI121" s="413" t="s">
        <v>391</v>
      </c>
      <c r="AJ121" s="414"/>
      <c r="AK121" s="414"/>
      <c r="AL121" s="415"/>
      <c r="AM121" s="413" t="s">
        <v>420</v>
      </c>
      <c r="AN121" s="414"/>
      <c r="AO121" s="414"/>
      <c r="AP121" s="415"/>
      <c r="AQ121" s="588" t="s">
        <v>435</v>
      </c>
      <c r="AR121" s="589"/>
      <c r="AS121" s="589"/>
      <c r="AT121" s="589"/>
      <c r="AU121" s="589"/>
      <c r="AV121" s="589"/>
      <c r="AW121" s="589"/>
      <c r="AX121" s="590"/>
    </row>
    <row r="122" spans="1:50" ht="23.25" hidden="1" customHeight="1" x14ac:dyDescent="0.15">
      <c r="A122" s="437"/>
      <c r="B122" s="438"/>
      <c r="C122" s="438"/>
      <c r="D122" s="438"/>
      <c r="E122" s="438"/>
      <c r="F122" s="439"/>
      <c r="G122" s="548" t="s">
        <v>360</v>
      </c>
      <c r="H122" s="548"/>
      <c r="I122" s="548"/>
      <c r="J122" s="548"/>
      <c r="K122" s="548"/>
      <c r="L122" s="548"/>
      <c r="M122" s="548"/>
      <c r="N122" s="548"/>
      <c r="O122" s="548"/>
      <c r="P122" s="548"/>
      <c r="Q122" s="548"/>
      <c r="R122" s="548"/>
      <c r="S122" s="548"/>
      <c r="T122" s="548"/>
      <c r="U122" s="548"/>
      <c r="V122" s="548"/>
      <c r="W122" s="548"/>
      <c r="X122" s="548"/>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0"/>
    </row>
    <row r="123" spans="1:50" ht="46.5" hidden="1" customHeight="1" x14ac:dyDescent="0.15">
      <c r="A123" s="440"/>
      <c r="B123" s="441"/>
      <c r="C123" s="441"/>
      <c r="D123" s="441"/>
      <c r="E123" s="441"/>
      <c r="F123" s="442"/>
      <c r="G123" s="549"/>
      <c r="H123" s="549"/>
      <c r="I123" s="549"/>
      <c r="J123" s="549"/>
      <c r="K123" s="549"/>
      <c r="L123" s="549"/>
      <c r="M123" s="549"/>
      <c r="N123" s="549"/>
      <c r="O123" s="549"/>
      <c r="P123" s="549"/>
      <c r="Q123" s="549"/>
      <c r="R123" s="549"/>
      <c r="S123" s="549"/>
      <c r="T123" s="549"/>
      <c r="U123" s="549"/>
      <c r="V123" s="549"/>
      <c r="W123" s="549"/>
      <c r="X123" s="549"/>
      <c r="Y123" s="469" t="s">
        <v>49</v>
      </c>
      <c r="Z123" s="444"/>
      <c r="AA123" s="445"/>
      <c r="AB123" s="470" t="s">
        <v>361</v>
      </c>
      <c r="AC123" s="471"/>
      <c r="AD123" s="47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3"/>
      <c r="Z124" s="554"/>
      <c r="AA124" s="555"/>
      <c r="AB124" s="413" t="s">
        <v>11</v>
      </c>
      <c r="AC124" s="414"/>
      <c r="AD124" s="415"/>
      <c r="AE124" s="413" t="s">
        <v>393</v>
      </c>
      <c r="AF124" s="414"/>
      <c r="AG124" s="414"/>
      <c r="AH124" s="415"/>
      <c r="AI124" s="413" t="s">
        <v>391</v>
      </c>
      <c r="AJ124" s="414"/>
      <c r="AK124" s="414"/>
      <c r="AL124" s="415"/>
      <c r="AM124" s="413" t="s">
        <v>420</v>
      </c>
      <c r="AN124" s="414"/>
      <c r="AO124" s="414"/>
      <c r="AP124" s="415"/>
      <c r="AQ124" s="588" t="s">
        <v>435</v>
      </c>
      <c r="AR124" s="589"/>
      <c r="AS124" s="589"/>
      <c r="AT124" s="589"/>
      <c r="AU124" s="589"/>
      <c r="AV124" s="589"/>
      <c r="AW124" s="589"/>
      <c r="AX124" s="590"/>
    </row>
    <row r="125" spans="1:50" ht="23.25" hidden="1" customHeight="1" x14ac:dyDescent="0.15">
      <c r="A125" s="437"/>
      <c r="B125" s="438"/>
      <c r="C125" s="438"/>
      <c r="D125" s="438"/>
      <c r="E125" s="438"/>
      <c r="F125" s="439"/>
      <c r="G125" s="548" t="s">
        <v>360</v>
      </c>
      <c r="H125" s="548"/>
      <c r="I125" s="548"/>
      <c r="J125" s="548"/>
      <c r="K125" s="548"/>
      <c r="L125" s="548"/>
      <c r="M125" s="548"/>
      <c r="N125" s="548"/>
      <c r="O125" s="548"/>
      <c r="P125" s="548"/>
      <c r="Q125" s="548"/>
      <c r="R125" s="548"/>
      <c r="S125" s="548"/>
      <c r="T125" s="548"/>
      <c r="U125" s="548"/>
      <c r="V125" s="548"/>
      <c r="W125" s="548"/>
      <c r="X125" s="935"/>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0"/>
    </row>
    <row r="126" spans="1:50" ht="46.5" hidden="1" customHeight="1" x14ac:dyDescent="0.15">
      <c r="A126" s="440"/>
      <c r="B126" s="441"/>
      <c r="C126" s="441"/>
      <c r="D126" s="441"/>
      <c r="E126" s="441"/>
      <c r="F126" s="442"/>
      <c r="G126" s="549"/>
      <c r="H126" s="549"/>
      <c r="I126" s="549"/>
      <c r="J126" s="549"/>
      <c r="K126" s="549"/>
      <c r="L126" s="549"/>
      <c r="M126" s="549"/>
      <c r="N126" s="549"/>
      <c r="O126" s="549"/>
      <c r="P126" s="549"/>
      <c r="Q126" s="549"/>
      <c r="R126" s="549"/>
      <c r="S126" s="549"/>
      <c r="T126" s="549"/>
      <c r="U126" s="549"/>
      <c r="V126" s="549"/>
      <c r="W126" s="549"/>
      <c r="X126" s="936"/>
      <c r="Y126" s="469" t="s">
        <v>49</v>
      </c>
      <c r="Z126" s="444"/>
      <c r="AA126" s="445"/>
      <c r="AB126" s="470" t="s">
        <v>359</v>
      </c>
      <c r="AC126" s="471"/>
      <c r="AD126" s="47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38"/>
      <c r="C127" s="438"/>
      <c r="D127" s="438"/>
      <c r="E127" s="438"/>
      <c r="F127" s="439"/>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13" t="s">
        <v>393</v>
      </c>
      <c r="AF127" s="414"/>
      <c r="AG127" s="414"/>
      <c r="AH127" s="415"/>
      <c r="AI127" s="413" t="s">
        <v>391</v>
      </c>
      <c r="AJ127" s="414"/>
      <c r="AK127" s="414"/>
      <c r="AL127" s="415"/>
      <c r="AM127" s="413" t="s">
        <v>420</v>
      </c>
      <c r="AN127" s="414"/>
      <c r="AO127" s="414"/>
      <c r="AP127" s="415"/>
      <c r="AQ127" s="588" t="s">
        <v>435</v>
      </c>
      <c r="AR127" s="589"/>
      <c r="AS127" s="589"/>
      <c r="AT127" s="589"/>
      <c r="AU127" s="589"/>
      <c r="AV127" s="589"/>
      <c r="AW127" s="589"/>
      <c r="AX127" s="590"/>
    </row>
    <row r="128" spans="1:50" ht="23.25" hidden="1" customHeight="1" x14ac:dyDescent="0.15">
      <c r="A128" s="437"/>
      <c r="B128" s="438"/>
      <c r="C128" s="438"/>
      <c r="D128" s="438"/>
      <c r="E128" s="438"/>
      <c r="F128" s="439"/>
      <c r="G128" s="548" t="s">
        <v>360</v>
      </c>
      <c r="H128" s="548"/>
      <c r="I128" s="548"/>
      <c r="J128" s="548"/>
      <c r="K128" s="548"/>
      <c r="L128" s="548"/>
      <c r="M128" s="548"/>
      <c r="N128" s="548"/>
      <c r="O128" s="548"/>
      <c r="P128" s="548"/>
      <c r="Q128" s="548"/>
      <c r="R128" s="548"/>
      <c r="S128" s="548"/>
      <c r="T128" s="548"/>
      <c r="U128" s="548"/>
      <c r="V128" s="548"/>
      <c r="W128" s="548"/>
      <c r="X128" s="548"/>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0"/>
    </row>
    <row r="129" spans="1:50" ht="46.5" hidden="1" customHeight="1" thickBot="1" x14ac:dyDescent="0.2">
      <c r="A129" s="440"/>
      <c r="B129" s="441"/>
      <c r="C129" s="441"/>
      <c r="D129" s="441"/>
      <c r="E129" s="441"/>
      <c r="F129" s="442"/>
      <c r="G129" s="549"/>
      <c r="H129" s="549"/>
      <c r="I129" s="549"/>
      <c r="J129" s="549"/>
      <c r="K129" s="549"/>
      <c r="L129" s="549"/>
      <c r="M129" s="549"/>
      <c r="N129" s="549"/>
      <c r="O129" s="549"/>
      <c r="P129" s="549"/>
      <c r="Q129" s="549"/>
      <c r="R129" s="549"/>
      <c r="S129" s="549"/>
      <c r="T129" s="549"/>
      <c r="U129" s="549"/>
      <c r="V129" s="549"/>
      <c r="W129" s="549"/>
      <c r="X129" s="549"/>
      <c r="Y129" s="469" t="s">
        <v>49</v>
      </c>
      <c r="Z129" s="444"/>
      <c r="AA129" s="445"/>
      <c r="AB129" s="470" t="s">
        <v>359</v>
      </c>
      <c r="AC129" s="471"/>
      <c r="AD129" s="47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7" t="s">
        <v>408</v>
      </c>
      <c r="B130" s="184"/>
      <c r="C130" s="183" t="s">
        <v>239</v>
      </c>
      <c r="D130" s="184"/>
      <c r="E130" s="168" t="s">
        <v>268</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598</v>
      </c>
      <c r="AV133" s="199"/>
      <c r="AW133" s="132" t="s">
        <v>181</v>
      </c>
      <c r="AX133" s="194"/>
    </row>
    <row r="134" spans="1:50" ht="39.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v>47</v>
      </c>
      <c r="AF134" s="206"/>
      <c r="AG134" s="206"/>
      <c r="AH134" s="206"/>
      <c r="AI134" s="205">
        <v>47</v>
      </c>
      <c r="AJ134" s="206"/>
      <c r="AK134" s="206"/>
      <c r="AL134" s="206"/>
      <c r="AM134" s="205">
        <v>47</v>
      </c>
      <c r="AN134" s="206"/>
      <c r="AO134" s="206"/>
      <c r="AP134" s="206"/>
      <c r="AQ134" s="205" t="s">
        <v>597</v>
      </c>
      <c r="AR134" s="206"/>
      <c r="AS134" s="206"/>
      <c r="AT134" s="206"/>
      <c r="AU134" s="205" t="s">
        <v>569</v>
      </c>
      <c r="AV134" s="388"/>
      <c r="AW134" s="388"/>
      <c r="AX134" s="389"/>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v>47</v>
      </c>
      <c r="AF135" s="206"/>
      <c r="AG135" s="206"/>
      <c r="AH135" s="206"/>
      <c r="AI135" s="205">
        <v>47</v>
      </c>
      <c r="AJ135" s="206"/>
      <c r="AK135" s="206"/>
      <c r="AL135" s="206"/>
      <c r="AM135" s="205">
        <v>47</v>
      </c>
      <c r="AN135" s="206"/>
      <c r="AO135" s="206"/>
      <c r="AP135" s="206"/>
      <c r="AQ135" s="205" t="s">
        <v>597</v>
      </c>
      <c r="AR135" s="206"/>
      <c r="AS135" s="206"/>
      <c r="AT135" s="206"/>
      <c r="AU135" s="205">
        <v>47</v>
      </c>
      <c r="AV135" s="388"/>
      <c r="AW135" s="388"/>
      <c r="AX135" s="389"/>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customHeight="1" x14ac:dyDescent="0.15">
      <c r="A214" s="188"/>
      <c r="B214" s="185"/>
      <c r="C214" s="179"/>
      <c r="D214" s="185"/>
      <c r="E214" s="179"/>
      <c r="F214" s="180"/>
      <c r="G214" s="103" t="s">
        <v>599</v>
      </c>
      <c r="H214" s="104"/>
      <c r="I214" s="104"/>
      <c r="J214" s="104"/>
      <c r="K214" s="104"/>
      <c r="L214" s="104"/>
      <c r="M214" s="104"/>
      <c r="N214" s="104"/>
      <c r="O214" s="104"/>
      <c r="P214" s="105"/>
      <c r="Q214" s="112" t="s">
        <v>570</v>
      </c>
      <c r="R214" s="113"/>
      <c r="S214" s="113"/>
      <c r="T214" s="113"/>
      <c r="U214" s="113"/>
      <c r="V214" s="113"/>
      <c r="W214" s="113"/>
      <c r="X214" s="113"/>
      <c r="Y214" s="113"/>
      <c r="Z214" s="113"/>
      <c r="AA214" s="114"/>
      <c r="AB214" s="140" t="s">
        <v>570</v>
      </c>
      <c r="AC214" s="141"/>
      <c r="AD214" s="141"/>
      <c r="AE214" s="146" t="s">
        <v>600</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t="s">
        <v>597</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8"/>
      <c r="B248" s="185"/>
      <c r="C248" s="179"/>
      <c r="D248" s="185"/>
      <c r="E248" s="124" t="s">
        <v>601</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7"/>
      <c r="E430" s="173" t="s">
        <v>401</v>
      </c>
      <c r="F430" s="904"/>
      <c r="G430" s="905" t="s">
        <v>255</v>
      </c>
      <c r="H430" s="122"/>
      <c r="I430" s="122"/>
      <c r="J430" s="906" t="s">
        <v>602</v>
      </c>
      <c r="K430" s="907"/>
      <c r="L430" s="907"/>
      <c r="M430" s="907"/>
      <c r="N430" s="907"/>
      <c r="O430" s="907"/>
      <c r="P430" s="907"/>
      <c r="Q430" s="907"/>
      <c r="R430" s="907"/>
      <c r="S430" s="907"/>
      <c r="T430" s="908"/>
      <c r="U430" s="585" t="s">
        <v>603</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9"/>
    </row>
    <row r="431" spans="1:50" ht="18.75" customHeight="1" x14ac:dyDescent="0.15">
      <c r="A431" s="188"/>
      <c r="B431" s="185"/>
      <c r="C431" s="179"/>
      <c r="D431" s="185"/>
      <c r="E431" s="339" t="s">
        <v>244</v>
      </c>
      <c r="F431" s="340"/>
      <c r="G431" s="341"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2" t="s">
        <v>243</v>
      </c>
      <c r="AF431" s="343"/>
      <c r="AG431" s="343"/>
      <c r="AH431" s="344"/>
      <c r="AI431" s="336" t="s">
        <v>414</v>
      </c>
      <c r="AJ431" s="336"/>
      <c r="AK431" s="336"/>
      <c r="AL431" s="158"/>
      <c r="AM431" s="336" t="s">
        <v>427</v>
      </c>
      <c r="AN431" s="336"/>
      <c r="AO431" s="336"/>
      <c r="AP431" s="158"/>
      <c r="AQ431" s="158" t="s">
        <v>235</v>
      </c>
      <c r="AR431" s="129"/>
      <c r="AS431" s="129"/>
      <c r="AT431" s="130"/>
      <c r="AU431" s="135" t="s">
        <v>134</v>
      </c>
      <c r="AV431" s="135"/>
      <c r="AW431" s="135"/>
      <c r="AX431" s="136"/>
    </row>
    <row r="432" spans="1:50" ht="18.75" customHeight="1" x14ac:dyDescent="0.15">
      <c r="A432" s="188"/>
      <c r="B432" s="185"/>
      <c r="C432" s="179"/>
      <c r="D432" s="185"/>
      <c r="E432" s="339"/>
      <c r="F432" s="340"/>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87" t="s">
        <v>606</v>
      </c>
      <c r="AR432" s="199"/>
      <c r="AS432" s="132" t="s">
        <v>236</v>
      </c>
      <c r="AT432" s="133"/>
      <c r="AU432" s="199" t="s">
        <v>570</v>
      </c>
      <c r="AV432" s="199"/>
      <c r="AW432" s="132" t="s">
        <v>181</v>
      </c>
      <c r="AX432" s="194"/>
    </row>
    <row r="433" spans="1:50" ht="23.25" customHeight="1" x14ac:dyDescent="0.15">
      <c r="A433" s="188"/>
      <c r="B433" s="185"/>
      <c r="C433" s="179"/>
      <c r="D433" s="185"/>
      <c r="E433" s="339"/>
      <c r="F433" s="340"/>
      <c r="G433" s="103" t="s">
        <v>602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37" t="s">
        <v>597</v>
      </c>
      <c r="AF433" s="206"/>
      <c r="AG433" s="206"/>
      <c r="AH433" s="206"/>
      <c r="AI433" s="337" t="s">
        <v>570</v>
      </c>
      <c r="AJ433" s="206"/>
      <c r="AK433" s="206"/>
      <c r="AL433" s="206"/>
      <c r="AM433" s="337" t="s">
        <v>605</v>
      </c>
      <c r="AN433" s="206"/>
      <c r="AO433" s="206"/>
      <c r="AP433" s="338"/>
      <c r="AQ433" s="337" t="s">
        <v>606</v>
      </c>
      <c r="AR433" s="206"/>
      <c r="AS433" s="206"/>
      <c r="AT433" s="338"/>
      <c r="AU433" s="206" t="s">
        <v>570</v>
      </c>
      <c r="AV433" s="206"/>
      <c r="AW433" s="206"/>
      <c r="AX433" s="207"/>
    </row>
    <row r="434" spans="1:50" ht="23.25" customHeight="1" x14ac:dyDescent="0.15">
      <c r="A434" s="188"/>
      <c r="B434" s="185"/>
      <c r="C434" s="179"/>
      <c r="D434" s="185"/>
      <c r="E434" s="339"/>
      <c r="F434" s="340"/>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37" t="s">
        <v>604</v>
      </c>
      <c r="AF434" s="206"/>
      <c r="AG434" s="206"/>
      <c r="AH434" s="338"/>
      <c r="AI434" s="337" t="s">
        <v>603</v>
      </c>
      <c r="AJ434" s="206"/>
      <c r="AK434" s="206"/>
      <c r="AL434" s="206"/>
      <c r="AM434" s="337" t="s">
        <v>570</v>
      </c>
      <c r="AN434" s="206"/>
      <c r="AO434" s="206"/>
      <c r="AP434" s="338"/>
      <c r="AQ434" s="337" t="s">
        <v>571</v>
      </c>
      <c r="AR434" s="206"/>
      <c r="AS434" s="206"/>
      <c r="AT434" s="338"/>
      <c r="AU434" s="206" t="s">
        <v>570</v>
      </c>
      <c r="AV434" s="206"/>
      <c r="AW434" s="206"/>
      <c r="AX434" s="207"/>
    </row>
    <row r="435" spans="1:50" ht="23.25" customHeight="1" x14ac:dyDescent="0.15">
      <c r="A435" s="188"/>
      <c r="B435" s="185"/>
      <c r="C435" s="179"/>
      <c r="D435" s="185"/>
      <c r="E435" s="339"/>
      <c r="F435" s="340"/>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37" t="s">
        <v>570</v>
      </c>
      <c r="AF435" s="206"/>
      <c r="AG435" s="206"/>
      <c r="AH435" s="338"/>
      <c r="AI435" s="337" t="s">
        <v>570</v>
      </c>
      <c r="AJ435" s="206"/>
      <c r="AK435" s="206"/>
      <c r="AL435" s="206"/>
      <c r="AM435" s="337" t="s">
        <v>570</v>
      </c>
      <c r="AN435" s="206"/>
      <c r="AO435" s="206"/>
      <c r="AP435" s="338"/>
      <c r="AQ435" s="337" t="s">
        <v>606</v>
      </c>
      <c r="AR435" s="206"/>
      <c r="AS435" s="206"/>
      <c r="AT435" s="338"/>
      <c r="AU435" s="206" t="s">
        <v>607</v>
      </c>
      <c r="AV435" s="206"/>
      <c r="AW435" s="206"/>
      <c r="AX435" s="207"/>
    </row>
    <row r="436" spans="1:50" ht="18.75" hidden="1" customHeight="1" x14ac:dyDescent="0.15">
      <c r="A436" s="188"/>
      <c r="B436" s="185"/>
      <c r="C436" s="179"/>
      <c r="D436" s="185"/>
      <c r="E436" s="339" t="s">
        <v>244</v>
      </c>
      <c r="F436" s="340"/>
      <c r="G436" s="341"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2" t="s">
        <v>243</v>
      </c>
      <c r="AF436" s="343"/>
      <c r="AG436" s="343"/>
      <c r="AH436" s="344"/>
      <c r="AI436" s="336" t="s">
        <v>414</v>
      </c>
      <c r="AJ436" s="336"/>
      <c r="AK436" s="336"/>
      <c r="AL436" s="158"/>
      <c r="AM436" s="336" t="s">
        <v>427</v>
      </c>
      <c r="AN436" s="336"/>
      <c r="AO436" s="336"/>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39"/>
      <c r="F437" s="340"/>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39"/>
      <c r="F438" s="340"/>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7"/>
      <c r="AF438" s="206"/>
      <c r="AG438" s="206"/>
      <c r="AH438" s="206"/>
      <c r="AI438" s="337"/>
      <c r="AJ438" s="206"/>
      <c r="AK438" s="206"/>
      <c r="AL438" s="206"/>
      <c r="AM438" s="337"/>
      <c r="AN438" s="206"/>
      <c r="AO438" s="206"/>
      <c r="AP438" s="338"/>
      <c r="AQ438" s="337"/>
      <c r="AR438" s="206"/>
      <c r="AS438" s="206"/>
      <c r="AT438" s="338"/>
      <c r="AU438" s="206"/>
      <c r="AV438" s="206"/>
      <c r="AW438" s="206"/>
      <c r="AX438" s="207"/>
    </row>
    <row r="439" spans="1:50" ht="23.25" hidden="1" customHeight="1" x14ac:dyDescent="0.15">
      <c r="A439" s="188"/>
      <c r="B439" s="185"/>
      <c r="C439" s="179"/>
      <c r="D439" s="185"/>
      <c r="E439" s="339"/>
      <c r="F439" s="340"/>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7"/>
      <c r="AF439" s="206"/>
      <c r="AG439" s="206"/>
      <c r="AH439" s="338"/>
      <c r="AI439" s="337"/>
      <c r="AJ439" s="206"/>
      <c r="AK439" s="206"/>
      <c r="AL439" s="206"/>
      <c r="AM439" s="337"/>
      <c r="AN439" s="206"/>
      <c r="AO439" s="206"/>
      <c r="AP439" s="338"/>
      <c r="AQ439" s="337"/>
      <c r="AR439" s="206"/>
      <c r="AS439" s="206"/>
      <c r="AT439" s="338"/>
      <c r="AU439" s="206"/>
      <c r="AV439" s="206"/>
      <c r="AW439" s="206"/>
      <c r="AX439" s="207"/>
    </row>
    <row r="440" spans="1:50" ht="23.25" hidden="1" customHeight="1" x14ac:dyDescent="0.15">
      <c r="A440" s="188"/>
      <c r="B440" s="185"/>
      <c r="C440" s="179"/>
      <c r="D440" s="185"/>
      <c r="E440" s="339"/>
      <c r="F440" s="340"/>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37"/>
      <c r="AF440" s="206"/>
      <c r="AG440" s="206"/>
      <c r="AH440" s="338"/>
      <c r="AI440" s="337"/>
      <c r="AJ440" s="206"/>
      <c r="AK440" s="206"/>
      <c r="AL440" s="206"/>
      <c r="AM440" s="337"/>
      <c r="AN440" s="206"/>
      <c r="AO440" s="206"/>
      <c r="AP440" s="338"/>
      <c r="AQ440" s="337"/>
      <c r="AR440" s="206"/>
      <c r="AS440" s="206"/>
      <c r="AT440" s="338"/>
      <c r="AU440" s="206"/>
      <c r="AV440" s="206"/>
      <c r="AW440" s="206"/>
      <c r="AX440" s="207"/>
    </row>
    <row r="441" spans="1:50" ht="18.75" hidden="1" customHeight="1" x14ac:dyDescent="0.15">
      <c r="A441" s="188"/>
      <c r="B441" s="185"/>
      <c r="C441" s="179"/>
      <c r="D441" s="185"/>
      <c r="E441" s="339" t="s">
        <v>244</v>
      </c>
      <c r="F441" s="340"/>
      <c r="G441" s="341"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2" t="s">
        <v>243</v>
      </c>
      <c r="AF441" s="343"/>
      <c r="AG441" s="343"/>
      <c r="AH441" s="344"/>
      <c r="AI441" s="336" t="s">
        <v>414</v>
      </c>
      <c r="AJ441" s="336"/>
      <c r="AK441" s="336"/>
      <c r="AL441" s="158"/>
      <c r="AM441" s="336" t="s">
        <v>427</v>
      </c>
      <c r="AN441" s="336"/>
      <c r="AO441" s="336"/>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39"/>
      <c r="F442" s="340"/>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39"/>
      <c r="F443" s="340"/>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7"/>
      <c r="AF443" s="206"/>
      <c r="AG443" s="206"/>
      <c r="AH443" s="206"/>
      <c r="AI443" s="337"/>
      <c r="AJ443" s="206"/>
      <c r="AK443" s="206"/>
      <c r="AL443" s="206"/>
      <c r="AM443" s="337"/>
      <c r="AN443" s="206"/>
      <c r="AO443" s="206"/>
      <c r="AP443" s="338"/>
      <c r="AQ443" s="337"/>
      <c r="AR443" s="206"/>
      <c r="AS443" s="206"/>
      <c r="AT443" s="338"/>
      <c r="AU443" s="206"/>
      <c r="AV443" s="206"/>
      <c r="AW443" s="206"/>
      <c r="AX443" s="207"/>
    </row>
    <row r="444" spans="1:50" ht="23.25" hidden="1" customHeight="1" x14ac:dyDescent="0.15">
      <c r="A444" s="188"/>
      <c r="B444" s="185"/>
      <c r="C444" s="179"/>
      <c r="D444" s="185"/>
      <c r="E444" s="339"/>
      <c r="F444" s="340"/>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7"/>
      <c r="AF444" s="206"/>
      <c r="AG444" s="206"/>
      <c r="AH444" s="338"/>
      <c r="AI444" s="337"/>
      <c r="AJ444" s="206"/>
      <c r="AK444" s="206"/>
      <c r="AL444" s="206"/>
      <c r="AM444" s="337"/>
      <c r="AN444" s="206"/>
      <c r="AO444" s="206"/>
      <c r="AP444" s="338"/>
      <c r="AQ444" s="337"/>
      <c r="AR444" s="206"/>
      <c r="AS444" s="206"/>
      <c r="AT444" s="338"/>
      <c r="AU444" s="206"/>
      <c r="AV444" s="206"/>
      <c r="AW444" s="206"/>
      <c r="AX444" s="207"/>
    </row>
    <row r="445" spans="1:50" ht="23.25" hidden="1" customHeight="1" x14ac:dyDescent="0.15">
      <c r="A445" s="188"/>
      <c r="B445" s="185"/>
      <c r="C445" s="179"/>
      <c r="D445" s="185"/>
      <c r="E445" s="339"/>
      <c r="F445" s="340"/>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37"/>
      <c r="AF445" s="206"/>
      <c r="AG445" s="206"/>
      <c r="AH445" s="338"/>
      <c r="AI445" s="337"/>
      <c r="AJ445" s="206"/>
      <c r="AK445" s="206"/>
      <c r="AL445" s="206"/>
      <c r="AM445" s="337"/>
      <c r="AN445" s="206"/>
      <c r="AO445" s="206"/>
      <c r="AP445" s="338"/>
      <c r="AQ445" s="337"/>
      <c r="AR445" s="206"/>
      <c r="AS445" s="206"/>
      <c r="AT445" s="338"/>
      <c r="AU445" s="206"/>
      <c r="AV445" s="206"/>
      <c r="AW445" s="206"/>
      <c r="AX445" s="207"/>
    </row>
    <row r="446" spans="1:50" ht="18.75" hidden="1" customHeight="1" x14ac:dyDescent="0.15">
      <c r="A446" s="188"/>
      <c r="B446" s="185"/>
      <c r="C446" s="179"/>
      <c r="D446" s="185"/>
      <c r="E446" s="339" t="s">
        <v>244</v>
      </c>
      <c r="F446" s="340"/>
      <c r="G446" s="341"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2" t="s">
        <v>243</v>
      </c>
      <c r="AF446" s="343"/>
      <c r="AG446" s="343"/>
      <c r="AH446" s="344"/>
      <c r="AI446" s="336" t="s">
        <v>414</v>
      </c>
      <c r="AJ446" s="336"/>
      <c r="AK446" s="336"/>
      <c r="AL446" s="158"/>
      <c r="AM446" s="336" t="s">
        <v>427</v>
      </c>
      <c r="AN446" s="336"/>
      <c r="AO446" s="336"/>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39"/>
      <c r="F447" s="340"/>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39"/>
      <c r="F448" s="340"/>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7"/>
      <c r="AF448" s="206"/>
      <c r="AG448" s="206"/>
      <c r="AH448" s="206"/>
      <c r="AI448" s="337"/>
      <c r="AJ448" s="206"/>
      <c r="AK448" s="206"/>
      <c r="AL448" s="206"/>
      <c r="AM448" s="337"/>
      <c r="AN448" s="206"/>
      <c r="AO448" s="206"/>
      <c r="AP448" s="338"/>
      <c r="AQ448" s="337"/>
      <c r="AR448" s="206"/>
      <c r="AS448" s="206"/>
      <c r="AT448" s="338"/>
      <c r="AU448" s="206"/>
      <c r="AV448" s="206"/>
      <c r="AW448" s="206"/>
      <c r="AX448" s="207"/>
    </row>
    <row r="449" spans="1:50" ht="23.25" hidden="1" customHeight="1" x14ac:dyDescent="0.15">
      <c r="A449" s="188"/>
      <c r="B449" s="185"/>
      <c r="C449" s="179"/>
      <c r="D449" s="185"/>
      <c r="E449" s="339"/>
      <c r="F449" s="340"/>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7"/>
      <c r="AF449" s="206"/>
      <c r="AG449" s="206"/>
      <c r="AH449" s="338"/>
      <c r="AI449" s="337"/>
      <c r="AJ449" s="206"/>
      <c r="AK449" s="206"/>
      <c r="AL449" s="206"/>
      <c r="AM449" s="337"/>
      <c r="AN449" s="206"/>
      <c r="AO449" s="206"/>
      <c r="AP449" s="338"/>
      <c r="AQ449" s="337"/>
      <c r="AR449" s="206"/>
      <c r="AS449" s="206"/>
      <c r="AT449" s="338"/>
      <c r="AU449" s="206"/>
      <c r="AV449" s="206"/>
      <c r="AW449" s="206"/>
      <c r="AX449" s="207"/>
    </row>
    <row r="450" spans="1:50" ht="23.25" hidden="1" customHeight="1" x14ac:dyDescent="0.15">
      <c r="A450" s="188"/>
      <c r="B450" s="185"/>
      <c r="C450" s="179"/>
      <c r="D450" s="185"/>
      <c r="E450" s="339"/>
      <c r="F450" s="340"/>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37"/>
      <c r="AF450" s="206"/>
      <c r="AG450" s="206"/>
      <c r="AH450" s="338"/>
      <c r="AI450" s="337"/>
      <c r="AJ450" s="206"/>
      <c r="AK450" s="206"/>
      <c r="AL450" s="206"/>
      <c r="AM450" s="337"/>
      <c r="AN450" s="206"/>
      <c r="AO450" s="206"/>
      <c r="AP450" s="338"/>
      <c r="AQ450" s="337"/>
      <c r="AR450" s="206"/>
      <c r="AS450" s="206"/>
      <c r="AT450" s="338"/>
      <c r="AU450" s="206"/>
      <c r="AV450" s="206"/>
      <c r="AW450" s="206"/>
      <c r="AX450" s="207"/>
    </row>
    <row r="451" spans="1:50" ht="18.75" hidden="1" customHeight="1" x14ac:dyDescent="0.15">
      <c r="A451" s="188"/>
      <c r="B451" s="185"/>
      <c r="C451" s="179"/>
      <c r="D451" s="185"/>
      <c r="E451" s="339" t="s">
        <v>244</v>
      </c>
      <c r="F451" s="340"/>
      <c r="G451" s="341"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2" t="s">
        <v>243</v>
      </c>
      <c r="AF451" s="343"/>
      <c r="AG451" s="343"/>
      <c r="AH451" s="344"/>
      <c r="AI451" s="336" t="s">
        <v>414</v>
      </c>
      <c r="AJ451" s="336"/>
      <c r="AK451" s="336"/>
      <c r="AL451" s="158"/>
      <c r="AM451" s="336" t="s">
        <v>427</v>
      </c>
      <c r="AN451" s="336"/>
      <c r="AO451" s="336"/>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39"/>
      <c r="F452" s="340"/>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39"/>
      <c r="F453" s="340"/>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7"/>
      <c r="AF453" s="206"/>
      <c r="AG453" s="206"/>
      <c r="AH453" s="206"/>
      <c r="AI453" s="337"/>
      <c r="AJ453" s="206"/>
      <c r="AK453" s="206"/>
      <c r="AL453" s="206"/>
      <c r="AM453" s="337"/>
      <c r="AN453" s="206"/>
      <c r="AO453" s="206"/>
      <c r="AP453" s="338"/>
      <c r="AQ453" s="337"/>
      <c r="AR453" s="206"/>
      <c r="AS453" s="206"/>
      <c r="AT453" s="338"/>
      <c r="AU453" s="206"/>
      <c r="AV453" s="206"/>
      <c r="AW453" s="206"/>
      <c r="AX453" s="207"/>
    </row>
    <row r="454" spans="1:50" ht="23.25" hidden="1" customHeight="1" x14ac:dyDescent="0.15">
      <c r="A454" s="188"/>
      <c r="B454" s="185"/>
      <c r="C454" s="179"/>
      <c r="D454" s="185"/>
      <c r="E454" s="339"/>
      <c r="F454" s="340"/>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7"/>
      <c r="AF454" s="206"/>
      <c r="AG454" s="206"/>
      <c r="AH454" s="338"/>
      <c r="AI454" s="337"/>
      <c r="AJ454" s="206"/>
      <c r="AK454" s="206"/>
      <c r="AL454" s="206"/>
      <c r="AM454" s="337"/>
      <c r="AN454" s="206"/>
      <c r="AO454" s="206"/>
      <c r="AP454" s="338"/>
      <c r="AQ454" s="337"/>
      <c r="AR454" s="206"/>
      <c r="AS454" s="206"/>
      <c r="AT454" s="338"/>
      <c r="AU454" s="206"/>
      <c r="AV454" s="206"/>
      <c r="AW454" s="206"/>
      <c r="AX454" s="207"/>
    </row>
    <row r="455" spans="1:50" ht="23.25" hidden="1" customHeight="1" x14ac:dyDescent="0.15">
      <c r="A455" s="188"/>
      <c r="B455" s="185"/>
      <c r="C455" s="179"/>
      <c r="D455" s="185"/>
      <c r="E455" s="339"/>
      <c r="F455" s="340"/>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37"/>
      <c r="AF455" s="206"/>
      <c r="AG455" s="206"/>
      <c r="AH455" s="338"/>
      <c r="AI455" s="337"/>
      <c r="AJ455" s="206"/>
      <c r="AK455" s="206"/>
      <c r="AL455" s="206"/>
      <c r="AM455" s="337"/>
      <c r="AN455" s="206"/>
      <c r="AO455" s="206"/>
      <c r="AP455" s="338"/>
      <c r="AQ455" s="337"/>
      <c r="AR455" s="206"/>
      <c r="AS455" s="206"/>
      <c r="AT455" s="338"/>
      <c r="AU455" s="206"/>
      <c r="AV455" s="206"/>
      <c r="AW455" s="206"/>
      <c r="AX455" s="207"/>
    </row>
    <row r="456" spans="1:50" ht="18.75" customHeight="1" x14ac:dyDescent="0.15">
      <c r="A456" s="188"/>
      <c r="B456" s="185"/>
      <c r="C456" s="179"/>
      <c r="D456" s="185"/>
      <c r="E456" s="339" t="s">
        <v>245</v>
      </c>
      <c r="F456" s="340"/>
      <c r="G456" s="341"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2" t="s">
        <v>243</v>
      </c>
      <c r="AF456" s="343"/>
      <c r="AG456" s="343"/>
      <c r="AH456" s="344"/>
      <c r="AI456" s="336" t="s">
        <v>414</v>
      </c>
      <c r="AJ456" s="336"/>
      <c r="AK456" s="336"/>
      <c r="AL456" s="158"/>
      <c r="AM456" s="336" t="s">
        <v>427</v>
      </c>
      <c r="AN456" s="336"/>
      <c r="AO456" s="336"/>
      <c r="AP456" s="158"/>
      <c r="AQ456" s="158" t="s">
        <v>235</v>
      </c>
      <c r="AR456" s="129"/>
      <c r="AS456" s="129"/>
      <c r="AT456" s="130"/>
      <c r="AU456" s="135" t="s">
        <v>134</v>
      </c>
      <c r="AV456" s="135"/>
      <c r="AW456" s="135"/>
      <c r="AX456" s="136"/>
    </row>
    <row r="457" spans="1:50" ht="18.75" customHeight="1" x14ac:dyDescent="0.15">
      <c r="A457" s="188"/>
      <c r="B457" s="185"/>
      <c r="C457" s="179"/>
      <c r="D457" s="185"/>
      <c r="E457" s="339"/>
      <c r="F457" s="340"/>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597</v>
      </c>
      <c r="AF457" s="199"/>
      <c r="AG457" s="132" t="s">
        <v>236</v>
      </c>
      <c r="AH457" s="133"/>
      <c r="AI457" s="155"/>
      <c r="AJ457" s="155"/>
      <c r="AK457" s="155"/>
      <c r="AL457" s="153"/>
      <c r="AM457" s="155"/>
      <c r="AN457" s="155"/>
      <c r="AO457" s="155"/>
      <c r="AP457" s="153"/>
      <c r="AQ457" s="587" t="s">
        <v>597</v>
      </c>
      <c r="AR457" s="199"/>
      <c r="AS457" s="132" t="s">
        <v>236</v>
      </c>
      <c r="AT457" s="133"/>
      <c r="AU457" s="199" t="s">
        <v>597</v>
      </c>
      <c r="AV457" s="199"/>
      <c r="AW457" s="132" t="s">
        <v>181</v>
      </c>
      <c r="AX457" s="194"/>
    </row>
    <row r="458" spans="1:50" ht="23.25" customHeight="1" x14ac:dyDescent="0.15">
      <c r="A458" s="188"/>
      <c r="B458" s="185"/>
      <c r="C458" s="179"/>
      <c r="D458" s="185"/>
      <c r="E458" s="339"/>
      <c r="F458" s="340"/>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608</v>
      </c>
      <c r="AC458" s="212"/>
      <c r="AD458" s="212"/>
      <c r="AE458" s="337" t="s">
        <v>597</v>
      </c>
      <c r="AF458" s="206"/>
      <c r="AG458" s="206"/>
      <c r="AH458" s="206"/>
      <c r="AI458" s="337" t="s">
        <v>605</v>
      </c>
      <c r="AJ458" s="206"/>
      <c r="AK458" s="206"/>
      <c r="AL458" s="206"/>
      <c r="AM458" s="337" t="s">
        <v>609</v>
      </c>
      <c r="AN458" s="206"/>
      <c r="AO458" s="206"/>
      <c r="AP458" s="338"/>
      <c r="AQ458" s="337" t="s">
        <v>597</v>
      </c>
      <c r="AR458" s="206"/>
      <c r="AS458" s="206"/>
      <c r="AT458" s="338"/>
      <c r="AU458" s="206" t="s">
        <v>570</v>
      </c>
      <c r="AV458" s="206"/>
      <c r="AW458" s="206"/>
      <c r="AX458" s="207"/>
    </row>
    <row r="459" spans="1:50" ht="23.25" customHeight="1" x14ac:dyDescent="0.15">
      <c r="A459" s="188"/>
      <c r="B459" s="185"/>
      <c r="C459" s="179"/>
      <c r="D459" s="185"/>
      <c r="E459" s="339"/>
      <c r="F459" s="340"/>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597</v>
      </c>
      <c r="AC459" s="204"/>
      <c r="AD459" s="204"/>
      <c r="AE459" s="337" t="s">
        <v>570</v>
      </c>
      <c r="AF459" s="206"/>
      <c r="AG459" s="206"/>
      <c r="AH459" s="338"/>
      <c r="AI459" s="337" t="s">
        <v>570</v>
      </c>
      <c r="AJ459" s="206"/>
      <c r="AK459" s="206"/>
      <c r="AL459" s="206"/>
      <c r="AM459" s="337" t="s">
        <v>570</v>
      </c>
      <c r="AN459" s="206"/>
      <c r="AO459" s="206"/>
      <c r="AP459" s="338"/>
      <c r="AQ459" s="337" t="s">
        <v>597</v>
      </c>
      <c r="AR459" s="206"/>
      <c r="AS459" s="206"/>
      <c r="AT459" s="338"/>
      <c r="AU459" s="206" t="s">
        <v>570</v>
      </c>
      <c r="AV459" s="206"/>
      <c r="AW459" s="206"/>
      <c r="AX459" s="207"/>
    </row>
    <row r="460" spans="1:50" ht="23.25" customHeight="1" x14ac:dyDescent="0.15">
      <c r="A460" s="188"/>
      <c r="B460" s="185"/>
      <c r="C460" s="179"/>
      <c r="D460" s="185"/>
      <c r="E460" s="339"/>
      <c r="F460" s="340"/>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37" t="s">
        <v>570</v>
      </c>
      <c r="AF460" s="206"/>
      <c r="AG460" s="206"/>
      <c r="AH460" s="338"/>
      <c r="AI460" s="337" t="s">
        <v>597</v>
      </c>
      <c r="AJ460" s="206"/>
      <c r="AK460" s="206"/>
      <c r="AL460" s="206"/>
      <c r="AM460" s="337" t="s">
        <v>603</v>
      </c>
      <c r="AN460" s="206"/>
      <c r="AO460" s="206"/>
      <c r="AP460" s="338"/>
      <c r="AQ460" s="337" t="s">
        <v>610</v>
      </c>
      <c r="AR460" s="206"/>
      <c r="AS460" s="206"/>
      <c r="AT460" s="338"/>
      <c r="AU460" s="206" t="s">
        <v>570</v>
      </c>
      <c r="AV460" s="206"/>
      <c r="AW460" s="206"/>
      <c r="AX460" s="207"/>
    </row>
    <row r="461" spans="1:50" ht="18.75" hidden="1" customHeight="1" x14ac:dyDescent="0.15">
      <c r="A461" s="188"/>
      <c r="B461" s="185"/>
      <c r="C461" s="179"/>
      <c r="D461" s="185"/>
      <c r="E461" s="339" t="s">
        <v>245</v>
      </c>
      <c r="F461" s="340"/>
      <c r="G461" s="341"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2" t="s">
        <v>243</v>
      </c>
      <c r="AF461" s="343"/>
      <c r="AG461" s="343"/>
      <c r="AH461" s="344"/>
      <c r="AI461" s="336" t="s">
        <v>414</v>
      </c>
      <c r="AJ461" s="336"/>
      <c r="AK461" s="336"/>
      <c r="AL461" s="158"/>
      <c r="AM461" s="336" t="s">
        <v>427</v>
      </c>
      <c r="AN461" s="336"/>
      <c r="AO461" s="336"/>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39"/>
      <c r="F462" s="340"/>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39"/>
      <c r="F463" s="340"/>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7"/>
      <c r="AF463" s="206"/>
      <c r="AG463" s="206"/>
      <c r="AH463" s="206"/>
      <c r="AI463" s="337"/>
      <c r="AJ463" s="206"/>
      <c r="AK463" s="206"/>
      <c r="AL463" s="206"/>
      <c r="AM463" s="337"/>
      <c r="AN463" s="206"/>
      <c r="AO463" s="206"/>
      <c r="AP463" s="338"/>
      <c r="AQ463" s="337"/>
      <c r="AR463" s="206"/>
      <c r="AS463" s="206"/>
      <c r="AT463" s="338"/>
      <c r="AU463" s="206"/>
      <c r="AV463" s="206"/>
      <c r="AW463" s="206"/>
      <c r="AX463" s="207"/>
    </row>
    <row r="464" spans="1:50" ht="23.25" hidden="1" customHeight="1" x14ac:dyDescent="0.15">
      <c r="A464" s="188"/>
      <c r="B464" s="185"/>
      <c r="C464" s="179"/>
      <c r="D464" s="185"/>
      <c r="E464" s="339"/>
      <c r="F464" s="340"/>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7"/>
      <c r="AF464" s="206"/>
      <c r="AG464" s="206"/>
      <c r="AH464" s="338"/>
      <c r="AI464" s="337"/>
      <c r="AJ464" s="206"/>
      <c r="AK464" s="206"/>
      <c r="AL464" s="206"/>
      <c r="AM464" s="337"/>
      <c r="AN464" s="206"/>
      <c r="AO464" s="206"/>
      <c r="AP464" s="338"/>
      <c r="AQ464" s="337"/>
      <c r="AR464" s="206"/>
      <c r="AS464" s="206"/>
      <c r="AT464" s="338"/>
      <c r="AU464" s="206"/>
      <c r="AV464" s="206"/>
      <c r="AW464" s="206"/>
      <c r="AX464" s="207"/>
    </row>
    <row r="465" spans="1:50" ht="23.25" hidden="1" customHeight="1" x14ac:dyDescent="0.15">
      <c r="A465" s="188"/>
      <c r="B465" s="185"/>
      <c r="C465" s="179"/>
      <c r="D465" s="185"/>
      <c r="E465" s="339"/>
      <c r="F465" s="340"/>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37"/>
      <c r="AF465" s="206"/>
      <c r="AG465" s="206"/>
      <c r="AH465" s="338"/>
      <c r="AI465" s="337"/>
      <c r="AJ465" s="206"/>
      <c r="AK465" s="206"/>
      <c r="AL465" s="206"/>
      <c r="AM465" s="337"/>
      <c r="AN465" s="206"/>
      <c r="AO465" s="206"/>
      <c r="AP465" s="338"/>
      <c r="AQ465" s="337"/>
      <c r="AR465" s="206"/>
      <c r="AS465" s="206"/>
      <c r="AT465" s="338"/>
      <c r="AU465" s="206"/>
      <c r="AV465" s="206"/>
      <c r="AW465" s="206"/>
      <c r="AX465" s="207"/>
    </row>
    <row r="466" spans="1:50" ht="18.75" hidden="1" customHeight="1" x14ac:dyDescent="0.15">
      <c r="A466" s="188"/>
      <c r="B466" s="185"/>
      <c r="C466" s="179"/>
      <c r="D466" s="185"/>
      <c r="E466" s="339" t="s">
        <v>245</v>
      </c>
      <c r="F466" s="340"/>
      <c r="G466" s="341"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2" t="s">
        <v>243</v>
      </c>
      <c r="AF466" s="343"/>
      <c r="AG466" s="343"/>
      <c r="AH466" s="344"/>
      <c r="AI466" s="336" t="s">
        <v>414</v>
      </c>
      <c r="AJ466" s="336"/>
      <c r="AK466" s="336"/>
      <c r="AL466" s="158"/>
      <c r="AM466" s="336" t="s">
        <v>427</v>
      </c>
      <c r="AN466" s="336"/>
      <c r="AO466" s="336"/>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39"/>
      <c r="F467" s="340"/>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39"/>
      <c r="F468" s="340"/>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7"/>
      <c r="AF468" s="206"/>
      <c r="AG468" s="206"/>
      <c r="AH468" s="206"/>
      <c r="AI468" s="337"/>
      <c r="AJ468" s="206"/>
      <c r="AK468" s="206"/>
      <c r="AL468" s="206"/>
      <c r="AM468" s="337"/>
      <c r="AN468" s="206"/>
      <c r="AO468" s="206"/>
      <c r="AP468" s="338"/>
      <c r="AQ468" s="337"/>
      <c r="AR468" s="206"/>
      <c r="AS468" s="206"/>
      <c r="AT468" s="338"/>
      <c r="AU468" s="206"/>
      <c r="AV468" s="206"/>
      <c r="AW468" s="206"/>
      <c r="AX468" s="207"/>
    </row>
    <row r="469" spans="1:50" ht="23.25" hidden="1" customHeight="1" x14ac:dyDescent="0.15">
      <c r="A469" s="188"/>
      <c r="B469" s="185"/>
      <c r="C469" s="179"/>
      <c r="D469" s="185"/>
      <c r="E469" s="339"/>
      <c r="F469" s="340"/>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7"/>
      <c r="AF469" s="206"/>
      <c r="AG469" s="206"/>
      <c r="AH469" s="338"/>
      <c r="AI469" s="337"/>
      <c r="AJ469" s="206"/>
      <c r="AK469" s="206"/>
      <c r="AL469" s="206"/>
      <c r="AM469" s="337"/>
      <c r="AN469" s="206"/>
      <c r="AO469" s="206"/>
      <c r="AP469" s="338"/>
      <c r="AQ469" s="337"/>
      <c r="AR469" s="206"/>
      <c r="AS469" s="206"/>
      <c r="AT469" s="338"/>
      <c r="AU469" s="206"/>
      <c r="AV469" s="206"/>
      <c r="AW469" s="206"/>
      <c r="AX469" s="207"/>
    </row>
    <row r="470" spans="1:50" ht="23.25" hidden="1" customHeight="1" x14ac:dyDescent="0.15">
      <c r="A470" s="188"/>
      <c r="B470" s="185"/>
      <c r="C470" s="179"/>
      <c r="D470" s="185"/>
      <c r="E470" s="339"/>
      <c r="F470" s="340"/>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37"/>
      <c r="AF470" s="206"/>
      <c r="AG470" s="206"/>
      <c r="AH470" s="338"/>
      <c r="AI470" s="337"/>
      <c r="AJ470" s="206"/>
      <c r="AK470" s="206"/>
      <c r="AL470" s="206"/>
      <c r="AM470" s="337"/>
      <c r="AN470" s="206"/>
      <c r="AO470" s="206"/>
      <c r="AP470" s="338"/>
      <c r="AQ470" s="337"/>
      <c r="AR470" s="206"/>
      <c r="AS470" s="206"/>
      <c r="AT470" s="338"/>
      <c r="AU470" s="206"/>
      <c r="AV470" s="206"/>
      <c r="AW470" s="206"/>
      <c r="AX470" s="207"/>
    </row>
    <row r="471" spans="1:50" ht="18.75" hidden="1" customHeight="1" x14ac:dyDescent="0.15">
      <c r="A471" s="188"/>
      <c r="B471" s="185"/>
      <c r="C471" s="179"/>
      <c r="D471" s="185"/>
      <c r="E471" s="339" t="s">
        <v>245</v>
      </c>
      <c r="F471" s="340"/>
      <c r="G471" s="341"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2" t="s">
        <v>243</v>
      </c>
      <c r="AF471" s="343"/>
      <c r="AG471" s="343"/>
      <c r="AH471" s="344"/>
      <c r="AI471" s="336" t="s">
        <v>414</v>
      </c>
      <c r="AJ471" s="336"/>
      <c r="AK471" s="336"/>
      <c r="AL471" s="158"/>
      <c r="AM471" s="336" t="s">
        <v>427</v>
      </c>
      <c r="AN471" s="336"/>
      <c r="AO471" s="336"/>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39"/>
      <c r="F472" s="340"/>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39"/>
      <c r="F473" s="340"/>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7"/>
      <c r="AF473" s="206"/>
      <c r="AG473" s="206"/>
      <c r="AH473" s="206"/>
      <c r="AI473" s="337"/>
      <c r="AJ473" s="206"/>
      <c r="AK473" s="206"/>
      <c r="AL473" s="206"/>
      <c r="AM473" s="337"/>
      <c r="AN473" s="206"/>
      <c r="AO473" s="206"/>
      <c r="AP473" s="338"/>
      <c r="AQ473" s="337"/>
      <c r="AR473" s="206"/>
      <c r="AS473" s="206"/>
      <c r="AT473" s="338"/>
      <c r="AU473" s="206"/>
      <c r="AV473" s="206"/>
      <c r="AW473" s="206"/>
      <c r="AX473" s="207"/>
    </row>
    <row r="474" spans="1:50" ht="23.25" hidden="1" customHeight="1" x14ac:dyDescent="0.15">
      <c r="A474" s="188"/>
      <c r="B474" s="185"/>
      <c r="C474" s="179"/>
      <c r="D474" s="185"/>
      <c r="E474" s="339"/>
      <c r="F474" s="340"/>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7"/>
      <c r="AF474" s="206"/>
      <c r="AG474" s="206"/>
      <c r="AH474" s="338"/>
      <c r="AI474" s="337"/>
      <c r="AJ474" s="206"/>
      <c r="AK474" s="206"/>
      <c r="AL474" s="206"/>
      <c r="AM474" s="337"/>
      <c r="AN474" s="206"/>
      <c r="AO474" s="206"/>
      <c r="AP474" s="338"/>
      <c r="AQ474" s="337"/>
      <c r="AR474" s="206"/>
      <c r="AS474" s="206"/>
      <c r="AT474" s="338"/>
      <c r="AU474" s="206"/>
      <c r="AV474" s="206"/>
      <c r="AW474" s="206"/>
      <c r="AX474" s="207"/>
    </row>
    <row r="475" spans="1:50" ht="23.25" hidden="1" customHeight="1" x14ac:dyDescent="0.15">
      <c r="A475" s="188"/>
      <c r="B475" s="185"/>
      <c r="C475" s="179"/>
      <c r="D475" s="185"/>
      <c r="E475" s="339"/>
      <c r="F475" s="340"/>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37"/>
      <c r="AF475" s="206"/>
      <c r="AG475" s="206"/>
      <c r="AH475" s="338"/>
      <c r="AI475" s="337"/>
      <c r="AJ475" s="206"/>
      <c r="AK475" s="206"/>
      <c r="AL475" s="206"/>
      <c r="AM475" s="337"/>
      <c r="AN475" s="206"/>
      <c r="AO475" s="206"/>
      <c r="AP475" s="338"/>
      <c r="AQ475" s="337"/>
      <c r="AR475" s="206"/>
      <c r="AS475" s="206"/>
      <c r="AT475" s="338"/>
      <c r="AU475" s="206"/>
      <c r="AV475" s="206"/>
      <c r="AW475" s="206"/>
      <c r="AX475" s="207"/>
    </row>
    <row r="476" spans="1:50" ht="18.75" hidden="1" customHeight="1" x14ac:dyDescent="0.15">
      <c r="A476" s="188"/>
      <c r="B476" s="185"/>
      <c r="C476" s="179"/>
      <c r="D476" s="185"/>
      <c r="E476" s="339" t="s">
        <v>245</v>
      </c>
      <c r="F476" s="340"/>
      <c r="G476" s="341"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2" t="s">
        <v>243</v>
      </c>
      <c r="AF476" s="343"/>
      <c r="AG476" s="343"/>
      <c r="AH476" s="344"/>
      <c r="AI476" s="336" t="s">
        <v>414</v>
      </c>
      <c r="AJ476" s="336"/>
      <c r="AK476" s="336"/>
      <c r="AL476" s="158"/>
      <c r="AM476" s="336" t="s">
        <v>427</v>
      </c>
      <c r="AN476" s="336"/>
      <c r="AO476" s="336"/>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39"/>
      <c r="F477" s="340"/>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39"/>
      <c r="F478" s="340"/>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7"/>
      <c r="AF478" s="206"/>
      <c r="AG478" s="206"/>
      <c r="AH478" s="206"/>
      <c r="AI478" s="337"/>
      <c r="AJ478" s="206"/>
      <c r="AK478" s="206"/>
      <c r="AL478" s="206"/>
      <c r="AM478" s="337"/>
      <c r="AN478" s="206"/>
      <c r="AO478" s="206"/>
      <c r="AP478" s="338"/>
      <c r="AQ478" s="337"/>
      <c r="AR478" s="206"/>
      <c r="AS478" s="206"/>
      <c r="AT478" s="338"/>
      <c r="AU478" s="206"/>
      <c r="AV478" s="206"/>
      <c r="AW478" s="206"/>
      <c r="AX478" s="207"/>
    </row>
    <row r="479" spans="1:50" ht="23.25" hidden="1" customHeight="1" x14ac:dyDescent="0.15">
      <c r="A479" s="188"/>
      <c r="B479" s="185"/>
      <c r="C479" s="179"/>
      <c r="D479" s="185"/>
      <c r="E479" s="339"/>
      <c r="F479" s="340"/>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7"/>
      <c r="AF479" s="206"/>
      <c r="AG479" s="206"/>
      <c r="AH479" s="338"/>
      <c r="AI479" s="337"/>
      <c r="AJ479" s="206"/>
      <c r="AK479" s="206"/>
      <c r="AL479" s="206"/>
      <c r="AM479" s="337"/>
      <c r="AN479" s="206"/>
      <c r="AO479" s="206"/>
      <c r="AP479" s="338"/>
      <c r="AQ479" s="337"/>
      <c r="AR479" s="206"/>
      <c r="AS479" s="206"/>
      <c r="AT479" s="338"/>
      <c r="AU479" s="206"/>
      <c r="AV479" s="206"/>
      <c r="AW479" s="206"/>
      <c r="AX479" s="207"/>
    </row>
    <row r="480" spans="1:50" ht="23.25" hidden="1" customHeight="1" x14ac:dyDescent="0.15">
      <c r="A480" s="188"/>
      <c r="B480" s="185"/>
      <c r="C480" s="179"/>
      <c r="D480" s="185"/>
      <c r="E480" s="339"/>
      <c r="F480" s="340"/>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37"/>
      <c r="AF480" s="206"/>
      <c r="AG480" s="206"/>
      <c r="AH480" s="338"/>
      <c r="AI480" s="337"/>
      <c r="AJ480" s="206"/>
      <c r="AK480" s="206"/>
      <c r="AL480" s="206"/>
      <c r="AM480" s="337"/>
      <c r="AN480" s="206"/>
      <c r="AO480" s="206"/>
      <c r="AP480" s="338"/>
      <c r="AQ480" s="337"/>
      <c r="AR480" s="206"/>
      <c r="AS480" s="206"/>
      <c r="AT480" s="338"/>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5" t="s">
        <v>255</v>
      </c>
      <c r="H484" s="122"/>
      <c r="I484" s="122"/>
      <c r="J484" s="906"/>
      <c r="K484" s="907"/>
      <c r="L484" s="907"/>
      <c r="M484" s="907"/>
      <c r="N484" s="907"/>
      <c r="O484" s="907"/>
      <c r="P484" s="907"/>
      <c r="Q484" s="907"/>
      <c r="R484" s="907"/>
      <c r="S484" s="907"/>
      <c r="T484" s="90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9"/>
    </row>
    <row r="485" spans="1:50" ht="18.75" hidden="1" customHeight="1" x14ac:dyDescent="0.15">
      <c r="A485" s="188"/>
      <c r="B485" s="185"/>
      <c r="C485" s="179"/>
      <c r="D485" s="185"/>
      <c r="E485" s="339" t="s">
        <v>244</v>
      </c>
      <c r="F485" s="340"/>
      <c r="G485" s="341"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2" t="s">
        <v>243</v>
      </c>
      <c r="AF485" s="343"/>
      <c r="AG485" s="343"/>
      <c r="AH485" s="344"/>
      <c r="AI485" s="336" t="s">
        <v>414</v>
      </c>
      <c r="AJ485" s="336"/>
      <c r="AK485" s="336"/>
      <c r="AL485" s="158"/>
      <c r="AM485" s="336" t="s">
        <v>427</v>
      </c>
      <c r="AN485" s="336"/>
      <c r="AO485" s="336"/>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39"/>
      <c r="F486" s="340"/>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39"/>
      <c r="F487" s="340"/>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7"/>
      <c r="AF487" s="206"/>
      <c r="AG487" s="206"/>
      <c r="AH487" s="206"/>
      <c r="AI487" s="337"/>
      <c r="AJ487" s="206"/>
      <c r="AK487" s="206"/>
      <c r="AL487" s="206"/>
      <c r="AM487" s="337"/>
      <c r="AN487" s="206"/>
      <c r="AO487" s="206"/>
      <c r="AP487" s="338"/>
      <c r="AQ487" s="337"/>
      <c r="AR487" s="206"/>
      <c r="AS487" s="206"/>
      <c r="AT487" s="338"/>
      <c r="AU487" s="206"/>
      <c r="AV487" s="206"/>
      <c r="AW487" s="206"/>
      <c r="AX487" s="207"/>
    </row>
    <row r="488" spans="1:50" ht="23.25" hidden="1" customHeight="1" x14ac:dyDescent="0.15">
      <c r="A488" s="188"/>
      <c r="B488" s="185"/>
      <c r="C488" s="179"/>
      <c r="D488" s="185"/>
      <c r="E488" s="339"/>
      <c r="F488" s="340"/>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7"/>
      <c r="AF488" s="206"/>
      <c r="AG488" s="206"/>
      <c r="AH488" s="338"/>
      <c r="AI488" s="337"/>
      <c r="AJ488" s="206"/>
      <c r="AK488" s="206"/>
      <c r="AL488" s="206"/>
      <c r="AM488" s="337"/>
      <c r="AN488" s="206"/>
      <c r="AO488" s="206"/>
      <c r="AP488" s="338"/>
      <c r="AQ488" s="337"/>
      <c r="AR488" s="206"/>
      <c r="AS488" s="206"/>
      <c r="AT488" s="338"/>
      <c r="AU488" s="206"/>
      <c r="AV488" s="206"/>
      <c r="AW488" s="206"/>
      <c r="AX488" s="207"/>
    </row>
    <row r="489" spans="1:50" ht="23.25" hidden="1" customHeight="1" x14ac:dyDescent="0.15">
      <c r="A489" s="188"/>
      <c r="B489" s="185"/>
      <c r="C489" s="179"/>
      <c r="D489" s="185"/>
      <c r="E489" s="339"/>
      <c r="F489" s="340"/>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37"/>
      <c r="AF489" s="206"/>
      <c r="AG489" s="206"/>
      <c r="AH489" s="338"/>
      <c r="AI489" s="337"/>
      <c r="AJ489" s="206"/>
      <c r="AK489" s="206"/>
      <c r="AL489" s="206"/>
      <c r="AM489" s="337"/>
      <c r="AN489" s="206"/>
      <c r="AO489" s="206"/>
      <c r="AP489" s="338"/>
      <c r="AQ489" s="337"/>
      <c r="AR489" s="206"/>
      <c r="AS489" s="206"/>
      <c r="AT489" s="338"/>
      <c r="AU489" s="206"/>
      <c r="AV489" s="206"/>
      <c r="AW489" s="206"/>
      <c r="AX489" s="207"/>
    </row>
    <row r="490" spans="1:50" ht="18.75" hidden="1" customHeight="1" x14ac:dyDescent="0.15">
      <c r="A490" s="188"/>
      <c r="B490" s="185"/>
      <c r="C490" s="179"/>
      <c r="D490" s="185"/>
      <c r="E490" s="339" t="s">
        <v>244</v>
      </c>
      <c r="F490" s="340"/>
      <c r="G490" s="341"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2" t="s">
        <v>243</v>
      </c>
      <c r="AF490" s="343"/>
      <c r="AG490" s="343"/>
      <c r="AH490" s="344"/>
      <c r="AI490" s="336" t="s">
        <v>414</v>
      </c>
      <c r="AJ490" s="336"/>
      <c r="AK490" s="336"/>
      <c r="AL490" s="158"/>
      <c r="AM490" s="336" t="s">
        <v>427</v>
      </c>
      <c r="AN490" s="336"/>
      <c r="AO490" s="336"/>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39"/>
      <c r="F491" s="340"/>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39"/>
      <c r="F492" s="340"/>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7"/>
      <c r="AF492" s="206"/>
      <c r="AG492" s="206"/>
      <c r="AH492" s="206"/>
      <c r="AI492" s="337"/>
      <c r="AJ492" s="206"/>
      <c r="AK492" s="206"/>
      <c r="AL492" s="206"/>
      <c r="AM492" s="337"/>
      <c r="AN492" s="206"/>
      <c r="AO492" s="206"/>
      <c r="AP492" s="338"/>
      <c r="AQ492" s="337"/>
      <c r="AR492" s="206"/>
      <c r="AS492" s="206"/>
      <c r="AT492" s="338"/>
      <c r="AU492" s="206"/>
      <c r="AV492" s="206"/>
      <c r="AW492" s="206"/>
      <c r="AX492" s="207"/>
    </row>
    <row r="493" spans="1:50" ht="23.25" hidden="1" customHeight="1" x14ac:dyDescent="0.15">
      <c r="A493" s="188"/>
      <c r="B493" s="185"/>
      <c r="C493" s="179"/>
      <c r="D493" s="185"/>
      <c r="E493" s="339"/>
      <c r="F493" s="340"/>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7"/>
      <c r="AF493" s="206"/>
      <c r="AG493" s="206"/>
      <c r="AH493" s="338"/>
      <c r="AI493" s="337"/>
      <c r="AJ493" s="206"/>
      <c r="AK493" s="206"/>
      <c r="AL493" s="206"/>
      <c r="AM493" s="337"/>
      <c r="AN493" s="206"/>
      <c r="AO493" s="206"/>
      <c r="AP493" s="338"/>
      <c r="AQ493" s="337"/>
      <c r="AR493" s="206"/>
      <c r="AS493" s="206"/>
      <c r="AT493" s="338"/>
      <c r="AU493" s="206"/>
      <c r="AV493" s="206"/>
      <c r="AW493" s="206"/>
      <c r="AX493" s="207"/>
    </row>
    <row r="494" spans="1:50" ht="23.25" hidden="1" customHeight="1" x14ac:dyDescent="0.15">
      <c r="A494" s="188"/>
      <c r="B494" s="185"/>
      <c r="C494" s="179"/>
      <c r="D494" s="185"/>
      <c r="E494" s="339"/>
      <c r="F494" s="340"/>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37"/>
      <c r="AF494" s="206"/>
      <c r="AG494" s="206"/>
      <c r="AH494" s="338"/>
      <c r="AI494" s="337"/>
      <c r="AJ494" s="206"/>
      <c r="AK494" s="206"/>
      <c r="AL494" s="206"/>
      <c r="AM494" s="337"/>
      <c r="AN494" s="206"/>
      <c r="AO494" s="206"/>
      <c r="AP494" s="338"/>
      <c r="AQ494" s="337"/>
      <c r="AR494" s="206"/>
      <c r="AS494" s="206"/>
      <c r="AT494" s="338"/>
      <c r="AU494" s="206"/>
      <c r="AV494" s="206"/>
      <c r="AW494" s="206"/>
      <c r="AX494" s="207"/>
    </row>
    <row r="495" spans="1:50" ht="18.75" hidden="1" customHeight="1" x14ac:dyDescent="0.15">
      <c r="A495" s="188"/>
      <c r="B495" s="185"/>
      <c r="C495" s="179"/>
      <c r="D495" s="185"/>
      <c r="E495" s="339" t="s">
        <v>244</v>
      </c>
      <c r="F495" s="340"/>
      <c r="G495" s="341"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2" t="s">
        <v>243</v>
      </c>
      <c r="AF495" s="343"/>
      <c r="AG495" s="343"/>
      <c r="AH495" s="344"/>
      <c r="AI495" s="336" t="s">
        <v>414</v>
      </c>
      <c r="AJ495" s="336"/>
      <c r="AK495" s="336"/>
      <c r="AL495" s="158"/>
      <c r="AM495" s="336" t="s">
        <v>427</v>
      </c>
      <c r="AN495" s="336"/>
      <c r="AO495" s="336"/>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39"/>
      <c r="F496" s="340"/>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39"/>
      <c r="F497" s="340"/>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7"/>
      <c r="AF497" s="206"/>
      <c r="AG497" s="206"/>
      <c r="AH497" s="206"/>
      <c r="AI497" s="337"/>
      <c r="AJ497" s="206"/>
      <c r="AK497" s="206"/>
      <c r="AL497" s="206"/>
      <c r="AM497" s="337"/>
      <c r="AN497" s="206"/>
      <c r="AO497" s="206"/>
      <c r="AP497" s="338"/>
      <c r="AQ497" s="337"/>
      <c r="AR497" s="206"/>
      <c r="AS497" s="206"/>
      <c r="AT497" s="338"/>
      <c r="AU497" s="206"/>
      <c r="AV497" s="206"/>
      <c r="AW497" s="206"/>
      <c r="AX497" s="207"/>
    </row>
    <row r="498" spans="1:50" ht="23.25" hidden="1" customHeight="1" x14ac:dyDescent="0.15">
      <c r="A498" s="188"/>
      <c r="B498" s="185"/>
      <c r="C498" s="179"/>
      <c r="D498" s="185"/>
      <c r="E498" s="339"/>
      <c r="F498" s="340"/>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7"/>
      <c r="AF498" s="206"/>
      <c r="AG498" s="206"/>
      <c r="AH498" s="338"/>
      <c r="AI498" s="337"/>
      <c r="AJ498" s="206"/>
      <c r="AK498" s="206"/>
      <c r="AL498" s="206"/>
      <c r="AM498" s="337"/>
      <c r="AN498" s="206"/>
      <c r="AO498" s="206"/>
      <c r="AP498" s="338"/>
      <c r="AQ498" s="337"/>
      <c r="AR498" s="206"/>
      <c r="AS498" s="206"/>
      <c r="AT498" s="338"/>
      <c r="AU498" s="206"/>
      <c r="AV498" s="206"/>
      <c r="AW498" s="206"/>
      <c r="AX498" s="207"/>
    </row>
    <row r="499" spans="1:50" ht="23.25" hidden="1" customHeight="1" x14ac:dyDescent="0.15">
      <c r="A499" s="188"/>
      <c r="B499" s="185"/>
      <c r="C499" s="179"/>
      <c r="D499" s="185"/>
      <c r="E499" s="339"/>
      <c r="F499" s="340"/>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37"/>
      <c r="AF499" s="206"/>
      <c r="AG499" s="206"/>
      <c r="AH499" s="338"/>
      <c r="AI499" s="337"/>
      <c r="AJ499" s="206"/>
      <c r="AK499" s="206"/>
      <c r="AL499" s="206"/>
      <c r="AM499" s="337"/>
      <c r="AN499" s="206"/>
      <c r="AO499" s="206"/>
      <c r="AP499" s="338"/>
      <c r="AQ499" s="337"/>
      <c r="AR499" s="206"/>
      <c r="AS499" s="206"/>
      <c r="AT499" s="338"/>
      <c r="AU499" s="206"/>
      <c r="AV499" s="206"/>
      <c r="AW499" s="206"/>
      <c r="AX499" s="207"/>
    </row>
    <row r="500" spans="1:50" ht="18.75" hidden="1" customHeight="1" x14ac:dyDescent="0.15">
      <c r="A500" s="188"/>
      <c r="B500" s="185"/>
      <c r="C500" s="179"/>
      <c r="D500" s="185"/>
      <c r="E500" s="339" t="s">
        <v>244</v>
      </c>
      <c r="F500" s="340"/>
      <c r="G500" s="341"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2" t="s">
        <v>243</v>
      </c>
      <c r="AF500" s="343"/>
      <c r="AG500" s="343"/>
      <c r="AH500" s="344"/>
      <c r="AI500" s="336" t="s">
        <v>414</v>
      </c>
      <c r="AJ500" s="336"/>
      <c r="AK500" s="336"/>
      <c r="AL500" s="158"/>
      <c r="AM500" s="336" t="s">
        <v>427</v>
      </c>
      <c r="AN500" s="336"/>
      <c r="AO500" s="336"/>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39"/>
      <c r="F501" s="340"/>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39"/>
      <c r="F502" s="340"/>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7"/>
      <c r="AF502" s="206"/>
      <c r="AG502" s="206"/>
      <c r="AH502" s="206"/>
      <c r="AI502" s="337"/>
      <c r="AJ502" s="206"/>
      <c r="AK502" s="206"/>
      <c r="AL502" s="206"/>
      <c r="AM502" s="337"/>
      <c r="AN502" s="206"/>
      <c r="AO502" s="206"/>
      <c r="AP502" s="338"/>
      <c r="AQ502" s="337"/>
      <c r="AR502" s="206"/>
      <c r="AS502" s="206"/>
      <c r="AT502" s="338"/>
      <c r="AU502" s="206"/>
      <c r="AV502" s="206"/>
      <c r="AW502" s="206"/>
      <c r="AX502" s="207"/>
    </row>
    <row r="503" spans="1:50" ht="23.25" hidden="1" customHeight="1" x14ac:dyDescent="0.15">
      <c r="A503" s="188"/>
      <c r="B503" s="185"/>
      <c r="C503" s="179"/>
      <c r="D503" s="185"/>
      <c r="E503" s="339"/>
      <c r="F503" s="340"/>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7"/>
      <c r="AF503" s="206"/>
      <c r="AG503" s="206"/>
      <c r="AH503" s="338"/>
      <c r="AI503" s="337"/>
      <c r="AJ503" s="206"/>
      <c r="AK503" s="206"/>
      <c r="AL503" s="206"/>
      <c r="AM503" s="337"/>
      <c r="AN503" s="206"/>
      <c r="AO503" s="206"/>
      <c r="AP503" s="338"/>
      <c r="AQ503" s="337"/>
      <c r="AR503" s="206"/>
      <c r="AS503" s="206"/>
      <c r="AT503" s="338"/>
      <c r="AU503" s="206"/>
      <c r="AV503" s="206"/>
      <c r="AW503" s="206"/>
      <c r="AX503" s="207"/>
    </row>
    <row r="504" spans="1:50" ht="23.25" hidden="1" customHeight="1" x14ac:dyDescent="0.15">
      <c r="A504" s="188"/>
      <c r="B504" s="185"/>
      <c r="C504" s="179"/>
      <c r="D504" s="185"/>
      <c r="E504" s="339"/>
      <c r="F504" s="340"/>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37"/>
      <c r="AF504" s="206"/>
      <c r="AG504" s="206"/>
      <c r="AH504" s="338"/>
      <c r="AI504" s="337"/>
      <c r="AJ504" s="206"/>
      <c r="AK504" s="206"/>
      <c r="AL504" s="206"/>
      <c r="AM504" s="337"/>
      <c r="AN504" s="206"/>
      <c r="AO504" s="206"/>
      <c r="AP504" s="338"/>
      <c r="AQ504" s="337"/>
      <c r="AR504" s="206"/>
      <c r="AS504" s="206"/>
      <c r="AT504" s="338"/>
      <c r="AU504" s="206"/>
      <c r="AV504" s="206"/>
      <c r="AW504" s="206"/>
      <c r="AX504" s="207"/>
    </row>
    <row r="505" spans="1:50" ht="18.75" hidden="1" customHeight="1" x14ac:dyDescent="0.15">
      <c r="A505" s="188"/>
      <c r="B505" s="185"/>
      <c r="C505" s="179"/>
      <c r="D505" s="185"/>
      <c r="E505" s="339" t="s">
        <v>244</v>
      </c>
      <c r="F505" s="340"/>
      <c r="G505" s="341"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2" t="s">
        <v>243</v>
      </c>
      <c r="AF505" s="343"/>
      <c r="AG505" s="343"/>
      <c r="AH505" s="344"/>
      <c r="AI505" s="336" t="s">
        <v>414</v>
      </c>
      <c r="AJ505" s="336"/>
      <c r="AK505" s="336"/>
      <c r="AL505" s="158"/>
      <c r="AM505" s="336" t="s">
        <v>427</v>
      </c>
      <c r="AN505" s="336"/>
      <c r="AO505" s="336"/>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39"/>
      <c r="F506" s="340"/>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39"/>
      <c r="F507" s="340"/>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7"/>
      <c r="AF507" s="206"/>
      <c r="AG507" s="206"/>
      <c r="AH507" s="206"/>
      <c r="AI507" s="337"/>
      <c r="AJ507" s="206"/>
      <c r="AK507" s="206"/>
      <c r="AL507" s="206"/>
      <c r="AM507" s="337"/>
      <c r="AN507" s="206"/>
      <c r="AO507" s="206"/>
      <c r="AP507" s="338"/>
      <c r="AQ507" s="337"/>
      <c r="AR507" s="206"/>
      <c r="AS507" s="206"/>
      <c r="AT507" s="338"/>
      <c r="AU507" s="206"/>
      <c r="AV507" s="206"/>
      <c r="AW507" s="206"/>
      <c r="AX507" s="207"/>
    </row>
    <row r="508" spans="1:50" ht="23.25" hidden="1" customHeight="1" x14ac:dyDescent="0.15">
      <c r="A508" s="188"/>
      <c r="B508" s="185"/>
      <c r="C508" s="179"/>
      <c r="D508" s="185"/>
      <c r="E508" s="339"/>
      <c r="F508" s="340"/>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7"/>
      <c r="AF508" s="206"/>
      <c r="AG508" s="206"/>
      <c r="AH508" s="338"/>
      <c r="AI508" s="337"/>
      <c r="AJ508" s="206"/>
      <c r="AK508" s="206"/>
      <c r="AL508" s="206"/>
      <c r="AM508" s="337"/>
      <c r="AN508" s="206"/>
      <c r="AO508" s="206"/>
      <c r="AP508" s="338"/>
      <c r="AQ508" s="337"/>
      <c r="AR508" s="206"/>
      <c r="AS508" s="206"/>
      <c r="AT508" s="338"/>
      <c r="AU508" s="206"/>
      <c r="AV508" s="206"/>
      <c r="AW508" s="206"/>
      <c r="AX508" s="207"/>
    </row>
    <row r="509" spans="1:50" ht="23.25" hidden="1" customHeight="1" x14ac:dyDescent="0.15">
      <c r="A509" s="188"/>
      <c r="B509" s="185"/>
      <c r="C509" s="179"/>
      <c r="D509" s="185"/>
      <c r="E509" s="339"/>
      <c r="F509" s="340"/>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37"/>
      <c r="AF509" s="206"/>
      <c r="AG509" s="206"/>
      <c r="AH509" s="338"/>
      <c r="AI509" s="337"/>
      <c r="AJ509" s="206"/>
      <c r="AK509" s="206"/>
      <c r="AL509" s="206"/>
      <c r="AM509" s="337"/>
      <c r="AN509" s="206"/>
      <c r="AO509" s="206"/>
      <c r="AP509" s="338"/>
      <c r="AQ509" s="337"/>
      <c r="AR509" s="206"/>
      <c r="AS509" s="206"/>
      <c r="AT509" s="338"/>
      <c r="AU509" s="206"/>
      <c r="AV509" s="206"/>
      <c r="AW509" s="206"/>
      <c r="AX509" s="207"/>
    </row>
    <row r="510" spans="1:50" ht="18.75" hidden="1" customHeight="1" x14ac:dyDescent="0.15">
      <c r="A510" s="188"/>
      <c r="B510" s="185"/>
      <c r="C510" s="179"/>
      <c r="D510" s="185"/>
      <c r="E510" s="339" t="s">
        <v>245</v>
      </c>
      <c r="F510" s="340"/>
      <c r="G510" s="341"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2" t="s">
        <v>243</v>
      </c>
      <c r="AF510" s="343"/>
      <c r="AG510" s="343"/>
      <c r="AH510" s="344"/>
      <c r="AI510" s="336" t="s">
        <v>414</v>
      </c>
      <c r="AJ510" s="336"/>
      <c r="AK510" s="336"/>
      <c r="AL510" s="158"/>
      <c r="AM510" s="336" t="s">
        <v>427</v>
      </c>
      <c r="AN510" s="336"/>
      <c r="AO510" s="336"/>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39"/>
      <c r="F511" s="340"/>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39"/>
      <c r="F512" s="340"/>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7"/>
      <c r="AF512" s="206"/>
      <c r="AG512" s="206"/>
      <c r="AH512" s="206"/>
      <c r="AI512" s="337"/>
      <c r="AJ512" s="206"/>
      <c r="AK512" s="206"/>
      <c r="AL512" s="206"/>
      <c r="AM512" s="337"/>
      <c r="AN512" s="206"/>
      <c r="AO512" s="206"/>
      <c r="AP512" s="338"/>
      <c r="AQ512" s="337"/>
      <c r="AR512" s="206"/>
      <c r="AS512" s="206"/>
      <c r="AT512" s="338"/>
      <c r="AU512" s="206"/>
      <c r="AV512" s="206"/>
      <c r="AW512" s="206"/>
      <c r="AX512" s="207"/>
    </row>
    <row r="513" spans="1:50" ht="23.25" hidden="1" customHeight="1" x14ac:dyDescent="0.15">
      <c r="A513" s="188"/>
      <c r="B513" s="185"/>
      <c r="C513" s="179"/>
      <c r="D513" s="185"/>
      <c r="E513" s="339"/>
      <c r="F513" s="340"/>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7"/>
      <c r="AF513" s="206"/>
      <c r="AG513" s="206"/>
      <c r="AH513" s="338"/>
      <c r="AI513" s="337"/>
      <c r="AJ513" s="206"/>
      <c r="AK513" s="206"/>
      <c r="AL513" s="206"/>
      <c r="AM513" s="337"/>
      <c r="AN513" s="206"/>
      <c r="AO513" s="206"/>
      <c r="AP513" s="338"/>
      <c r="AQ513" s="337"/>
      <c r="AR513" s="206"/>
      <c r="AS513" s="206"/>
      <c r="AT513" s="338"/>
      <c r="AU513" s="206"/>
      <c r="AV513" s="206"/>
      <c r="AW513" s="206"/>
      <c r="AX513" s="207"/>
    </row>
    <row r="514" spans="1:50" ht="23.25" hidden="1" customHeight="1" x14ac:dyDescent="0.15">
      <c r="A514" s="188"/>
      <c r="B514" s="185"/>
      <c r="C514" s="179"/>
      <c r="D514" s="185"/>
      <c r="E514" s="339"/>
      <c r="F514" s="340"/>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37"/>
      <c r="AF514" s="206"/>
      <c r="AG514" s="206"/>
      <c r="AH514" s="338"/>
      <c r="AI514" s="337"/>
      <c r="AJ514" s="206"/>
      <c r="AK514" s="206"/>
      <c r="AL514" s="206"/>
      <c r="AM514" s="337"/>
      <c r="AN514" s="206"/>
      <c r="AO514" s="206"/>
      <c r="AP514" s="338"/>
      <c r="AQ514" s="337"/>
      <c r="AR514" s="206"/>
      <c r="AS514" s="206"/>
      <c r="AT514" s="338"/>
      <c r="AU514" s="206"/>
      <c r="AV514" s="206"/>
      <c r="AW514" s="206"/>
      <c r="AX514" s="207"/>
    </row>
    <row r="515" spans="1:50" ht="18.75" hidden="1" customHeight="1" x14ac:dyDescent="0.15">
      <c r="A515" s="188"/>
      <c r="B515" s="185"/>
      <c r="C515" s="179"/>
      <c r="D515" s="185"/>
      <c r="E515" s="339" t="s">
        <v>245</v>
      </c>
      <c r="F515" s="340"/>
      <c r="G515" s="341"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2" t="s">
        <v>243</v>
      </c>
      <c r="AF515" s="343"/>
      <c r="AG515" s="343"/>
      <c r="AH515" s="344"/>
      <c r="AI515" s="336" t="s">
        <v>414</v>
      </c>
      <c r="AJ515" s="336"/>
      <c r="AK515" s="336"/>
      <c r="AL515" s="158"/>
      <c r="AM515" s="336" t="s">
        <v>427</v>
      </c>
      <c r="AN515" s="336"/>
      <c r="AO515" s="336"/>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39"/>
      <c r="F516" s="340"/>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39"/>
      <c r="F517" s="340"/>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7"/>
      <c r="AF517" s="206"/>
      <c r="AG517" s="206"/>
      <c r="AH517" s="206"/>
      <c r="AI517" s="337"/>
      <c r="AJ517" s="206"/>
      <c r="AK517" s="206"/>
      <c r="AL517" s="206"/>
      <c r="AM517" s="337"/>
      <c r="AN517" s="206"/>
      <c r="AO517" s="206"/>
      <c r="AP517" s="338"/>
      <c r="AQ517" s="337"/>
      <c r="AR517" s="206"/>
      <c r="AS517" s="206"/>
      <c r="AT517" s="338"/>
      <c r="AU517" s="206"/>
      <c r="AV517" s="206"/>
      <c r="AW517" s="206"/>
      <c r="AX517" s="207"/>
    </row>
    <row r="518" spans="1:50" ht="23.25" hidden="1" customHeight="1" x14ac:dyDescent="0.15">
      <c r="A518" s="188"/>
      <c r="B518" s="185"/>
      <c r="C518" s="179"/>
      <c r="D518" s="185"/>
      <c r="E518" s="339"/>
      <c r="F518" s="340"/>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7"/>
      <c r="AF518" s="206"/>
      <c r="AG518" s="206"/>
      <c r="AH518" s="338"/>
      <c r="AI518" s="337"/>
      <c r="AJ518" s="206"/>
      <c r="AK518" s="206"/>
      <c r="AL518" s="206"/>
      <c r="AM518" s="337"/>
      <c r="AN518" s="206"/>
      <c r="AO518" s="206"/>
      <c r="AP518" s="338"/>
      <c r="AQ518" s="337"/>
      <c r="AR518" s="206"/>
      <c r="AS518" s="206"/>
      <c r="AT518" s="338"/>
      <c r="AU518" s="206"/>
      <c r="AV518" s="206"/>
      <c r="AW518" s="206"/>
      <c r="AX518" s="207"/>
    </row>
    <row r="519" spans="1:50" ht="23.25" hidden="1" customHeight="1" x14ac:dyDescent="0.15">
      <c r="A519" s="188"/>
      <c r="B519" s="185"/>
      <c r="C519" s="179"/>
      <c r="D519" s="185"/>
      <c r="E519" s="339"/>
      <c r="F519" s="340"/>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37"/>
      <c r="AF519" s="206"/>
      <c r="AG519" s="206"/>
      <c r="AH519" s="338"/>
      <c r="AI519" s="337"/>
      <c r="AJ519" s="206"/>
      <c r="AK519" s="206"/>
      <c r="AL519" s="206"/>
      <c r="AM519" s="337"/>
      <c r="AN519" s="206"/>
      <c r="AO519" s="206"/>
      <c r="AP519" s="338"/>
      <c r="AQ519" s="337"/>
      <c r="AR519" s="206"/>
      <c r="AS519" s="206"/>
      <c r="AT519" s="338"/>
      <c r="AU519" s="206"/>
      <c r="AV519" s="206"/>
      <c r="AW519" s="206"/>
      <c r="AX519" s="207"/>
    </row>
    <row r="520" spans="1:50" ht="18.75" hidden="1" customHeight="1" x14ac:dyDescent="0.15">
      <c r="A520" s="188"/>
      <c r="B520" s="185"/>
      <c r="C520" s="179"/>
      <c r="D520" s="185"/>
      <c r="E520" s="339" t="s">
        <v>245</v>
      </c>
      <c r="F520" s="340"/>
      <c r="G520" s="341"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2" t="s">
        <v>243</v>
      </c>
      <c r="AF520" s="343"/>
      <c r="AG520" s="343"/>
      <c r="AH520" s="344"/>
      <c r="AI520" s="336" t="s">
        <v>414</v>
      </c>
      <c r="AJ520" s="336"/>
      <c r="AK520" s="336"/>
      <c r="AL520" s="158"/>
      <c r="AM520" s="336" t="s">
        <v>427</v>
      </c>
      <c r="AN520" s="336"/>
      <c r="AO520" s="336"/>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39"/>
      <c r="F521" s="340"/>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39"/>
      <c r="F522" s="340"/>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7"/>
      <c r="AF522" s="206"/>
      <c r="AG522" s="206"/>
      <c r="AH522" s="206"/>
      <c r="AI522" s="337"/>
      <c r="AJ522" s="206"/>
      <c r="AK522" s="206"/>
      <c r="AL522" s="206"/>
      <c r="AM522" s="337"/>
      <c r="AN522" s="206"/>
      <c r="AO522" s="206"/>
      <c r="AP522" s="338"/>
      <c r="AQ522" s="337"/>
      <c r="AR522" s="206"/>
      <c r="AS522" s="206"/>
      <c r="AT522" s="338"/>
      <c r="AU522" s="206"/>
      <c r="AV522" s="206"/>
      <c r="AW522" s="206"/>
      <c r="AX522" s="207"/>
    </row>
    <row r="523" spans="1:50" ht="23.25" hidden="1" customHeight="1" x14ac:dyDescent="0.15">
      <c r="A523" s="188"/>
      <c r="B523" s="185"/>
      <c r="C523" s="179"/>
      <c r="D523" s="185"/>
      <c r="E523" s="339"/>
      <c r="F523" s="340"/>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7"/>
      <c r="AF523" s="206"/>
      <c r="AG523" s="206"/>
      <c r="AH523" s="338"/>
      <c r="AI523" s="337"/>
      <c r="AJ523" s="206"/>
      <c r="AK523" s="206"/>
      <c r="AL523" s="206"/>
      <c r="AM523" s="337"/>
      <c r="AN523" s="206"/>
      <c r="AO523" s="206"/>
      <c r="AP523" s="338"/>
      <c r="AQ523" s="337"/>
      <c r="AR523" s="206"/>
      <c r="AS523" s="206"/>
      <c r="AT523" s="338"/>
      <c r="AU523" s="206"/>
      <c r="AV523" s="206"/>
      <c r="AW523" s="206"/>
      <c r="AX523" s="207"/>
    </row>
    <row r="524" spans="1:50" ht="23.25" hidden="1" customHeight="1" x14ac:dyDescent="0.15">
      <c r="A524" s="188"/>
      <c r="B524" s="185"/>
      <c r="C524" s="179"/>
      <c r="D524" s="185"/>
      <c r="E524" s="339"/>
      <c r="F524" s="340"/>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37"/>
      <c r="AF524" s="206"/>
      <c r="AG524" s="206"/>
      <c r="AH524" s="338"/>
      <c r="AI524" s="337"/>
      <c r="AJ524" s="206"/>
      <c r="AK524" s="206"/>
      <c r="AL524" s="206"/>
      <c r="AM524" s="337"/>
      <c r="AN524" s="206"/>
      <c r="AO524" s="206"/>
      <c r="AP524" s="338"/>
      <c r="AQ524" s="337"/>
      <c r="AR524" s="206"/>
      <c r="AS524" s="206"/>
      <c r="AT524" s="338"/>
      <c r="AU524" s="206"/>
      <c r="AV524" s="206"/>
      <c r="AW524" s="206"/>
      <c r="AX524" s="207"/>
    </row>
    <row r="525" spans="1:50" ht="18.75" hidden="1" customHeight="1" x14ac:dyDescent="0.15">
      <c r="A525" s="188"/>
      <c r="B525" s="185"/>
      <c r="C525" s="179"/>
      <c r="D525" s="185"/>
      <c r="E525" s="339" t="s">
        <v>245</v>
      </c>
      <c r="F525" s="340"/>
      <c r="G525" s="341"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2" t="s">
        <v>243</v>
      </c>
      <c r="AF525" s="343"/>
      <c r="AG525" s="343"/>
      <c r="AH525" s="344"/>
      <c r="AI525" s="336" t="s">
        <v>414</v>
      </c>
      <c r="AJ525" s="336"/>
      <c r="AK525" s="336"/>
      <c r="AL525" s="158"/>
      <c r="AM525" s="336" t="s">
        <v>427</v>
      </c>
      <c r="AN525" s="336"/>
      <c r="AO525" s="336"/>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39"/>
      <c r="F526" s="340"/>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39"/>
      <c r="F527" s="340"/>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7"/>
      <c r="AF527" s="206"/>
      <c r="AG527" s="206"/>
      <c r="AH527" s="206"/>
      <c r="AI527" s="337"/>
      <c r="AJ527" s="206"/>
      <c r="AK527" s="206"/>
      <c r="AL527" s="206"/>
      <c r="AM527" s="337"/>
      <c r="AN527" s="206"/>
      <c r="AO527" s="206"/>
      <c r="AP527" s="338"/>
      <c r="AQ527" s="337"/>
      <c r="AR527" s="206"/>
      <c r="AS527" s="206"/>
      <c r="AT527" s="338"/>
      <c r="AU527" s="206"/>
      <c r="AV527" s="206"/>
      <c r="AW527" s="206"/>
      <c r="AX527" s="207"/>
    </row>
    <row r="528" spans="1:50" ht="23.25" hidden="1" customHeight="1" x14ac:dyDescent="0.15">
      <c r="A528" s="188"/>
      <c r="B528" s="185"/>
      <c r="C528" s="179"/>
      <c r="D528" s="185"/>
      <c r="E528" s="339"/>
      <c r="F528" s="340"/>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7"/>
      <c r="AF528" s="206"/>
      <c r="AG528" s="206"/>
      <c r="AH528" s="338"/>
      <c r="AI528" s="337"/>
      <c r="AJ528" s="206"/>
      <c r="AK528" s="206"/>
      <c r="AL528" s="206"/>
      <c r="AM528" s="337"/>
      <c r="AN528" s="206"/>
      <c r="AO528" s="206"/>
      <c r="AP528" s="338"/>
      <c r="AQ528" s="337"/>
      <c r="AR528" s="206"/>
      <c r="AS528" s="206"/>
      <c r="AT528" s="338"/>
      <c r="AU528" s="206"/>
      <c r="AV528" s="206"/>
      <c r="AW528" s="206"/>
      <c r="AX528" s="207"/>
    </row>
    <row r="529" spans="1:50" ht="23.25" hidden="1" customHeight="1" x14ac:dyDescent="0.15">
      <c r="A529" s="188"/>
      <c r="B529" s="185"/>
      <c r="C529" s="179"/>
      <c r="D529" s="185"/>
      <c r="E529" s="339"/>
      <c r="F529" s="340"/>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37"/>
      <c r="AF529" s="206"/>
      <c r="AG529" s="206"/>
      <c r="AH529" s="338"/>
      <c r="AI529" s="337"/>
      <c r="AJ529" s="206"/>
      <c r="AK529" s="206"/>
      <c r="AL529" s="206"/>
      <c r="AM529" s="337"/>
      <c r="AN529" s="206"/>
      <c r="AO529" s="206"/>
      <c r="AP529" s="338"/>
      <c r="AQ529" s="337"/>
      <c r="AR529" s="206"/>
      <c r="AS529" s="206"/>
      <c r="AT529" s="338"/>
      <c r="AU529" s="206"/>
      <c r="AV529" s="206"/>
      <c r="AW529" s="206"/>
      <c r="AX529" s="207"/>
    </row>
    <row r="530" spans="1:50" ht="18.75" hidden="1" customHeight="1" x14ac:dyDescent="0.15">
      <c r="A530" s="188"/>
      <c r="B530" s="185"/>
      <c r="C530" s="179"/>
      <c r="D530" s="185"/>
      <c r="E530" s="339" t="s">
        <v>245</v>
      </c>
      <c r="F530" s="340"/>
      <c r="G530" s="341"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2" t="s">
        <v>243</v>
      </c>
      <c r="AF530" s="343"/>
      <c r="AG530" s="343"/>
      <c r="AH530" s="344"/>
      <c r="AI530" s="336" t="s">
        <v>414</v>
      </c>
      <c r="AJ530" s="336"/>
      <c r="AK530" s="336"/>
      <c r="AL530" s="158"/>
      <c r="AM530" s="336" t="s">
        <v>427</v>
      </c>
      <c r="AN530" s="336"/>
      <c r="AO530" s="336"/>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39"/>
      <c r="F531" s="340"/>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39"/>
      <c r="F532" s="340"/>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7"/>
      <c r="AF532" s="206"/>
      <c r="AG532" s="206"/>
      <c r="AH532" s="206"/>
      <c r="AI532" s="337"/>
      <c r="AJ532" s="206"/>
      <c r="AK532" s="206"/>
      <c r="AL532" s="206"/>
      <c r="AM532" s="337"/>
      <c r="AN532" s="206"/>
      <c r="AO532" s="206"/>
      <c r="AP532" s="338"/>
      <c r="AQ532" s="337"/>
      <c r="AR532" s="206"/>
      <c r="AS532" s="206"/>
      <c r="AT532" s="338"/>
      <c r="AU532" s="206"/>
      <c r="AV532" s="206"/>
      <c r="AW532" s="206"/>
      <c r="AX532" s="207"/>
    </row>
    <row r="533" spans="1:50" ht="23.25" hidden="1" customHeight="1" x14ac:dyDescent="0.15">
      <c r="A533" s="188"/>
      <c r="B533" s="185"/>
      <c r="C533" s="179"/>
      <c r="D533" s="185"/>
      <c r="E533" s="339"/>
      <c r="F533" s="340"/>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7"/>
      <c r="AF533" s="206"/>
      <c r="AG533" s="206"/>
      <c r="AH533" s="338"/>
      <c r="AI533" s="337"/>
      <c r="AJ533" s="206"/>
      <c r="AK533" s="206"/>
      <c r="AL533" s="206"/>
      <c r="AM533" s="337"/>
      <c r="AN533" s="206"/>
      <c r="AO533" s="206"/>
      <c r="AP533" s="338"/>
      <c r="AQ533" s="337"/>
      <c r="AR533" s="206"/>
      <c r="AS533" s="206"/>
      <c r="AT533" s="338"/>
      <c r="AU533" s="206"/>
      <c r="AV533" s="206"/>
      <c r="AW533" s="206"/>
      <c r="AX533" s="207"/>
    </row>
    <row r="534" spans="1:50" ht="23.25" hidden="1" customHeight="1" x14ac:dyDescent="0.15">
      <c r="A534" s="188"/>
      <c r="B534" s="185"/>
      <c r="C534" s="179"/>
      <c r="D534" s="185"/>
      <c r="E534" s="339"/>
      <c r="F534" s="340"/>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37"/>
      <c r="AF534" s="206"/>
      <c r="AG534" s="206"/>
      <c r="AH534" s="338"/>
      <c r="AI534" s="337"/>
      <c r="AJ534" s="206"/>
      <c r="AK534" s="206"/>
      <c r="AL534" s="206"/>
      <c r="AM534" s="337"/>
      <c r="AN534" s="206"/>
      <c r="AO534" s="206"/>
      <c r="AP534" s="338"/>
      <c r="AQ534" s="337"/>
      <c r="AR534" s="206"/>
      <c r="AS534" s="206"/>
      <c r="AT534" s="338"/>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5" t="s">
        <v>255</v>
      </c>
      <c r="H538" s="122"/>
      <c r="I538" s="122"/>
      <c r="J538" s="906"/>
      <c r="K538" s="907"/>
      <c r="L538" s="907"/>
      <c r="M538" s="907"/>
      <c r="N538" s="907"/>
      <c r="O538" s="907"/>
      <c r="P538" s="907"/>
      <c r="Q538" s="907"/>
      <c r="R538" s="907"/>
      <c r="S538" s="907"/>
      <c r="T538" s="90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9"/>
    </row>
    <row r="539" spans="1:50" ht="18.75" hidden="1" customHeight="1" x14ac:dyDescent="0.15">
      <c r="A539" s="188"/>
      <c r="B539" s="185"/>
      <c r="C539" s="179"/>
      <c r="D539" s="185"/>
      <c r="E539" s="339" t="s">
        <v>244</v>
      </c>
      <c r="F539" s="340"/>
      <c r="G539" s="341"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2" t="s">
        <v>243</v>
      </c>
      <c r="AF539" s="343"/>
      <c r="AG539" s="343"/>
      <c r="AH539" s="344"/>
      <c r="AI539" s="336" t="s">
        <v>414</v>
      </c>
      <c r="AJ539" s="336"/>
      <c r="AK539" s="336"/>
      <c r="AL539" s="158"/>
      <c r="AM539" s="336" t="s">
        <v>427</v>
      </c>
      <c r="AN539" s="336"/>
      <c r="AO539" s="336"/>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39"/>
      <c r="F540" s="340"/>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39"/>
      <c r="F541" s="340"/>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7"/>
      <c r="AF541" s="206"/>
      <c r="AG541" s="206"/>
      <c r="AH541" s="206"/>
      <c r="AI541" s="337"/>
      <c r="AJ541" s="206"/>
      <c r="AK541" s="206"/>
      <c r="AL541" s="206"/>
      <c r="AM541" s="337"/>
      <c r="AN541" s="206"/>
      <c r="AO541" s="206"/>
      <c r="AP541" s="338"/>
      <c r="AQ541" s="337"/>
      <c r="AR541" s="206"/>
      <c r="AS541" s="206"/>
      <c r="AT541" s="338"/>
      <c r="AU541" s="206"/>
      <c r="AV541" s="206"/>
      <c r="AW541" s="206"/>
      <c r="AX541" s="207"/>
    </row>
    <row r="542" spans="1:50" ht="23.25" hidden="1" customHeight="1" x14ac:dyDescent="0.15">
      <c r="A542" s="188"/>
      <c r="B542" s="185"/>
      <c r="C542" s="179"/>
      <c r="D542" s="185"/>
      <c r="E542" s="339"/>
      <c r="F542" s="340"/>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7"/>
      <c r="AF542" s="206"/>
      <c r="AG542" s="206"/>
      <c r="AH542" s="338"/>
      <c r="AI542" s="337"/>
      <c r="AJ542" s="206"/>
      <c r="AK542" s="206"/>
      <c r="AL542" s="206"/>
      <c r="AM542" s="337"/>
      <c r="AN542" s="206"/>
      <c r="AO542" s="206"/>
      <c r="AP542" s="338"/>
      <c r="AQ542" s="337"/>
      <c r="AR542" s="206"/>
      <c r="AS542" s="206"/>
      <c r="AT542" s="338"/>
      <c r="AU542" s="206"/>
      <c r="AV542" s="206"/>
      <c r="AW542" s="206"/>
      <c r="AX542" s="207"/>
    </row>
    <row r="543" spans="1:50" ht="23.25" hidden="1" customHeight="1" x14ac:dyDescent="0.15">
      <c r="A543" s="188"/>
      <c r="B543" s="185"/>
      <c r="C543" s="179"/>
      <c r="D543" s="185"/>
      <c r="E543" s="339"/>
      <c r="F543" s="340"/>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37"/>
      <c r="AF543" s="206"/>
      <c r="AG543" s="206"/>
      <c r="AH543" s="338"/>
      <c r="AI543" s="337"/>
      <c r="AJ543" s="206"/>
      <c r="AK543" s="206"/>
      <c r="AL543" s="206"/>
      <c r="AM543" s="337"/>
      <c r="AN543" s="206"/>
      <c r="AO543" s="206"/>
      <c r="AP543" s="338"/>
      <c r="AQ543" s="337"/>
      <c r="AR543" s="206"/>
      <c r="AS543" s="206"/>
      <c r="AT543" s="338"/>
      <c r="AU543" s="206"/>
      <c r="AV543" s="206"/>
      <c r="AW543" s="206"/>
      <c r="AX543" s="207"/>
    </row>
    <row r="544" spans="1:50" ht="18.75" hidden="1" customHeight="1" x14ac:dyDescent="0.15">
      <c r="A544" s="188"/>
      <c r="B544" s="185"/>
      <c r="C544" s="179"/>
      <c r="D544" s="185"/>
      <c r="E544" s="339" t="s">
        <v>244</v>
      </c>
      <c r="F544" s="340"/>
      <c r="G544" s="341"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2" t="s">
        <v>243</v>
      </c>
      <c r="AF544" s="343"/>
      <c r="AG544" s="343"/>
      <c r="AH544" s="344"/>
      <c r="AI544" s="336" t="s">
        <v>414</v>
      </c>
      <c r="AJ544" s="336"/>
      <c r="AK544" s="336"/>
      <c r="AL544" s="158"/>
      <c r="AM544" s="336" t="s">
        <v>427</v>
      </c>
      <c r="AN544" s="336"/>
      <c r="AO544" s="336"/>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39"/>
      <c r="F545" s="340"/>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39"/>
      <c r="F546" s="340"/>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7"/>
      <c r="AF546" s="206"/>
      <c r="AG546" s="206"/>
      <c r="AH546" s="206"/>
      <c r="AI546" s="337"/>
      <c r="AJ546" s="206"/>
      <c r="AK546" s="206"/>
      <c r="AL546" s="206"/>
      <c r="AM546" s="337"/>
      <c r="AN546" s="206"/>
      <c r="AO546" s="206"/>
      <c r="AP546" s="338"/>
      <c r="AQ546" s="337"/>
      <c r="AR546" s="206"/>
      <c r="AS546" s="206"/>
      <c r="AT546" s="338"/>
      <c r="AU546" s="206"/>
      <c r="AV546" s="206"/>
      <c r="AW546" s="206"/>
      <c r="AX546" s="207"/>
    </row>
    <row r="547" spans="1:50" ht="23.25" hidden="1" customHeight="1" x14ac:dyDescent="0.15">
      <c r="A547" s="188"/>
      <c r="B547" s="185"/>
      <c r="C547" s="179"/>
      <c r="D547" s="185"/>
      <c r="E547" s="339"/>
      <c r="F547" s="340"/>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7"/>
      <c r="AF547" s="206"/>
      <c r="AG547" s="206"/>
      <c r="AH547" s="338"/>
      <c r="AI547" s="337"/>
      <c r="AJ547" s="206"/>
      <c r="AK547" s="206"/>
      <c r="AL547" s="206"/>
      <c r="AM547" s="337"/>
      <c r="AN547" s="206"/>
      <c r="AO547" s="206"/>
      <c r="AP547" s="338"/>
      <c r="AQ547" s="337"/>
      <c r="AR547" s="206"/>
      <c r="AS547" s="206"/>
      <c r="AT547" s="338"/>
      <c r="AU547" s="206"/>
      <c r="AV547" s="206"/>
      <c r="AW547" s="206"/>
      <c r="AX547" s="207"/>
    </row>
    <row r="548" spans="1:50" ht="23.25" hidden="1" customHeight="1" x14ac:dyDescent="0.15">
      <c r="A548" s="188"/>
      <c r="B548" s="185"/>
      <c r="C548" s="179"/>
      <c r="D548" s="185"/>
      <c r="E548" s="339"/>
      <c r="F548" s="340"/>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37"/>
      <c r="AF548" s="206"/>
      <c r="AG548" s="206"/>
      <c r="AH548" s="338"/>
      <c r="AI548" s="337"/>
      <c r="AJ548" s="206"/>
      <c r="AK548" s="206"/>
      <c r="AL548" s="206"/>
      <c r="AM548" s="337"/>
      <c r="AN548" s="206"/>
      <c r="AO548" s="206"/>
      <c r="AP548" s="338"/>
      <c r="AQ548" s="337"/>
      <c r="AR548" s="206"/>
      <c r="AS548" s="206"/>
      <c r="AT548" s="338"/>
      <c r="AU548" s="206"/>
      <c r="AV548" s="206"/>
      <c r="AW548" s="206"/>
      <c r="AX548" s="207"/>
    </row>
    <row r="549" spans="1:50" ht="18.75" hidden="1" customHeight="1" x14ac:dyDescent="0.15">
      <c r="A549" s="188"/>
      <c r="B549" s="185"/>
      <c r="C549" s="179"/>
      <c r="D549" s="185"/>
      <c r="E549" s="339" t="s">
        <v>244</v>
      </c>
      <c r="F549" s="340"/>
      <c r="G549" s="341"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2" t="s">
        <v>243</v>
      </c>
      <c r="AF549" s="343"/>
      <c r="AG549" s="343"/>
      <c r="AH549" s="344"/>
      <c r="AI549" s="336" t="s">
        <v>414</v>
      </c>
      <c r="AJ549" s="336"/>
      <c r="AK549" s="336"/>
      <c r="AL549" s="158"/>
      <c r="AM549" s="336" t="s">
        <v>427</v>
      </c>
      <c r="AN549" s="336"/>
      <c r="AO549" s="336"/>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39"/>
      <c r="F550" s="340"/>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39"/>
      <c r="F551" s="340"/>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7"/>
      <c r="AF551" s="206"/>
      <c r="AG551" s="206"/>
      <c r="AH551" s="206"/>
      <c r="AI551" s="337"/>
      <c r="AJ551" s="206"/>
      <c r="AK551" s="206"/>
      <c r="AL551" s="206"/>
      <c r="AM551" s="337"/>
      <c r="AN551" s="206"/>
      <c r="AO551" s="206"/>
      <c r="AP551" s="338"/>
      <c r="AQ551" s="337"/>
      <c r="AR551" s="206"/>
      <c r="AS551" s="206"/>
      <c r="AT551" s="338"/>
      <c r="AU551" s="206"/>
      <c r="AV551" s="206"/>
      <c r="AW551" s="206"/>
      <c r="AX551" s="207"/>
    </row>
    <row r="552" spans="1:50" ht="23.25" hidden="1" customHeight="1" x14ac:dyDescent="0.15">
      <c r="A552" s="188"/>
      <c r="B552" s="185"/>
      <c r="C552" s="179"/>
      <c r="D552" s="185"/>
      <c r="E552" s="339"/>
      <c r="F552" s="340"/>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7"/>
      <c r="AF552" s="206"/>
      <c r="AG552" s="206"/>
      <c r="AH552" s="338"/>
      <c r="AI552" s="337"/>
      <c r="AJ552" s="206"/>
      <c r="AK552" s="206"/>
      <c r="AL552" s="206"/>
      <c r="AM552" s="337"/>
      <c r="AN552" s="206"/>
      <c r="AO552" s="206"/>
      <c r="AP552" s="338"/>
      <c r="AQ552" s="337"/>
      <c r="AR552" s="206"/>
      <c r="AS552" s="206"/>
      <c r="AT552" s="338"/>
      <c r="AU552" s="206"/>
      <c r="AV552" s="206"/>
      <c r="AW552" s="206"/>
      <c r="AX552" s="207"/>
    </row>
    <row r="553" spans="1:50" ht="23.25" hidden="1" customHeight="1" x14ac:dyDescent="0.15">
      <c r="A553" s="188"/>
      <c r="B553" s="185"/>
      <c r="C553" s="179"/>
      <c r="D553" s="185"/>
      <c r="E553" s="339"/>
      <c r="F553" s="340"/>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37"/>
      <c r="AF553" s="206"/>
      <c r="AG553" s="206"/>
      <c r="AH553" s="338"/>
      <c r="AI553" s="337"/>
      <c r="AJ553" s="206"/>
      <c r="AK553" s="206"/>
      <c r="AL553" s="206"/>
      <c r="AM553" s="337"/>
      <c r="AN553" s="206"/>
      <c r="AO553" s="206"/>
      <c r="AP553" s="338"/>
      <c r="AQ553" s="337"/>
      <c r="AR553" s="206"/>
      <c r="AS553" s="206"/>
      <c r="AT553" s="338"/>
      <c r="AU553" s="206"/>
      <c r="AV553" s="206"/>
      <c r="AW553" s="206"/>
      <c r="AX553" s="207"/>
    </row>
    <row r="554" spans="1:50" ht="18.75" hidden="1" customHeight="1" x14ac:dyDescent="0.15">
      <c r="A554" s="188"/>
      <c r="B554" s="185"/>
      <c r="C554" s="179"/>
      <c r="D554" s="185"/>
      <c r="E554" s="339" t="s">
        <v>244</v>
      </c>
      <c r="F554" s="340"/>
      <c r="G554" s="341"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2" t="s">
        <v>243</v>
      </c>
      <c r="AF554" s="343"/>
      <c r="AG554" s="343"/>
      <c r="AH554" s="344"/>
      <c r="AI554" s="336" t="s">
        <v>414</v>
      </c>
      <c r="AJ554" s="336"/>
      <c r="AK554" s="336"/>
      <c r="AL554" s="158"/>
      <c r="AM554" s="336" t="s">
        <v>427</v>
      </c>
      <c r="AN554" s="336"/>
      <c r="AO554" s="336"/>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39"/>
      <c r="F555" s="340"/>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39"/>
      <c r="F556" s="340"/>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7"/>
      <c r="AF556" s="206"/>
      <c r="AG556" s="206"/>
      <c r="AH556" s="206"/>
      <c r="AI556" s="337"/>
      <c r="AJ556" s="206"/>
      <c r="AK556" s="206"/>
      <c r="AL556" s="206"/>
      <c r="AM556" s="337"/>
      <c r="AN556" s="206"/>
      <c r="AO556" s="206"/>
      <c r="AP556" s="338"/>
      <c r="AQ556" s="337"/>
      <c r="AR556" s="206"/>
      <c r="AS556" s="206"/>
      <c r="AT556" s="338"/>
      <c r="AU556" s="206"/>
      <c r="AV556" s="206"/>
      <c r="AW556" s="206"/>
      <c r="AX556" s="207"/>
    </row>
    <row r="557" spans="1:50" ht="23.25" hidden="1" customHeight="1" x14ac:dyDescent="0.15">
      <c r="A557" s="188"/>
      <c r="B557" s="185"/>
      <c r="C557" s="179"/>
      <c r="D557" s="185"/>
      <c r="E557" s="339"/>
      <c r="F557" s="340"/>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7"/>
      <c r="AF557" s="206"/>
      <c r="AG557" s="206"/>
      <c r="AH557" s="338"/>
      <c r="AI557" s="337"/>
      <c r="AJ557" s="206"/>
      <c r="AK557" s="206"/>
      <c r="AL557" s="206"/>
      <c r="AM557" s="337"/>
      <c r="AN557" s="206"/>
      <c r="AO557" s="206"/>
      <c r="AP557" s="338"/>
      <c r="AQ557" s="337"/>
      <c r="AR557" s="206"/>
      <c r="AS557" s="206"/>
      <c r="AT557" s="338"/>
      <c r="AU557" s="206"/>
      <c r="AV557" s="206"/>
      <c r="AW557" s="206"/>
      <c r="AX557" s="207"/>
    </row>
    <row r="558" spans="1:50" ht="23.25" hidden="1" customHeight="1" x14ac:dyDescent="0.15">
      <c r="A558" s="188"/>
      <c r="B558" s="185"/>
      <c r="C558" s="179"/>
      <c r="D558" s="185"/>
      <c r="E558" s="339"/>
      <c r="F558" s="340"/>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37"/>
      <c r="AF558" s="206"/>
      <c r="AG558" s="206"/>
      <c r="AH558" s="338"/>
      <c r="AI558" s="337"/>
      <c r="AJ558" s="206"/>
      <c r="AK558" s="206"/>
      <c r="AL558" s="206"/>
      <c r="AM558" s="337"/>
      <c r="AN558" s="206"/>
      <c r="AO558" s="206"/>
      <c r="AP558" s="338"/>
      <c r="AQ558" s="337"/>
      <c r="AR558" s="206"/>
      <c r="AS558" s="206"/>
      <c r="AT558" s="338"/>
      <c r="AU558" s="206"/>
      <c r="AV558" s="206"/>
      <c r="AW558" s="206"/>
      <c r="AX558" s="207"/>
    </row>
    <row r="559" spans="1:50" ht="18.75" hidden="1" customHeight="1" x14ac:dyDescent="0.15">
      <c r="A559" s="188"/>
      <c r="B559" s="185"/>
      <c r="C559" s="179"/>
      <c r="D559" s="185"/>
      <c r="E559" s="339" t="s">
        <v>244</v>
      </c>
      <c r="F559" s="340"/>
      <c r="G559" s="341"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2" t="s">
        <v>243</v>
      </c>
      <c r="AF559" s="343"/>
      <c r="AG559" s="343"/>
      <c r="AH559" s="344"/>
      <c r="AI559" s="336" t="s">
        <v>414</v>
      </c>
      <c r="AJ559" s="336"/>
      <c r="AK559" s="336"/>
      <c r="AL559" s="158"/>
      <c r="AM559" s="336" t="s">
        <v>427</v>
      </c>
      <c r="AN559" s="336"/>
      <c r="AO559" s="336"/>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39"/>
      <c r="F560" s="340"/>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39"/>
      <c r="F561" s="340"/>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7"/>
      <c r="AF561" s="206"/>
      <c r="AG561" s="206"/>
      <c r="AH561" s="206"/>
      <c r="AI561" s="337"/>
      <c r="AJ561" s="206"/>
      <c r="AK561" s="206"/>
      <c r="AL561" s="206"/>
      <c r="AM561" s="337"/>
      <c r="AN561" s="206"/>
      <c r="AO561" s="206"/>
      <c r="AP561" s="338"/>
      <c r="AQ561" s="337"/>
      <c r="AR561" s="206"/>
      <c r="AS561" s="206"/>
      <c r="AT561" s="338"/>
      <c r="AU561" s="206"/>
      <c r="AV561" s="206"/>
      <c r="AW561" s="206"/>
      <c r="AX561" s="207"/>
    </row>
    <row r="562" spans="1:50" ht="23.25" hidden="1" customHeight="1" x14ac:dyDescent="0.15">
      <c r="A562" s="188"/>
      <c r="B562" s="185"/>
      <c r="C562" s="179"/>
      <c r="D562" s="185"/>
      <c r="E562" s="339"/>
      <c r="F562" s="340"/>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7"/>
      <c r="AF562" s="206"/>
      <c r="AG562" s="206"/>
      <c r="AH562" s="338"/>
      <c r="AI562" s="337"/>
      <c r="AJ562" s="206"/>
      <c r="AK562" s="206"/>
      <c r="AL562" s="206"/>
      <c r="AM562" s="337"/>
      <c r="AN562" s="206"/>
      <c r="AO562" s="206"/>
      <c r="AP562" s="338"/>
      <c r="AQ562" s="337"/>
      <c r="AR562" s="206"/>
      <c r="AS562" s="206"/>
      <c r="AT562" s="338"/>
      <c r="AU562" s="206"/>
      <c r="AV562" s="206"/>
      <c r="AW562" s="206"/>
      <c r="AX562" s="207"/>
    </row>
    <row r="563" spans="1:50" ht="23.25" hidden="1" customHeight="1" x14ac:dyDescent="0.15">
      <c r="A563" s="188"/>
      <c r="B563" s="185"/>
      <c r="C563" s="179"/>
      <c r="D563" s="185"/>
      <c r="E563" s="339"/>
      <c r="F563" s="340"/>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37"/>
      <c r="AF563" s="206"/>
      <c r="AG563" s="206"/>
      <c r="AH563" s="338"/>
      <c r="AI563" s="337"/>
      <c r="AJ563" s="206"/>
      <c r="AK563" s="206"/>
      <c r="AL563" s="206"/>
      <c r="AM563" s="337"/>
      <c r="AN563" s="206"/>
      <c r="AO563" s="206"/>
      <c r="AP563" s="338"/>
      <c r="AQ563" s="337"/>
      <c r="AR563" s="206"/>
      <c r="AS563" s="206"/>
      <c r="AT563" s="338"/>
      <c r="AU563" s="206"/>
      <c r="AV563" s="206"/>
      <c r="AW563" s="206"/>
      <c r="AX563" s="207"/>
    </row>
    <row r="564" spans="1:50" ht="18.75" hidden="1" customHeight="1" x14ac:dyDescent="0.15">
      <c r="A564" s="188"/>
      <c r="B564" s="185"/>
      <c r="C564" s="179"/>
      <c r="D564" s="185"/>
      <c r="E564" s="339" t="s">
        <v>245</v>
      </c>
      <c r="F564" s="340"/>
      <c r="G564" s="341"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2" t="s">
        <v>243</v>
      </c>
      <c r="AF564" s="343"/>
      <c r="AG564" s="343"/>
      <c r="AH564" s="344"/>
      <c r="AI564" s="336" t="s">
        <v>414</v>
      </c>
      <c r="AJ564" s="336"/>
      <c r="AK564" s="336"/>
      <c r="AL564" s="158"/>
      <c r="AM564" s="336" t="s">
        <v>427</v>
      </c>
      <c r="AN564" s="336"/>
      <c r="AO564" s="336"/>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39"/>
      <c r="F565" s="340"/>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39"/>
      <c r="F566" s="340"/>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7"/>
      <c r="AF566" s="206"/>
      <c r="AG566" s="206"/>
      <c r="AH566" s="206"/>
      <c r="AI566" s="337"/>
      <c r="AJ566" s="206"/>
      <c r="AK566" s="206"/>
      <c r="AL566" s="206"/>
      <c r="AM566" s="337"/>
      <c r="AN566" s="206"/>
      <c r="AO566" s="206"/>
      <c r="AP566" s="338"/>
      <c r="AQ566" s="337"/>
      <c r="AR566" s="206"/>
      <c r="AS566" s="206"/>
      <c r="AT566" s="338"/>
      <c r="AU566" s="206"/>
      <c r="AV566" s="206"/>
      <c r="AW566" s="206"/>
      <c r="AX566" s="207"/>
    </row>
    <row r="567" spans="1:50" ht="23.25" hidden="1" customHeight="1" x14ac:dyDescent="0.15">
      <c r="A567" s="188"/>
      <c r="B567" s="185"/>
      <c r="C567" s="179"/>
      <c r="D567" s="185"/>
      <c r="E567" s="339"/>
      <c r="F567" s="340"/>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7"/>
      <c r="AF567" s="206"/>
      <c r="AG567" s="206"/>
      <c r="AH567" s="338"/>
      <c r="AI567" s="337"/>
      <c r="AJ567" s="206"/>
      <c r="AK567" s="206"/>
      <c r="AL567" s="206"/>
      <c r="AM567" s="337"/>
      <c r="AN567" s="206"/>
      <c r="AO567" s="206"/>
      <c r="AP567" s="338"/>
      <c r="AQ567" s="337"/>
      <c r="AR567" s="206"/>
      <c r="AS567" s="206"/>
      <c r="AT567" s="338"/>
      <c r="AU567" s="206"/>
      <c r="AV567" s="206"/>
      <c r="AW567" s="206"/>
      <c r="AX567" s="207"/>
    </row>
    <row r="568" spans="1:50" ht="23.25" hidden="1" customHeight="1" x14ac:dyDescent="0.15">
      <c r="A568" s="188"/>
      <c r="B568" s="185"/>
      <c r="C568" s="179"/>
      <c r="D568" s="185"/>
      <c r="E568" s="339"/>
      <c r="F568" s="340"/>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37"/>
      <c r="AF568" s="206"/>
      <c r="AG568" s="206"/>
      <c r="AH568" s="338"/>
      <c r="AI568" s="337"/>
      <c r="AJ568" s="206"/>
      <c r="AK568" s="206"/>
      <c r="AL568" s="206"/>
      <c r="AM568" s="337"/>
      <c r="AN568" s="206"/>
      <c r="AO568" s="206"/>
      <c r="AP568" s="338"/>
      <c r="AQ568" s="337"/>
      <c r="AR568" s="206"/>
      <c r="AS568" s="206"/>
      <c r="AT568" s="338"/>
      <c r="AU568" s="206"/>
      <c r="AV568" s="206"/>
      <c r="AW568" s="206"/>
      <c r="AX568" s="207"/>
    </row>
    <row r="569" spans="1:50" ht="18.75" hidden="1" customHeight="1" x14ac:dyDescent="0.15">
      <c r="A569" s="188"/>
      <c r="B569" s="185"/>
      <c r="C569" s="179"/>
      <c r="D569" s="185"/>
      <c r="E569" s="339" t="s">
        <v>245</v>
      </c>
      <c r="F569" s="340"/>
      <c r="G569" s="341"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2" t="s">
        <v>243</v>
      </c>
      <c r="AF569" s="343"/>
      <c r="AG569" s="343"/>
      <c r="AH569" s="344"/>
      <c r="AI569" s="336" t="s">
        <v>414</v>
      </c>
      <c r="AJ569" s="336"/>
      <c r="AK569" s="336"/>
      <c r="AL569" s="158"/>
      <c r="AM569" s="336" t="s">
        <v>427</v>
      </c>
      <c r="AN569" s="336"/>
      <c r="AO569" s="336"/>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39"/>
      <c r="F570" s="340"/>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39"/>
      <c r="F571" s="340"/>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7"/>
      <c r="AF571" s="206"/>
      <c r="AG571" s="206"/>
      <c r="AH571" s="206"/>
      <c r="AI571" s="337"/>
      <c r="AJ571" s="206"/>
      <c r="AK571" s="206"/>
      <c r="AL571" s="206"/>
      <c r="AM571" s="337"/>
      <c r="AN571" s="206"/>
      <c r="AO571" s="206"/>
      <c r="AP571" s="338"/>
      <c r="AQ571" s="337"/>
      <c r="AR571" s="206"/>
      <c r="AS571" s="206"/>
      <c r="AT571" s="338"/>
      <c r="AU571" s="206"/>
      <c r="AV571" s="206"/>
      <c r="AW571" s="206"/>
      <c r="AX571" s="207"/>
    </row>
    <row r="572" spans="1:50" ht="23.25" hidden="1" customHeight="1" x14ac:dyDescent="0.15">
      <c r="A572" s="188"/>
      <c r="B572" s="185"/>
      <c r="C572" s="179"/>
      <c r="D572" s="185"/>
      <c r="E572" s="339"/>
      <c r="F572" s="340"/>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7"/>
      <c r="AF572" s="206"/>
      <c r="AG572" s="206"/>
      <c r="AH572" s="338"/>
      <c r="AI572" s="337"/>
      <c r="AJ572" s="206"/>
      <c r="AK572" s="206"/>
      <c r="AL572" s="206"/>
      <c r="AM572" s="337"/>
      <c r="AN572" s="206"/>
      <c r="AO572" s="206"/>
      <c r="AP572" s="338"/>
      <c r="AQ572" s="337"/>
      <c r="AR572" s="206"/>
      <c r="AS572" s="206"/>
      <c r="AT572" s="338"/>
      <c r="AU572" s="206"/>
      <c r="AV572" s="206"/>
      <c r="AW572" s="206"/>
      <c r="AX572" s="207"/>
    </row>
    <row r="573" spans="1:50" ht="23.25" hidden="1" customHeight="1" x14ac:dyDescent="0.15">
      <c r="A573" s="188"/>
      <c r="B573" s="185"/>
      <c r="C573" s="179"/>
      <c r="D573" s="185"/>
      <c r="E573" s="339"/>
      <c r="F573" s="340"/>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37"/>
      <c r="AF573" s="206"/>
      <c r="AG573" s="206"/>
      <c r="AH573" s="338"/>
      <c r="AI573" s="337"/>
      <c r="AJ573" s="206"/>
      <c r="AK573" s="206"/>
      <c r="AL573" s="206"/>
      <c r="AM573" s="337"/>
      <c r="AN573" s="206"/>
      <c r="AO573" s="206"/>
      <c r="AP573" s="338"/>
      <c r="AQ573" s="337"/>
      <c r="AR573" s="206"/>
      <c r="AS573" s="206"/>
      <c r="AT573" s="338"/>
      <c r="AU573" s="206"/>
      <c r="AV573" s="206"/>
      <c r="AW573" s="206"/>
      <c r="AX573" s="207"/>
    </row>
    <row r="574" spans="1:50" ht="18.75" hidden="1" customHeight="1" x14ac:dyDescent="0.15">
      <c r="A574" s="188"/>
      <c r="B574" s="185"/>
      <c r="C574" s="179"/>
      <c r="D574" s="185"/>
      <c r="E574" s="339" t="s">
        <v>245</v>
      </c>
      <c r="F574" s="340"/>
      <c r="G574" s="341"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2" t="s">
        <v>243</v>
      </c>
      <c r="AF574" s="343"/>
      <c r="AG574" s="343"/>
      <c r="AH574" s="344"/>
      <c r="AI574" s="336" t="s">
        <v>414</v>
      </c>
      <c r="AJ574" s="336"/>
      <c r="AK574" s="336"/>
      <c r="AL574" s="158"/>
      <c r="AM574" s="336" t="s">
        <v>427</v>
      </c>
      <c r="AN574" s="336"/>
      <c r="AO574" s="336"/>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39"/>
      <c r="F575" s="340"/>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39"/>
      <c r="F576" s="340"/>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7"/>
      <c r="AF576" s="206"/>
      <c r="AG576" s="206"/>
      <c r="AH576" s="206"/>
      <c r="AI576" s="337"/>
      <c r="AJ576" s="206"/>
      <c r="AK576" s="206"/>
      <c r="AL576" s="206"/>
      <c r="AM576" s="337"/>
      <c r="AN576" s="206"/>
      <c r="AO576" s="206"/>
      <c r="AP576" s="338"/>
      <c r="AQ576" s="337"/>
      <c r="AR576" s="206"/>
      <c r="AS576" s="206"/>
      <c r="AT576" s="338"/>
      <c r="AU576" s="206"/>
      <c r="AV576" s="206"/>
      <c r="AW576" s="206"/>
      <c r="AX576" s="207"/>
    </row>
    <row r="577" spans="1:50" ht="23.25" hidden="1" customHeight="1" x14ac:dyDescent="0.15">
      <c r="A577" s="188"/>
      <c r="B577" s="185"/>
      <c r="C577" s="179"/>
      <c r="D577" s="185"/>
      <c r="E577" s="339"/>
      <c r="F577" s="340"/>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7"/>
      <c r="AF577" s="206"/>
      <c r="AG577" s="206"/>
      <c r="AH577" s="338"/>
      <c r="AI577" s="337"/>
      <c r="AJ577" s="206"/>
      <c r="AK577" s="206"/>
      <c r="AL577" s="206"/>
      <c r="AM577" s="337"/>
      <c r="AN577" s="206"/>
      <c r="AO577" s="206"/>
      <c r="AP577" s="338"/>
      <c r="AQ577" s="337"/>
      <c r="AR577" s="206"/>
      <c r="AS577" s="206"/>
      <c r="AT577" s="338"/>
      <c r="AU577" s="206"/>
      <c r="AV577" s="206"/>
      <c r="AW577" s="206"/>
      <c r="AX577" s="207"/>
    </row>
    <row r="578" spans="1:50" ht="23.25" hidden="1" customHeight="1" x14ac:dyDescent="0.15">
      <c r="A578" s="188"/>
      <c r="B578" s="185"/>
      <c r="C578" s="179"/>
      <c r="D578" s="185"/>
      <c r="E578" s="339"/>
      <c r="F578" s="340"/>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37"/>
      <c r="AF578" s="206"/>
      <c r="AG578" s="206"/>
      <c r="AH578" s="338"/>
      <c r="AI578" s="337"/>
      <c r="AJ578" s="206"/>
      <c r="AK578" s="206"/>
      <c r="AL578" s="206"/>
      <c r="AM578" s="337"/>
      <c r="AN578" s="206"/>
      <c r="AO578" s="206"/>
      <c r="AP578" s="338"/>
      <c r="AQ578" s="337"/>
      <c r="AR578" s="206"/>
      <c r="AS578" s="206"/>
      <c r="AT578" s="338"/>
      <c r="AU578" s="206"/>
      <c r="AV578" s="206"/>
      <c r="AW578" s="206"/>
      <c r="AX578" s="207"/>
    </row>
    <row r="579" spans="1:50" ht="18.75" hidden="1" customHeight="1" x14ac:dyDescent="0.15">
      <c r="A579" s="188"/>
      <c r="B579" s="185"/>
      <c r="C579" s="179"/>
      <c r="D579" s="185"/>
      <c r="E579" s="339" t="s">
        <v>245</v>
      </c>
      <c r="F579" s="340"/>
      <c r="G579" s="341"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2" t="s">
        <v>243</v>
      </c>
      <c r="AF579" s="343"/>
      <c r="AG579" s="343"/>
      <c r="AH579" s="344"/>
      <c r="AI579" s="336" t="s">
        <v>414</v>
      </c>
      <c r="AJ579" s="336"/>
      <c r="AK579" s="336"/>
      <c r="AL579" s="158"/>
      <c r="AM579" s="336" t="s">
        <v>427</v>
      </c>
      <c r="AN579" s="336"/>
      <c r="AO579" s="336"/>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39"/>
      <c r="F580" s="340"/>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39"/>
      <c r="F581" s="340"/>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7"/>
      <c r="AF581" s="206"/>
      <c r="AG581" s="206"/>
      <c r="AH581" s="206"/>
      <c r="AI581" s="337"/>
      <c r="AJ581" s="206"/>
      <c r="AK581" s="206"/>
      <c r="AL581" s="206"/>
      <c r="AM581" s="337"/>
      <c r="AN581" s="206"/>
      <c r="AO581" s="206"/>
      <c r="AP581" s="338"/>
      <c r="AQ581" s="337"/>
      <c r="AR581" s="206"/>
      <c r="AS581" s="206"/>
      <c r="AT581" s="338"/>
      <c r="AU581" s="206"/>
      <c r="AV581" s="206"/>
      <c r="AW581" s="206"/>
      <c r="AX581" s="207"/>
    </row>
    <row r="582" spans="1:50" ht="23.25" hidden="1" customHeight="1" x14ac:dyDescent="0.15">
      <c r="A582" s="188"/>
      <c r="B582" s="185"/>
      <c r="C582" s="179"/>
      <c r="D582" s="185"/>
      <c r="E582" s="339"/>
      <c r="F582" s="340"/>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7"/>
      <c r="AF582" s="206"/>
      <c r="AG582" s="206"/>
      <c r="AH582" s="338"/>
      <c r="AI582" s="337"/>
      <c r="AJ582" s="206"/>
      <c r="AK582" s="206"/>
      <c r="AL582" s="206"/>
      <c r="AM582" s="337"/>
      <c r="AN582" s="206"/>
      <c r="AO582" s="206"/>
      <c r="AP582" s="338"/>
      <c r="AQ582" s="337"/>
      <c r="AR582" s="206"/>
      <c r="AS582" s="206"/>
      <c r="AT582" s="338"/>
      <c r="AU582" s="206"/>
      <c r="AV582" s="206"/>
      <c r="AW582" s="206"/>
      <c r="AX582" s="207"/>
    </row>
    <row r="583" spans="1:50" ht="23.25" hidden="1" customHeight="1" x14ac:dyDescent="0.15">
      <c r="A583" s="188"/>
      <c r="B583" s="185"/>
      <c r="C583" s="179"/>
      <c r="D583" s="185"/>
      <c r="E583" s="339"/>
      <c r="F583" s="340"/>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37"/>
      <c r="AF583" s="206"/>
      <c r="AG583" s="206"/>
      <c r="AH583" s="338"/>
      <c r="AI583" s="337"/>
      <c r="AJ583" s="206"/>
      <c r="AK583" s="206"/>
      <c r="AL583" s="206"/>
      <c r="AM583" s="337"/>
      <c r="AN583" s="206"/>
      <c r="AO583" s="206"/>
      <c r="AP583" s="338"/>
      <c r="AQ583" s="337"/>
      <c r="AR583" s="206"/>
      <c r="AS583" s="206"/>
      <c r="AT583" s="338"/>
      <c r="AU583" s="206"/>
      <c r="AV583" s="206"/>
      <c r="AW583" s="206"/>
      <c r="AX583" s="207"/>
    </row>
    <row r="584" spans="1:50" ht="18.75" hidden="1" customHeight="1" x14ac:dyDescent="0.15">
      <c r="A584" s="188"/>
      <c r="B584" s="185"/>
      <c r="C584" s="179"/>
      <c r="D584" s="185"/>
      <c r="E584" s="339" t="s">
        <v>245</v>
      </c>
      <c r="F584" s="340"/>
      <c r="G584" s="341"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2" t="s">
        <v>243</v>
      </c>
      <c r="AF584" s="343"/>
      <c r="AG584" s="343"/>
      <c r="AH584" s="344"/>
      <c r="AI584" s="336" t="s">
        <v>414</v>
      </c>
      <c r="AJ584" s="336"/>
      <c r="AK584" s="336"/>
      <c r="AL584" s="158"/>
      <c r="AM584" s="336" t="s">
        <v>427</v>
      </c>
      <c r="AN584" s="336"/>
      <c r="AO584" s="336"/>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39"/>
      <c r="F585" s="340"/>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39"/>
      <c r="F586" s="340"/>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7"/>
      <c r="AF586" s="206"/>
      <c r="AG586" s="206"/>
      <c r="AH586" s="206"/>
      <c r="AI586" s="337"/>
      <c r="AJ586" s="206"/>
      <c r="AK586" s="206"/>
      <c r="AL586" s="206"/>
      <c r="AM586" s="337"/>
      <c r="AN586" s="206"/>
      <c r="AO586" s="206"/>
      <c r="AP586" s="338"/>
      <c r="AQ586" s="337"/>
      <c r="AR586" s="206"/>
      <c r="AS586" s="206"/>
      <c r="AT586" s="338"/>
      <c r="AU586" s="206"/>
      <c r="AV586" s="206"/>
      <c r="AW586" s="206"/>
      <c r="AX586" s="207"/>
    </row>
    <row r="587" spans="1:50" ht="23.25" hidden="1" customHeight="1" x14ac:dyDescent="0.15">
      <c r="A587" s="188"/>
      <c r="B587" s="185"/>
      <c r="C587" s="179"/>
      <c r="D587" s="185"/>
      <c r="E587" s="339"/>
      <c r="F587" s="340"/>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7"/>
      <c r="AF587" s="206"/>
      <c r="AG587" s="206"/>
      <c r="AH587" s="338"/>
      <c r="AI587" s="337"/>
      <c r="AJ587" s="206"/>
      <c r="AK587" s="206"/>
      <c r="AL587" s="206"/>
      <c r="AM587" s="337"/>
      <c r="AN587" s="206"/>
      <c r="AO587" s="206"/>
      <c r="AP587" s="338"/>
      <c r="AQ587" s="337"/>
      <c r="AR587" s="206"/>
      <c r="AS587" s="206"/>
      <c r="AT587" s="338"/>
      <c r="AU587" s="206"/>
      <c r="AV587" s="206"/>
      <c r="AW587" s="206"/>
      <c r="AX587" s="207"/>
    </row>
    <row r="588" spans="1:50" ht="23.25" hidden="1" customHeight="1" x14ac:dyDescent="0.15">
      <c r="A588" s="188"/>
      <c r="B588" s="185"/>
      <c r="C588" s="179"/>
      <c r="D588" s="185"/>
      <c r="E588" s="339"/>
      <c r="F588" s="340"/>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37"/>
      <c r="AF588" s="206"/>
      <c r="AG588" s="206"/>
      <c r="AH588" s="338"/>
      <c r="AI588" s="337"/>
      <c r="AJ588" s="206"/>
      <c r="AK588" s="206"/>
      <c r="AL588" s="206"/>
      <c r="AM588" s="337"/>
      <c r="AN588" s="206"/>
      <c r="AO588" s="206"/>
      <c r="AP588" s="338"/>
      <c r="AQ588" s="337"/>
      <c r="AR588" s="206"/>
      <c r="AS588" s="206"/>
      <c r="AT588" s="338"/>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5" t="s">
        <v>255</v>
      </c>
      <c r="H592" s="122"/>
      <c r="I592" s="122"/>
      <c r="J592" s="906"/>
      <c r="K592" s="907"/>
      <c r="L592" s="907"/>
      <c r="M592" s="907"/>
      <c r="N592" s="907"/>
      <c r="O592" s="907"/>
      <c r="P592" s="907"/>
      <c r="Q592" s="907"/>
      <c r="R592" s="907"/>
      <c r="S592" s="907"/>
      <c r="T592" s="90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9"/>
    </row>
    <row r="593" spans="1:50" ht="18.75" hidden="1" customHeight="1" x14ac:dyDescent="0.15">
      <c r="A593" s="188"/>
      <c r="B593" s="185"/>
      <c r="C593" s="179"/>
      <c r="D593" s="185"/>
      <c r="E593" s="339" t="s">
        <v>244</v>
      </c>
      <c r="F593" s="340"/>
      <c r="G593" s="341"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2" t="s">
        <v>243</v>
      </c>
      <c r="AF593" s="343"/>
      <c r="AG593" s="343"/>
      <c r="AH593" s="344"/>
      <c r="AI593" s="336" t="s">
        <v>414</v>
      </c>
      <c r="AJ593" s="336"/>
      <c r="AK593" s="336"/>
      <c r="AL593" s="158"/>
      <c r="AM593" s="336" t="s">
        <v>427</v>
      </c>
      <c r="AN593" s="336"/>
      <c r="AO593" s="336"/>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39"/>
      <c r="F594" s="340"/>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39"/>
      <c r="F595" s="340"/>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7"/>
      <c r="AF595" s="206"/>
      <c r="AG595" s="206"/>
      <c r="AH595" s="206"/>
      <c r="AI595" s="337"/>
      <c r="AJ595" s="206"/>
      <c r="AK595" s="206"/>
      <c r="AL595" s="206"/>
      <c r="AM595" s="337"/>
      <c r="AN595" s="206"/>
      <c r="AO595" s="206"/>
      <c r="AP595" s="338"/>
      <c r="AQ595" s="337"/>
      <c r="AR595" s="206"/>
      <c r="AS595" s="206"/>
      <c r="AT595" s="338"/>
      <c r="AU595" s="206"/>
      <c r="AV595" s="206"/>
      <c r="AW595" s="206"/>
      <c r="AX595" s="207"/>
    </row>
    <row r="596" spans="1:50" ht="23.25" hidden="1" customHeight="1" x14ac:dyDescent="0.15">
      <c r="A596" s="188"/>
      <c r="B596" s="185"/>
      <c r="C596" s="179"/>
      <c r="D596" s="185"/>
      <c r="E596" s="339"/>
      <c r="F596" s="340"/>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7"/>
      <c r="AF596" s="206"/>
      <c r="AG596" s="206"/>
      <c r="AH596" s="338"/>
      <c r="AI596" s="337"/>
      <c r="AJ596" s="206"/>
      <c r="AK596" s="206"/>
      <c r="AL596" s="206"/>
      <c r="AM596" s="337"/>
      <c r="AN596" s="206"/>
      <c r="AO596" s="206"/>
      <c r="AP596" s="338"/>
      <c r="AQ596" s="337"/>
      <c r="AR596" s="206"/>
      <c r="AS596" s="206"/>
      <c r="AT596" s="338"/>
      <c r="AU596" s="206"/>
      <c r="AV596" s="206"/>
      <c r="AW596" s="206"/>
      <c r="AX596" s="207"/>
    </row>
    <row r="597" spans="1:50" ht="23.25" hidden="1" customHeight="1" x14ac:dyDescent="0.15">
      <c r="A597" s="188"/>
      <c r="B597" s="185"/>
      <c r="C597" s="179"/>
      <c r="D597" s="185"/>
      <c r="E597" s="339"/>
      <c r="F597" s="340"/>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37"/>
      <c r="AF597" s="206"/>
      <c r="AG597" s="206"/>
      <c r="AH597" s="338"/>
      <c r="AI597" s="337"/>
      <c r="AJ597" s="206"/>
      <c r="AK597" s="206"/>
      <c r="AL597" s="206"/>
      <c r="AM597" s="337"/>
      <c r="AN597" s="206"/>
      <c r="AO597" s="206"/>
      <c r="AP597" s="338"/>
      <c r="AQ597" s="337"/>
      <c r="AR597" s="206"/>
      <c r="AS597" s="206"/>
      <c r="AT597" s="338"/>
      <c r="AU597" s="206"/>
      <c r="AV597" s="206"/>
      <c r="AW597" s="206"/>
      <c r="AX597" s="207"/>
    </row>
    <row r="598" spans="1:50" ht="18.75" hidden="1" customHeight="1" x14ac:dyDescent="0.15">
      <c r="A598" s="188"/>
      <c r="B598" s="185"/>
      <c r="C598" s="179"/>
      <c r="D598" s="185"/>
      <c r="E598" s="339" t="s">
        <v>244</v>
      </c>
      <c r="F598" s="340"/>
      <c r="G598" s="341"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2" t="s">
        <v>243</v>
      </c>
      <c r="AF598" s="343"/>
      <c r="AG598" s="343"/>
      <c r="AH598" s="344"/>
      <c r="AI598" s="336" t="s">
        <v>414</v>
      </c>
      <c r="AJ598" s="336"/>
      <c r="AK598" s="336"/>
      <c r="AL598" s="158"/>
      <c r="AM598" s="336" t="s">
        <v>427</v>
      </c>
      <c r="AN598" s="336"/>
      <c r="AO598" s="336"/>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39"/>
      <c r="F599" s="340"/>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39"/>
      <c r="F600" s="340"/>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7"/>
      <c r="AF600" s="206"/>
      <c r="AG600" s="206"/>
      <c r="AH600" s="206"/>
      <c r="AI600" s="337"/>
      <c r="AJ600" s="206"/>
      <c r="AK600" s="206"/>
      <c r="AL600" s="206"/>
      <c r="AM600" s="337"/>
      <c r="AN600" s="206"/>
      <c r="AO600" s="206"/>
      <c r="AP600" s="338"/>
      <c r="AQ600" s="337"/>
      <c r="AR600" s="206"/>
      <c r="AS600" s="206"/>
      <c r="AT600" s="338"/>
      <c r="AU600" s="206"/>
      <c r="AV600" s="206"/>
      <c r="AW600" s="206"/>
      <c r="AX600" s="207"/>
    </row>
    <row r="601" spans="1:50" ht="23.25" hidden="1" customHeight="1" x14ac:dyDescent="0.15">
      <c r="A601" s="188"/>
      <c r="B601" s="185"/>
      <c r="C601" s="179"/>
      <c r="D601" s="185"/>
      <c r="E601" s="339"/>
      <c r="F601" s="340"/>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7"/>
      <c r="AF601" s="206"/>
      <c r="AG601" s="206"/>
      <c r="AH601" s="338"/>
      <c r="AI601" s="337"/>
      <c r="AJ601" s="206"/>
      <c r="AK601" s="206"/>
      <c r="AL601" s="206"/>
      <c r="AM601" s="337"/>
      <c r="AN601" s="206"/>
      <c r="AO601" s="206"/>
      <c r="AP601" s="338"/>
      <c r="AQ601" s="337"/>
      <c r="AR601" s="206"/>
      <c r="AS601" s="206"/>
      <c r="AT601" s="338"/>
      <c r="AU601" s="206"/>
      <c r="AV601" s="206"/>
      <c r="AW601" s="206"/>
      <c r="AX601" s="207"/>
    </row>
    <row r="602" spans="1:50" ht="23.25" hidden="1" customHeight="1" x14ac:dyDescent="0.15">
      <c r="A602" s="188"/>
      <c r="B602" s="185"/>
      <c r="C602" s="179"/>
      <c r="D602" s="185"/>
      <c r="E602" s="339"/>
      <c r="F602" s="340"/>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37"/>
      <c r="AF602" s="206"/>
      <c r="AG602" s="206"/>
      <c r="AH602" s="338"/>
      <c r="AI602" s="337"/>
      <c r="AJ602" s="206"/>
      <c r="AK602" s="206"/>
      <c r="AL602" s="206"/>
      <c r="AM602" s="337"/>
      <c r="AN602" s="206"/>
      <c r="AO602" s="206"/>
      <c r="AP602" s="338"/>
      <c r="AQ602" s="337"/>
      <c r="AR602" s="206"/>
      <c r="AS602" s="206"/>
      <c r="AT602" s="338"/>
      <c r="AU602" s="206"/>
      <c r="AV602" s="206"/>
      <c r="AW602" s="206"/>
      <c r="AX602" s="207"/>
    </row>
    <row r="603" spans="1:50" ht="18.75" hidden="1" customHeight="1" x14ac:dyDescent="0.15">
      <c r="A603" s="188"/>
      <c r="B603" s="185"/>
      <c r="C603" s="179"/>
      <c r="D603" s="185"/>
      <c r="E603" s="339" t="s">
        <v>244</v>
      </c>
      <c r="F603" s="340"/>
      <c r="G603" s="341"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2" t="s">
        <v>243</v>
      </c>
      <c r="AF603" s="343"/>
      <c r="AG603" s="343"/>
      <c r="AH603" s="344"/>
      <c r="AI603" s="336" t="s">
        <v>414</v>
      </c>
      <c r="AJ603" s="336"/>
      <c r="AK603" s="336"/>
      <c r="AL603" s="158"/>
      <c r="AM603" s="336" t="s">
        <v>427</v>
      </c>
      <c r="AN603" s="336"/>
      <c r="AO603" s="336"/>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39"/>
      <c r="F604" s="340"/>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39"/>
      <c r="F605" s="340"/>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7"/>
      <c r="AF605" s="206"/>
      <c r="AG605" s="206"/>
      <c r="AH605" s="206"/>
      <c r="AI605" s="337"/>
      <c r="AJ605" s="206"/>
      <c r="AK605" s="206"/>
      <c r="AL605" s="206"/>
      <c r="AM605" s="337"/>
      <c r="AN605" s="206"/>
      <c r="AO605" s="206"/>
      <c r="AP605" s="338"/>
      <c r="AQ605" s="337"/>
      <c r="AR605" s="206"/>
      <c r="AS605" s="206"/>
      <c r="AT605" s="338"/>
      <c r="AU605" s="206"/>
      <c r="AV605" s="206"/>
      <c r="AW605" s="206"/>
      <c r="AX605" s="207"/>
    </row>
    <row r="606" spans="1:50" ht="23.25" hidden="1" customHeight="1" x14ac:dyDescent="0.15">
      <c r="A606" s="188"/>
      <c r="B606" s="185"/>
      <c r="C606" s="179"/>
      <c r="D606" s="185"/>
      <c r="E606" s="339"/>
      <c r="F606" s="340"/>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7"/>
      <c r="AF606" s="206"/>
      <c r="AG606" s="206"/>
      <c r="AH606" s="338"/>
      <c r="AI606" s="337"/>
      <c r="AJ606" s="206"/>
      <c r="AK606" s="206"/>
      <c r="AL606" s="206"/>
      <c r="AM606" s="337"/>
      <c r="AN606" s="206"/>
      <c r="AO606" s="206"/>
      <c r="AP606" s="338"/>
      <c r="AQ606" s="337"/>
      <c r="AR606" s="206"/>
      <c r="AS606" s="206"/>
      <c r="AT606" s="338"/>
      <c r="AU606" s="206"/>
      <c r="AV606" s="206"/>
      <c r="AW606" s="206"/>
      <c r="AX606" s="207"/>
    </row>
    <row r="607" spans="1:50" ht="23.25" hidden="1" customHeight="1" x14ac:dyDescent="0.15">
      <c r="A607" s="188"/>
      <c r="B607" s="185"/>
      <c r="C607" s="179"/>
      <c r="D607" s="185"/>
      <c r="E607" s="339"/>
      <c r="F607" s="340"/>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37"/>
      <c r="AF607" s="206"/>
      <c r="AG607" s="206"/>
      <c r="AH607" s="338"/>
      <c r="AI607" s="337"/>
      <c r="AJ607" s="206"/>
      <c r="AK607" s="206"/>
      <c r="AL607" s="206"/>
      <c r="AM607" s="337"/>
      <c r="AN607" s="206"/>
      <c r="AO607" s="206"/>
      <c r="AP607" s="338"/>
      <c r="AQ607" s="337"/>
      <c r="AR607" s="206"/>
      <c r="AS607" s="206"/>
      <c r="AT607" s="338"/>
      <c r="AU607" s="206"/>
      <c r="AV607" s="206"/>
      <c r="AW607" s="206"/>
      <c r="AX607" s="207"/>
    </row>
    <row r="608" spans="1:50" ht="18.75" hidden="1" customHeight="1" x14ac:dyDescent="0.15">
      <c r="A608" s="188"/>
      <c r="B608" s="185"/>
      <c r="C608" s="179"/>
      <c r="D608" s="185"/>
      <c r="E608" s="339" t="s">
        <v>244</v>
      </c>
      <c r="F608" s="340"/>
      <c r="G608" s="341"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2" t="s">
        <v>243</v>
      </c>
      <c r="AF608" s="343"/>
      <c r="AG608" s="343"/>
      <c r="AH608" s="344"/>
      <c r="AI608" s="336" t="s">
        <v>414</v>
      </c>
      <c r="AJ608" s="336"/>
      <c r="AK608" s="336"/>
      <c r="AL608" s="158"/>
      <c r="AM608" s="336" t="s">
        <v>427</v>
      </c>
      <c r="AN608" s="336"/>
      <c r="AO608" s="336"/>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39"/>
      <c r="F609" s="340"/>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39"/>
      <c r="F610" s="340"/>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7"/>
      <c r="AF610" s="206"/>
      <c r="AG610" s="206"/>
      <c r="AH610" s="206"/>
      <c r="AI610" s="337"/>
      <c r="AJ610" s="206"/>
      <c r="AK610" s="206"/>
      <c r="AL610" s="206"/>
      <c r="AM610" s="337"/>
      <c r="AN610" s="206"/>
      <c r="AO610" s="206"/>
      <c r="AP610" s="338"/>
      <c r="AQ610" s="337"/>
      <c r="AR610" s="206"/>
      <c r="AS610" s="206"/>
      <c r="AT610" s="338"/>
      <c r="AU610" s="206"/>
      <c r="AV610" s="206"/>
      <c r="AW610" s="206"/>
      <c r="AX610" s="207"/>
    </row>
    <row r="611" spans="1:50" ht="23.25" hidden="1" customHeight="1" x14ac:dyDescent="0.15">
      <c r="A611" s="188"/>
      <c r="B611" s="185"/>
      <c r="C611" s="179"/>
      <c r="D611" s="185"/>
      <c r="E611" s="339"/>
      <c r="F611" s="340"/>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7"/>
      <c r="AF611" s="206"/>
      <c r="AG611" s="206"/>
      <c r="AH611" s="338"/>
      <c r="AI611" s="337"/>
      <c r="AJ611" s="206"/>
      <c r="AK611" s="206"/>
      <c r="AL611" s="206"/>
      <c r="AM611" s="337"/>
      <c r="AN611" s="206"/>
      <c r="AO611" s="206"/>
      <c r="AP611" s="338"/>
      <c r="AQ611" s="337"/>
      <c r="AR611" s="206"/>
      <c r="AS611" s="206"/>
      <c r="AT611" s="338"/>
      <c r="AU611" s="206"/>
      <c r="AV611" s="206"/>
      <c r="AW611" s="206"/>
      <c r="AX611" s="207"/>
    </row>
    <row r="612" spans="1:50" ht="23.25" hidden="1" customHeight="1" x14ac:dyDescent="0.15">
      <c r="A612" s="188"/>
      <c r="B612" s="185"/>
      <c r="C612" s="179"/>
      <c r="D612" s="185"/>
      <c r="E612" s="339"/>
      <c r="F612" s="340"/>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37"/>
      <c r="AF612" s="206"/>
      <c r="AG612" s="206"/>
      <c r="AH612" s="338"/>
      <c r="AI612" s="337"/>
      <c r="AJ612" s="206"/>
      <c r="AK612" s="206"/>
      <c r="AL612" s="206"/>
      <c r="AM612" s="337"/>
      <c r="AN612" s="206"/>
      <c r="AO612" s="206"/>
      <c r="AP612" s="338"/>
      <c r="AQ612" s="337"/>
      <c r="AR612" s="206"/>
      <c r="AS612" s="206"/>
      <c r="AT612" s="338"/>
      <c r="AU612" s="206"/>
      <c r="AV612" s="206"/>
      <c r="AW612" s="206"/>
      <c r="AX612" s="207"/>
    </row>
    <row r="613" spans="1:50" ht="18.75" hidden="1" customHeight="1" x14ac:dyDescent="0.15">
      <c r="A613" s="188"/>
      <c r="B613" s="185"/>
      <c r="C613" s="179"/>
      <c r="D613" s="185"/>
      <c r="E613" s="339" t="s">
        <v>244</v>
      </c>
      <c r="F613" s="340"/>
      <c r="G613" s="341"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2" t="s">
        <v>243</v>
      </c>
      <c r="AF613" s="343"/>
      <c r="AG613" s="343"/>
      <c r="AH613" s="344"/>
      <c r="AI613" s="336" t="s">
        <v>414</v>
      </c>
      <c r="AJ613" s="336"/>
      <c r="AK613" s="336"/>
      <c r="AL613" s="158"/>
      <c r="AM613" s="336" t="s">
        <v>427</v>
      </c>
      <c r="AN613" s="336"/>
      <c r="AO613" s="336"/>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39"/>
      <c r="F614" s="340"/>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39"/>
      <c r="F615" s="340"/>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7"/>
      <c r="AF615" s="206"/>
      <c r="AG615" s="206"/>
      <c r="AH615" s="206"/>
      <c r="AI615" s="337"/>
      <c r="AJ615" s="206"/>
      <c r="AK615" s="206"/>
      <c r="AL615" s="206"/>
      <c r="AM615" s="337"/>
      <c r="AN615" s="206"/>
      <c r="AO615" s="206"/>
      <c r="AP615" s="338"/>
      <c r="AQ615" s="337"/>
      <c r="AR615" s="206"/>
      <c r="AS615" s="206"/>
      <c r="AT615" s="338"/>
      <c r="AU615" s="206"/>
      <c r="AV615" s="206"/>
      <c r="AW615" s="206"/>
      <c r="AX615" s="207"/>
    </row>
    <row r="616" spans="1:50" ht="23.25" hidden="1" customHeight="1" x14ac:dyDescent="0.15">
      <c r="A616" s="188"/>
      <c r="B616" s="185"/>
      <c r="C616" s="179"/>
      <c r="D616" s="185"/>
      <c r="E616" s="339"/>
      <c r="F616" s="340"/>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7"/>
      <c r="AF616" s="206"/>
      <c r="AG616" s="206"/>
      <c r="AH616" s="338"/>
      <c r="AI616" s="337"/>
      <c r="AJ616" s="206"/>
      <c r="AK616" s="206"/>
      <c r="AL616" s="206"/>
      <c r="AM616" s="337"/>
      <c r="AN616" s="206"/>
      <c r="AO616" s="206"/>
      <c r="AP616" s="338"/>
      <c r="AQ616" s="337"/>
      <c r="AR616" s="206"/>
      <c r="AS616" s="206"/>
      <c r="AT616" s="338"/>
      <c r="AU616" s="206"/>
      <c r="AV616" s="206"/>
      <c r="AW616" s="206"/>
      <c r="AX616" s="207"/>
    </row>
    <row r="617" spans="1:50" ht="23.25" hidden="1" customHeight="1" x14ac:dyDescent="0.15">
      <c r="A617" s="188"/>
      <c r="B617" s="185"/>
      <c r="C617" s="179"/>
      <c r="D617" s="185"/>
      <c r="E617" s="339"/>
      <c r="F617" s="340"/>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37"/>
      <c r="AF617" s="206"/>
      <c r="AG617" s="206"/>
      <c r="AH617" s="338"/>
      <c r="AI617" s="337"/>
      <c r="AJ617" s="206"/>
      <c r="AK617" s="206"/>
      <c r="AL617" s="206"/>
      <c r="AM617" s="337"/>
      <c r="AN617" s="206"/>
      <c r="AO617" s="206"/>
      <c r="AP617" s="338"/>
      <c r="AQ617" s="337"/>
      <c r="AR617" s="206"/>
      <c r="AS617" s="206"/>
      <c r="AT617" s="338"/>
      <c r="AU617" s="206"/>
      <c r="AV617" s="206"/>
      <c r="AW617" s="206"/>
      <c r="AX617" s="207"/>
    </row>
    <row r="618" spans="1:50" ht="18.75" hidden="1" customHeight="1" x14ac:dyDescent="0.15">
      <c r="A618" s="188"/>
      <c r="B618" s="185"/>
      <c r="C618" s="179"/>
      <c r="D618" s="185"/>
      <c r="E618" s="339" t="s">
        <v>245</v>
      </c>
      <c r="F618" s="340"/>
      <c r="G618" s="341"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2" t="s">
        <v>243</v>
      </c>
      <c r="AF618" s="343"/>
      <c r="AG618" s="343"/>
      <c r="AH618" s="344"/>
      <c r="AI618" s="336" t="s">
        <v>414</v>
      </c>
      <c r="AJ618" s="336"/>
      <c r="AK618" s="336"/>
      <c r="AL618" s="158"/>
      <c r="AM618" s="336" t="s">
        <v>427</v>
      </c>
      <c r="AN618" s="336"/>
      <c r="AO618" s="336"/>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39"/>
      <c r="F619" s="340"/>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39"/>
      <c r="F620" s="340"/>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7"/>
      <c r="AF620" s="206"/>
      <c r="AG620" s="206"/>
      <c r="AH620" s="206"/>
      <c r="AI620" s="337"/>
      <c r="AJ620" s="206"/>
      <c r="AK620" s="206"/>
      <c r="AL620" s="206"/>
      <c r="AM620" s="337"/>
      <c r="AN620" s="206"/>
      <c r="AO620" s="206"/>
      <c r="AP620" s="338"/>
      <c r="AQ620" s="337"/>
      <c r="AR620" s="206"/>
      <c r="AS620" s="206"/>
      <c r="AT620" s="338"/>
      <c r="AU620" s="206"/>
      <c r="AV620" s="206"/>
      <c r="AW620" s="206"/>
      <c r="AX620" s="207"/>
    </row>
    <row r="621" spans="1:50" ht="23.25" hidden="1" customHeight="1" x14ac:dyDescent="0.15">
      <c r="A621" s="188"/>
      <c r="B621" s="185"/>
      <c r="C621" s="179"/>
      <c r="D621" s="185"/>
      <c r="E621" s="339"/>
      <c r="F621" s="340"/>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7"/>
      <c r="AF621" s="206"/>
      <c r="AG621" s="206"/>
      <c r="AH621" s="338"/>
      <c r="AI621" s="337"/>
      <c r="AJ621" s="206"/>
      <c r="AK621" s="206"/>
      <c r="AL621" s="206"/>
      <c r="AM621" s="337"/>
      <c r="AN621" s="206"/>
      <c r="AO621" s="206"/>
      <c r="AP621" s="338"/>
      <c r="AQ621" s="337"/>
      <c r="AR621" s="206"/>
      <c r="AS621" s="206"/>
      <c r="AT621" s="338"/>
      <c r="AU621" s="206"/>
      <c r="AV621" s="206"/>
      <c r="AW621" s="206"/>
      <c r="AX621" s="207"/>
    </row>
    <row r="622" spans="1:50" ht="23.25" hidden="1" customHeight="1" x14ac:dyDescent="0.15">
      <c r="A622" s="188"/>
      <c r="B622" s="185"/>
      <c r="C622" s="179"/>
      <c r="D622" s="185"/>
      <c r="E622" s="339"/>
      <c r="F622" s="340"/>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37"/>
      <c r="AF622" s="206"/>
      <c r="AG622" s="206"/>
      <c r="AH622" s="338"/>
      <c r="AI622" s="337"/>
      <c r="AJ622" s="206"/>
      <c r="AK622" s="206"/>
      <c r="AL622" s="206"/>
      <c r="AM622" s="337"/>
      <c r="AN622" s="206"/>
      <c r="AO622" s="206"/>
      <c r="AP622" s="338"/>
      <c r="AQ622" s="337"/>
      <c r="AR622" s="206"/>
      <c r="AS622" s="206"/>
      <c r="AT622" s="338"/>
      <c r="AU622" s="206"/>
      <c r="AV622" s="206"/>
      <c r="AW622" s="206"/>
      <c r="AX622" s="207"/>
    </row>
    <row r="623" spans="1:50" ht="18.75" hidden="1" customHeight="1" x14ac:dyDescent="0.15">
      <c r="A623" s="188"/>
      <c r="B623" s="185"/>
      <c r="C623" s="179"/>
      <c r="D623" s="185"/>
      <c r="E623" s="339" t="s">
        <v>245</v>
      </c>
      <c r="F623" s="340"/>
      <c r="G623" s="341"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2" t="s">
        <v>243</v>
      </c>
      <c r="AF623" s="343"/>
      <c r="AG623" s="343"/>
      <c r="AH623" s="344"/>
      <c r="AI623" s="336" t="s">
        <v>414</v>
      </c>
      <c r="AJ623" s="336"/>
      <c r="AK623" s="336"/>
      <c r="AL623" s="158"/>
      <c r="AM623" s="336" t="s">
        <v>427</v>
      </c>
      <c r="AN623" s="336"/>
      <c r="AO623" s="336"/>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39"/>
      <c r="F624" s="340"/>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39"/>
      <c r="F625" s="340"/>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7"/>
      <c r="AF625" s="206"/>
      <c r="AG625" s="206"/>
      <c r="AH625" s="206"/>
      <c r="AI625" s="337"/>
      <c r="AJ625" s="206"/>
      <c r="AK625" s="206"/>
      <c r="AL625" s="206"/>
      <c r="AM625" s="337"/>
      <c r="AN625" s="206"/>
      <c r="AO625" s="206"/>
      <c r="AP625" s="338"/>
      <c r="AQ625" s="337"/>
      <c r="AR625" s="206"/>
      <c r="AS625" s="206"/>
      <c r="AT625" s="338"/>
      <c r="AU625" s="206"/>
      <c r="AV625" s="206"/>
      <c r="AW625" s="206"/>
      <c r="AX625" s="207"/>
    </row>
    <row r="626" spans="1:50" ht="23.25" hidden="1" customHeight="1" x14ac:dyDescent="0.15">
      <c r="A626" s="188"/>
      <c r="B626" s="185"/>
      <c r="C626" s="179"/>
      <c r="D626" s="185"/>
      <c r="E626" s="339"/>
      <c r="F626" s="340"/>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7"/>
      <c r="AF626" s="206"/>
      <c r="AG626" s="206"/>
      <c r="AH626" s="338"/>
      <c r="AI626" s="337"/>
      <c r="AJ626" s="206"/>
      <c r="AK626" s="206"/>
      <c r="AL626" s="206"/>
      <c r="AM626" s="337"/>
      <c r="AN626" s="206"/>
      <c r="AO626" s="206"/>
      <c r="AP626" s="338"/>
      <c r="AQ626" s="337"/>
      <c r="AR626" s="206"/>
      <c r="AS626" s="206"/>
      <c r="AT626" s="338"/>
      <c r="AU626" s="206"/>
      <c r="AV626" s="206"/>
      <c r="AW626" s="206"/>
      <c r="AX626" s="207"/>
    </row>
    <row r="627" spans="1:50" ht="23.25" hidden="1" customHeight="1" x14ac:dyDescent="0.15">
      <c r="A627" s="188"/>
      <c r="B627" s="185"/>
      <c r="C627" s="179"/>
      <c r="D627" s="185"/>
      <c r="E627" s="339"/>
      <c r="F627" s="340"/>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37"/>
      <c r="AF627" s="206"/>
      <c r="AG627" s="206"/>
      <c r="AH627" s="338"/>
      <c r="AI627" s="337"/>
      <c r="AJ627" s="206"/>
      <c r="AK627" s="206"/>
      <c r="AL627" s="206"/>
      <c r="AM627" s="337"/>
      <c r="AN627" s="206"/>
      <c r="AO627" s="206"/>
      <c r="AP627" s="338"/>
      <c r="AQ627" s="337"/>
      <c r="AR627" s="206"/>
      <c r="AS627" s="206"/>
      <c r="AT627" s="338"/>
      <c r="AU627" s="206"/>
      <c r="AV627" s="206"/>
      <c r="AW627" s="206"/>
      <c r="AX627" s="207"/>
    </row>
    <row r="628" spans="1:50" ht="18.75" hidden="1" customHeight="1" x14ac:dyDescent="0.15">
      <c r="A628" s="188"/>
      <c r="B628" s="185"/>
      <c r="C628" s="179"/>
      <c r="D628" s="185"/>
      <c r="E628" s="339" t="s">
        <v>245</v>
      </c>
      <c r="F628" s="340"/>
      <c r="G628" s="341"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2" t="s">
        <v>243</v>
      </c>
      <c r="AF628" s="343"/>
      <c r="AG628" s="343"/>
      <c r="AH628" s="344"/>
      <c r="AI628" s="336" t="s">
        <v>414</v>
      </c>
      <c r="AJ628" s="336"/>
      <c r="AK628" s="336"/>
      <c r="AL628" s="158"/>
      <c r="AM628" s="336" t="s">
        <v>427</v>
      </c>
      <c r="AN628" s="336"/>
      <c r="AO628" s="336"/>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39"/>
      <c r="F629" s="340"/>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39"/>
      <c r="F630" s="340"/>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7"/>
      <c r="AF630" s="206"/>
      <c r="AG630" s="206"/>
      <c r="AH630" s="206"/>
      <c r="AI630" s="337"/>
      <c r="AJ630" s="206"/>
      <c r="AK630" s="206"/>
      <c r="AL630" s="206"/>
      <c r="AM630" s="337"/>
      <c r="AN630" s="206"/>
      <c r="AO630" s="206"/>
      <c r="AP630" s="338"/>
      <c r="AQ630" s="337"/>
      <c r="AR630" s="206"/>
      <c r="AS630" s="206"/>
      <c r="AT630" s="338"/>
      <c r="AU630" s="206"/>
      <c r="AV630" s="206"/>
      <c r="AW630" s="206"/>
      <c r="AX630" s="207"/>
    </row>
    <row r="631" spans="1:50" ht="23.25" hidden="1" customHeight="1" x14ac:dyDescent="0.15">
      <c r="A631" s="188"/>
      <c r="B631" s="185"/>
      <c r="C631" s="179"/>
      <c r="D631" s="185"/>
      <c r="E631" s="339"/>
      <c r="F631" s="340"/>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7"/>
      <c r="AF631" s="206"/>
      <c r="AG631" s="206"/>
      <c r="AH631" s="338"/>
      <c r="AI631" s="337"/>
      <c r="AJ631" s="206"/>
      <c r="AK631" s="206"/>
      <c r="AL631" s="206"/>
      <c r="AM631" s="337"/>
      <c r="AN631" s="206"/>
      <c r="AO631" s="206"/>
      <c r="AP631" s="338"/>
      <c r="AQ631" s="337"/>
      <c r="AR631" s="206"/>
      <c r="AS631" s="206"/>
      <c r="AT631" s="338"/>
      <c r="AU631" s="206"/>
      <c r="AV631" s="206"/>
      <c r="AW631" s="206"/>
      <c r="AX631" s="207"/>
    </row>
    <row r="632" spans="1:50" ht="23.25" hidden="1" customHeight="1" x14ac:dyDescent="0.15">
      <c r="A632" s="188"/>
      <c r="B632" s="185"/>
      <c r="C632" s="179"/>
      <c r="D632" s="185"/>
      <c r="E632" s="339"/>
      <c r="F632" s="340"/>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37"/>
      <c r="AF632" s="206"/>
      <c r="AG632" s="206"/>
      <c r="AH632" s="338"/>
      <c r="AI632" s="337"/>
      <c r="AJ632" s="206"/>
      <c r="AK632" s="206"/>
      <c r="AL632" s="206"/>
      <c r="AM632" s="337"/>
      <c r="AN632" s="206"/>
      <c r="AO632" s="206"/>
      <c r="AP632" s="338"/>
      <c r="AQ632" s="337"/>
      <c r="AR632" s="206"/>
      <c r="AS632" s="206"/>
      <c r="AT632" s="338"/>
      <c r="AU632" s="206"/>
      <c r="AV632" s="206"/>
      <c r="AW632" s="206"/>
      <c r="AX632" s="207"/>
    </row>
    <row r="633" spans="1:50" ht="18.75" hidden="1" customHeight="1" x14ac:dyDescent="0.15">
      <c r="A633" s="188"/>
      <c r="B633" s="185"/>
      <c r="C633" s="179"/>
      <c r="D633" s="185"/>
      <c r="E633" s="339" t="s">
        <v>245</v>
      </c>
      <c r="F633" s="340"/>
      <c r="G633" s="341"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2" t="s">
        <v>243</v>
      </c>
      <c r="AF633" s="343"/>
      <c r="AG633" s="343"/>
      <c r="AH633" s="344"/>
      <c r="AI633" s="336" t="s">
        <v>414</v>
      </c>
      <c r="AJ633" s="336"/>
      <c r="AK633" s="336"/>
      <c r="AL633" s="158"/>
      <c r="AM633" s="336" t="s">
        <v>427</v>
      </c>
      <c r="AN633" s="336"/>
      <c r="AO633" s="336"/>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39"/>
      <c r="F634" s="340"/>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39"/>
      <c r="F635" s="340"/>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7"/>
      <c r="AF635" s="206"/>
      <c r="AG635" s="206"/>
      <c r="AH635" s="206"/>
      <c r="AI635" s="337"/>
      <c r="AJ635" s="206"/>
      <c r="AK635" s="206"/>
      <c r="AL635" s="206"/>
      <c r="AM635" s="337"/>
      <c r="AN635" s="206"/>
      <c r="AO635" s="206"/>
      <c r="AP635" s="338"/>
      <c r="AQ635" s="337"/>
      <c r="AR635" s="206"/>
      <c r="AS635" s="206"/>
      <c r="AT635" s="338"/>
      <c r="AU635" s="206"/>
      <c r="AV635" s="206"/>
      <c r="AW635" s="206"/>
      <c r="AX635" s="207"/>
    </row>
    <row r="636" spans="1:50" ht="23.25" hidden="1" customHeight="1" x14ac:dyDescent="0.15">
      <c r="A636" s="188"/>
      <c r="B636" s="185"/>
      <c r="C636" s="179"/>
      <c r="D636" s="185"/>
      <c r="E636" s="339"/>
      <c r="F636" s="340"/>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7"/>
      <c r="AF636" s="206"/>
      <c r="AG636" s="206"/>
      <c r="AH636" s="338"/>
      <c r="AI636" s="337"/>
      <c r="AJ636" s="206"/>
      <c r="AK636" s="206"/>
      <c r="AL636" s="206"/>
      <c r="AM636" s="337"/>
      <c r="AN636" s="206"/>
      <c r="AO636" s="206"/>
      <c r="AP636" s="338"/>
      <c r="AQ636" s="337"/>
      <c r="AR636" s="206"/>
      <c r="AS636" s="206"/>
      <c r="AT636" s="338"/>
      <c r="AU636" s="206"/>
      <c r="AV636" s="206"/>
      <c r="AW636" s="206"/>
      <c r="AX636" s="207"/>
    </row>
    <row r="637" spans="1:50" ht="23.25" hidden="1" customHeight="1" x14ac:dyDescent="0.15">
      <c r="A637" s="188"/>
      <c r="B637" s="185"/>
      <c r="C637" s="179"/>
      <c r="D637" s="185"/>
      <c r="E637" s="339"/>
      <c r="F637" s="340"/>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37"/>
      <c r="AF637" s="206"/>
      <c r="AG637" s="206"/>
      <c r="AH637" s="338"/>
      <c r="AI637" s="337"/>
      <c r="AJ637" s="206"/>
      <c r="AK637" s="206"/>
      <c r="AL637" s="206"/>
      <c r="AM637" s="337"/>
      <c r="AN637" s="206"/>
      <c r="AO637" s="206"/>
      <c r="AP637" s="338"/>
      <c r="AQ637" s="337"/>
      <c r="AR637" s="206"/>
      <c r="AS637" s="206"/>
      <c r="AT637" s="338"/>
      <c r="AU637" s="206"/>
      <c r="AV637" s="206"/>
      <c r="AW637" s="206"/>
      <c r="AX637" s="207"/>
    </row>
    <row r="638" spans="1:50" ht="18.75" hidden="1" customHeight="1" x14ac:dyDescent="0.15">
      <c r="A638" s="188"/>
      <c r="B638" s="185"/>
      <c r="C638" s="179"/>
      <c r="D638" s="185"/>
      <c r="E638" s="339" t="s">
        <v>245</v>
      </c>
      <c r="F638" s="340"/>
      <c r="G638" s="341"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2" t="s">
        <v>243</v>
      </c>
      <c r="AF638" s="343"/>
      <c r="AG638" s="343"/>
      <c r="AH638" s="344"/>
      <c r="AI638" s="336" t="s">
        <v>414</v>
      </c>
      <c r="AJ638" s="336"/>
      <c r="AK638" s="336"/>
      <c r="AL638" s="158"/>
      <c r="AM638" s="336" t="s">
        <v>427</v>
      </c>
      <c r="AN638" s="336"/>
      <c r="AO638" s="336"/>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39"/>
      <c r="F639" s="340"/>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39"/>
      <c r="F640" s="340"/>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7"/>
      <c r="AF640" s="206"/>
      <c r="AG640" s="206"/>
      <c r="AH640" s="206"/>
      <c r="AI640" s="337"/>
      <c r="AJ640" s="206"/>
      <c r="AK640" s="206"/>
      <c r="AL640" s="206"/>
      <c r="AM640" s="337"/>
      <c r="AN640" s="206"/>
      <c r="AO640" s="206"/>
      <c r="AP640" s="338"/>
      <c r="AQ640" s="337"/>
      <c r="AR640" s="206"/>
      <c r="AS640" s="206"/>
      <c r="AT640" s="338"/>
      <c r="AU640" s="206"/>
      <c r="AV640" s="206"/>
      <c r="AW640" s="206"/>
      <c r="AX640" s="207"/>
    </row>
    <row r="641" spans="1:50" ht="23.25" hidden="1" customHeight="1" x14ac:dyDescent="0.15">
      <c r="A641" s="188"/>
      <c r="B641" s="185"/>
      <c r="C641" s="179"/>
      <c r="D641" s="185"/>
      <c r="E641" s="339"/>
      <c r="F641" s="340"/>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7"/>
      <c r="AF641" s="206"/>
      <c r="AG641" s="206"/>
      <c r="AH641" s="338"/>
      <c r="AI641" s="337"/>
      <c r="AJ641" s="206"/>
      <c r="AK641" s="206"/>
      <c r="AL641" s="206"/>
      <c r="AM641" s="337"/>
      <c r="AN641" s="206"/>
      <c r="AO641" s="206"/>
      <c r="AP641" s="338"/>
      <c r="AQ641" s="337"/>
      <c r="AR641" s="206"/>
      <c r="AS641" s="206"/>
      <c r="AT641" s="338"/>
      <c r="AU641" s="206"/>
      <c r="AV641" s="206"/>
      <c r="AW641" s="206"/>
      <c r="AX641" s="207"/>
    </row>
    <row r="642" spans="1:50" ht="23.25" hidden="1" customHeight="1" x14ac:dyDescent="0.15">
      <c r="A642" s="188"/>
      <c r="B642" s="185"/>
      <c r="C642" s="179"/>
      <c r="D642" s="185"/>
      <c r="E642" s="339"/>
      <c r="F642" s="340"/>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37"/>
      <c r="AF642" s="206"/>
      <c r="AG642" s="206"/>
      <c r="AH642" s="338"/>
      <c r="AI642" s="337"/>
      <c r="AJ642" s="206"/>
      <c r="AK642" s="206"/>
      <c r="AL642" s="206"/>
      <c r="AM642" s="337"/>
      <c r="AN642" s="206"/>
      <c r="AO642" s="206"/>
      <c r="AP642" s="338"/>
      <c r="AQ642" s="337"/>
      <c r="AR642" s="206"/>
      <c r="AS642" s="206"/>
      <c r="AT642" s="338"/>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5" t="s">
        <v>255</v>
      </c>
      <c r="H646" s="122"/>
      <c r="I646" s="122"/>
      <c r="J646" s="906"/>
      <c r="K646" s="907"/>
      <c r="L646" s="907"/>
      <c r="M646" s="907"/>
      <c r="N646" s="907"/>
      <c r="O646" s="907"/>
      <c r="P646" s="907"/>
      <c r="Q646" s="907"/>
      <c r="R646" s="907"/>
      <c r="S646" s="907"/>
      <c r="T646" s="90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9"/>
    </row>
    <row r="647" spans="1:50" ht="18.75" hidden="1" customHeight="1" x14ac:dyDescent="0.15">
      <c r="A647" s="188"/>
      <c r="B647" s="185"/>
      <c r="C647" s="179"/>
      <c r="D647" s="185"/>
      <c r="E647" s="339" t="s">
        <v>244</v>
      </c>
      <c r="F647" s="340"/>
      <c r="G647" s="341"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2" t="s">
        <v>243</v>
      </c>
      <c r="AF647" s="343"/>
      <c r="AG647" s="343"/>
      <c r="AH647" s="344"/>
      <c r="AI647" s="336" t="s">
        <v>414</v>
      </c>
      <c r="AJ647" s="336"/>
      <c r="AK647" s="336"/>
      <c r="AL647" s="158"/>
      <c r="AM647" s="336" t="s">
        <v>427</v>
      </c>
      <c r="AN647" s="336"/>
      <c r="AO647" s="336"/>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39"/>
      <c r="F648" s="340"/>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39"/>
      <c r="F649" s="340"/>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7"/>
      <c r="AF649" s="206"/>
      <c r="AG649" s="206"/>
      <c r="AH649" s="206"/>
      <c r="AI649" s="337"/>
      <c r="AJ649" s="206"/>
      <c r="AK649" s="206"/>
      <c r="AL649" s="206"/>
      <c r="AM649" s="337"/>
      <c r="AN649" s="206"/>
      <c r="AO649" s="206"/>
      <c r="AP649" s="338"/>
      <c r="AQ649" s="337"/>
      <c r="AR649" s="206"/>
      <c r="AS649" s="206"/>
      <c r="AT649" s="338"/>
      <c r="AU649" s="206"/>
      <c r="AV649" s="206"/>
      <c r="AW649" s="206"/>
      <c r="AX649" s="207"/>
    </row>
    <row r="650" spans="1:50" ht="23.25" hidden="1" customHeight="1" x14ac:dyDescent="0.15">
      <c r="A650" s="188"/>
      <c r="B650" s="185"/>
      <c r="C650" s="179"/>
      <c r="D650" s="185"/>
      <c r="E650" s="339"/>
      <c r="F650" s="340"/>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7"/>
      <c r="AF650" s="206"/>
      <c r="AG650" s="206"/>
      <c r="AH650" s="338"/>
      <c r="AI650" s="337"/>
      <c r="AJ650" s="206"/>
      <c r="AK650" s="206"/>
      <c r="AL650" s="206"/>
      <c r="AM650" s="337"/>
      <c r="AN650" s="206"/>
      <c r="AO650" s="206"/>
      <c r="AP650" s="338"/>
      <c r="AQ650" s="337"/>
      <c r="AR650" s="206"/>
      <c r="AS650" s="206"/>
      <c r="AT650" s="338"/>
      <c r="AU650" s="206"/>
      <c r="AV650" s="206"/>
      <c r="AW650" s="206"/>
      <c r="AX650" s="207"/>
    </row>
    <row r="651" spans="1:50" ht="23.25" hidden="1" customHeight="1" x14ac:dyDescent="0.15">
      <c r="A651" s="188"/>
      <c r="B651" s="185"/>
      <c r="C651" s="179"/>
      <c r="D651" s="185"/>
      <c r="E651" s="339"/>
      <c r="F651" s="340"/>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37"/>
      <c r="AF651" s="206"/>
      <c r="AG651" s="206"/>
      <c r="AH651" s="338"/>
      <c r="AI651" s="337"/>
      <c r="AJ651" s="206"/>
      <c r="AK651" s="206"/>
      <c r="AL651" s="206"/>
      <c r="AM651" s="337"/>
      <c r="AN651" s="206"/>
      <c r="AO651" s="206"/>
      <c r="AP651" s="338"/>
      <c r="AQ651" s="337"/>
      <c r="AR651" s="206"/>
      <c r="AS651" s="206"/>
      <c r="AT651" s="338"/>
      <c r="AU651" s="206"/>
      <c r="AV651" s="206"/>
      <c r="AW651" s="206"/>
      <c r="AX651" s="207"/>
    </row>
    <row r="652" spans="1:50" ht="18.75" hidden="1" customHeight="1" x14ac:dyDescent="0.15">
      <c r="A652" s="188"/>
      <c r="B652" s="185"/>
      <c r="C652" s="179"/>
      <c r="D652" s="185"/>
      <c r="E652" s="339" t="s">
        <v>244</v>
      </c>
      <c r="F652" s="340"/>
      <c r="G652" s="341"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2" t="s">
        <v>243</v>
      </c>
      <c r="AF652" s="343"/>
      <c r="AG652" s="343"/>
      <c r="AH652" s="344"/>
      <c r="AI652" s="336" t="s">
        <v>414</v>
      </c>
      <c r="AJ652" s="336"/>
      <c r="AK652" s="336"/>
      <c r="AL652" s="158"/>
      <c r="AM652" s="336" t="s">
        <v>427</v>
      </c>
      <c r="AN652" s="336"/>
      <c r="AO652" s="336"/>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39"/>
      <c r="F653" s="340"/>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39"/>
      <c r="F654" s="340"/>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7"/>
      <c r="AF654" s="206"/>
      <c r="AG654" s="206"/>
      <c r="AH654" s="206"/>
      <c r="AI654" s="337"/>
      <c r="AJ654" s="206"/>
      <c r="AK654" s="206"/>
      <c r="AL654" s="206"/>
      <c r="AM654" s="337"/>
      <c r="AN654" s="206"/>
      <c r="AO654" s="206"/>
      <c r="AP654" s="338"/>
      <c r="AQ654" s="337"/>
      <c r="AR654" s="206"/>
      <c r="AS654" s="206"/>
      <c r="AT654" s="338"/>
      <c r="AU654" s="206"/>
      <c r="AV654" s="206"/>
      <c r="AW654" s="206"/>
      <c r="AX654" s="207"/>
    </row>
    <row r="655" spans="1:50" ht="23.25" hidden="1" customHeight="1" x14ac:dyDescent="0.15">
      <c r="A655" s="188"/>
      <c r="B655" s="185"/>
      <c r="C655" s="179"/>
      <c r="D655" s="185"/>
      <c r="E655" s="339"/>
      <c r="F655" s="340"/>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7"/>
      <c r="AF655" s="206"/>
      <c r="AG655" s="206"/>
      <c r="AH655" s="338"/>
      <c r="AI655" s="337"/>
      <c r="AJ655" s="206"/>
      <c r="AK655" s="206"/>
      <c r="AL655" s="206"/>
      <c r="AM655" s="337"/>
      <c r="AN655" s="206"/>
      <c r="AO655" s="206"/>
      <c r="AP655" s="338"/>
      <c r="AQ655" s="337"/>
      <c r="AR655" s="206"/>
      <c r="AS655" s="206"/>
      <c r="AT655" s="338"/>
      <c r="AU655" s="206"/>
      <c r="AV655" s="206"/>
      <c r="AW655" s="206"/>
      <c r="AX655" s="207"/>
    </row>
    <row r="656" spans="1:50" ht="23.25" hidden="1" customHeight="1" x14ac:dyDescent="0.15">
      <c r="A656" s="188"/>
      <c r="B656" s="185"/>
      <c r="C656" s="179"/>
      <c r="D656" s="185"/>
      <c r="E656" s="339"/>
      <c r="F656" s="340"/>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37"/>
      <c r="AF656" s="206"/>
      <c r="AG656" s="206"/>
      <c r="AH656" s="338"/>
      <c r="AI656" s="337"/>
      <c r="AJ656" s="206"/>
      <c r="AK656" s="206"/>
      <c r="AL656" s="206"/>
      <c r="AM656" s="337"/>
      <c r="AN656" s="206"/>
      <c r="AO656" s="206"/>
      <c r="AP656" s="338"/>
      <c r="AQ656" s="337"/>
      <c r="AR656" s="206"/>
      <c r="AS656" s="206"/>
      <c r="AT656" s="338"/>
      <c r="AU656" s="206"/>
      <c r="AV656" s="206"/>
      <c r="AW656" s="206"/>
      <c r="AX656" s="207"/>
    </row>
    <row r="657" spans="1:50" ht="18.75" hidden="1" customHeight="1" x14ac:dyDescent="0.15">
      <c r="A657" s="188"/>
      <c r="B657" s="185"/>
      <c r="C657" s="179"/>
      <c r="D657" s="185"/>
      <c r="E657" s="339" t="s">
        <v>244</v>
      </c>
      <c r="F657" s="340"/>
      <c r="G657" s="341"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2" t="s">
        <v>243</v>
      </c>
      <c r="AF657" s="343"/>
      <c r="AG657" s="343"/>
      <c r="AH657" s="344"/>
      <c r="AI657" s="336" t="s">
        <v>414</v>
      </c>
      <c r="AJ657" s="336"/>
      <c r="AK657" s="336"/>
      <c r="AL657" s="158"/>
      <c r="AM657" s="336" t="s">
        <v>427</v>
      </c>
      <c r="AN657" s="336"/>
      <c r="AO657" s="336"/>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39"/>
      <c r="F658" s="340"/>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39"/>
      <c r="F659" s="340"/>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7"/>
      <c r="AF659" s="206"/>
      <c r="AG659" s="206"/>
      <c r="AH659" s="206"/>
      <c r="AI659" s="337"/>
      <c r="AJ659" s="206"/>
      <c r="AK659" s="206"/>
      <c r="AL659" s="206"/>
      <c r="AM659" s="337"/>
      <c r="AN659" s="206"/>
      <c r="AO659" s="206"/>
      <c r="AP659" s="338"/>
      <c r="AQ659" s="337"/>
      <c r="AR659" s="206"/>
      <c r="AS659" s="206"/>
      <c r="AT659" s="338"/>
      <c r="AU659" s="206"/>
      <c r="AV659" s="206"/>
      <c r="AW659" s="206"/>
      <c r="AX659" s="207"/>
    </row>
    <row r="660" spans="1:50" ht="23.25" hidden="1" customHeight="1" x14ac:dyDescent="0.15">
      <c r="A660" s="188"/>
      <c r="B660" s="185"/>
      <c r="C660" s="179"/>
      <c r="D660" s="185"/>
      <c r="E660" s="339"/>
      <c r="F660" s="340"/>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7"/>
      <c r="AF660" s="206"/>
      <c r="AG660" s="206"/>
      <c r="AH660" s="338"/>
      <c r="AI660" s="337"/>
      <c r="AJ660" s="206"/>
      <c r="AK660" s="206"/>
      <c r="AL660" s="206"/>
      <c r="AM660" s="337"/>
      <c r="AN660" s="206"/>
      <c r="AO660" s="206"/>
      <c r="AP660" s="338"/>
      <c r="AQ660" s="337"/>
      <c r="AR660" s="206"/>
      <c r="AS660" s="206"/>
      <c r="AT660" s="338"/>
      <c r="AU660" s="206"/>
      <c r="AV660" s="206"/>
      <c r="AW660" s="206"/>
      <c r="AX660" s="207"/>
    </row>
    <row r="661" spans="1:50" ht="23.25" hidden="1" customHeight="1" x14ac:dyDescent="0.15">
      <c r="A661" s="188"/>
      <c r="B661" s="185"/>
      <c r="C661" s="179"/>
      <c r="D661" s="185"/>
      <c r="E661" s="339"/>
      <c r="F661" s="340"/>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37"/>
      <c r="AF661" s="206"/>
      <c r="AG661" s="206"/>
      <c r="AH661" s="338"/>
      <c r="AI661" s="337"/>
      <c r="AJ661" s="206"/>
      <c r="AK661" s="206"/>
      <c r="AL661" s="206"/>
      <c r="AM661" s="337"/>
      <c r="AN661" s="206"/>
      <c r="AO661" s="206"/>
      <c r="AP661" s="338"/>
      <c r="AQ661" s="337"/>
      <c r="AR661" s="206"/>
      <c r="AS661" s="206"/>
      <c r="AT661" s="338"/>
      <c r="AU661" s="206"/>
      <c r="AV661" s="206"/>
      <c r="AW661" s="206"/>
      <c r="AX661" s="207"/>
    </row>
    <row r="662" spans="1:50" ht="18.75" hidden="1" customHeight="1" x14ac:dyDescent="0.15">
      <c r="A662" s="188"/>
      <c r="B662" s="185"/>
      <c r="C662" s="179"/>
      <c r="D662" s="185"/>
      <c r="E662" s="339" t="s">
        <v>244</v>
      </c>
      <c r="F662" s="340"/>
      <c r="G662" s="341"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2" t="s">
        <v>243</v>
      </c>
      <c r="AF662" s="343"/>
      <c r="AG662" s="343"/>
      <c r="AH662" s="344"/>
      <c r="AI662" s="336" t="s">
        <v>414</v>
      </c>
      <c r="AJ662" s="336"/>
      <c r="AK662" s="336"/>
      <c r="AL662" s="158"/>
      <c r="AM662" s="336" t="s">
        <v>427</v>
      </c>
      <c r="AN662" s="336"/>
      <c r="AO662" s="336"/>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39"/>
      <c r="F663" s="340"/>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39"/>
      <c r="F664" s="340"/>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7"/>
      <c r="AF664" s="206"/>
      <c r="AG664" s="206"/>
      <c r="AH664" s="206"/>
      <c r="AI664" s="337"/>
      <c r="AJ664" s="206"/>
      <c r="AK664" s="206"/>
      <c r="AL664" s="206"/>
      <c r="AM664" s="337"/>
      <c r="AN664" s="206"/>
      <c r="AO664" s="206"/>
      <c r="AP664" s="338"/>
      <c r="AQ664" s="337"/>
      <c r="AR664" s="206"/>
      <c r="AS664" s="206"/>
      <c r="AT664" s="338"/>
      <c r="AU664" s="206"/>
      <c r="AV664" s="206"/>
      <c r="AW664" s="206"/>
      <c r="AX664" s="207"/>
    </row>
    <row r="665" spans="1:50" ht="23.25" hidden="1" customHeight="1" x14ac:dyDescent="0.15">
      <c r="A665" s="188"/>
      <c r="B665" s="185"/>
      <c r="C665" s="179"/>
      <c r="D665" s="185"/>
      <c r="E665" s="339"/>
      <c r="F665" s="340"/>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7"/>
      <c r="AF665" s="206"/>
      <c r="AG665" s="206"/>
      <c r="AH665" s="338"/>
      <c r="AI665" s="337"/>
      <c r="AJ665" s="206"/>
      <c r="AK665" s="206"/>
      <c r="AL665" s="206"/>
      <c r="AM665" s="337"/>
      <c r="AN665" s="206"/>
      <c r="AO665" s="206"/>
      <c r="AP665" s="338"/>
      <c r="AQ665" s="337"/>
      <c r="AR665" s="206"/>
      <c r="AS665" s="206"/>
      <c r="AT665" s="338"/>
      <c r="AU665" s="206"/>
      <c r="AV665" s="206"/>
      <c r="AW665" s="206"/>
      <c r="AX665" s="207"/>
    </row>
    <row r="666" spans="1:50" ht="23.25" hidden="1" customHeight="1" x14ac:dyDescent="0.15">
      <c r="A666" s="188"/>
      <c r="B666" s="185"/>
      <c r="C666" s="179"/>
      <c r="D666" s="185"/>
      <c r="E666" s="339"/>
      <c r="F666" s="340"/>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37"/>
      <c r="AF666" s="206"/>
      <c r="AG666" s="206"/>
      <c r="AH666" s="338"/>
      <c r="AI666" s="337"/>
      <c r="AJ666" s="206"/>
      <c r="AK666" s="206"/>
      <c r="AL666" s="206"/>
      <c r="AM666" s="337"/>
      <c r="AN666" s="206"/>
      <c r="AO666" s="206"/>
      <c r="AP666" s="338"/>
      <c r="AQ666" s="337"/>
      <c r="AR666" s="206"/>
      <c r="AS666" s="206"/>
      <c r="AT666" s="338"/>
      <c r="AU666" s="206"/>
      <c r="AV666" s="206"/>
      <c r="AW666" s="206"/>
      <c r="AX666" s="207"/>
    </row>
    <row r="667" spans="1:50" ht="18.75" hidden="1" customHeight="1" x14ac:dyDescent="0.15">
      <c r="A667" s="188"/>
      <c r="B667" s="185"/>
      <c r="C667" s="179"/>
      <c r="D667" s="185"/>
      <c r="E667" s="339" t="s">
        <v>244</v>
      </c>
      <c r="F667" s="340"/>
      <c r="G667" s="341"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2" t="s">
        <v>243</v>
      </c>
      <c r="AF667" s="343"/>
      <c r="AG667" s="343"/>
      <c r="AH667" s="344"/>
      <c r="AI667" s="336" t="s">
        <v>414</v>
      </c>
      <c r="AJ667" s="336"/>
      <c r="AK667" s="336"/>
      <c r="AL667" s="158"/>
      <c r="AM667" s="336" t="s">
        <v>427</v>
      </c>
      <c r="AN667" s="336"/>
      <c r="AO667" s="336"/>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39"/>
      <c r="F668" s="340"/>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39"/>
      <c r="F669" s="340"/>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7"/>
      <c r="AF669" s="206"/>
      <c r="AG669" s="206"/>
      <c r="AH669" s="206"/>
      <c r="AI669" s="337"/>
      <c r="AJ669" s="206"/>
      <c r="AK669" s="206"/>
      <c r="AL669" s="206"/>
      <c r="AM669" s="337"/>
      <c r="AN669" s="206"/>
      <c r="AO669" s="206"/>
      <c r="AP669" s="338"/>
      <c r="AQ669" s="337"/>
      <c r="AR669" s="206"/>
      <c r="AS669" s="206"/>
      <c r="AT669" s="338"/>
      <c r="AU669" s="206"/>
      <c r="AV669" s="206"/>
      <c r="AW669" s="206"/>
      <c r="AX669" s="207"/>
    </row>
    <row r="670" spans="1:50" ht="23.25" hidden="1" customHeight="1" x14ac:dyDescent="0.15">
      <c r="A670" s="188"/>
      <c r="B670" s="185"/>
      <c r="C670" s="179"/>
      <c r="D670" s="185"/>
      <c r="E670" s="339"/>
      <c r="F670" s="340"/>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7"/>
      <c r="AF670" s="206"/>
      <c r="AG670" s="206"/>
      <c r="AH670" s="338"/>
      <c r="AI670" s="337"/>
      <c r="AJ670" s="206"/>
      <c r="AK670" s="206"/>
      <c r="AL670" s="206"/>
      <c r="AM670" s="337"/>
      <c r="AN670" s="206"/>
      <c r="AO670" s="206"/>
      <c r="AP670" s="338"/>
      <c r="AQ670" s="337"/>
      <c r="AR670" s="206"/>
      <c r="AS670" s="206"/>
      <c r="AT670" s="338"/>
      <c r="AU670" s="206"/>
      <c r="AV670" s="206"/>
      <c r="AW670" s="206"/>
      <c r="AX670" s="207"/>
    </row>
    <row r="671" spans="1:50" ht="23.25" hidden="1" customHeight="1" x14ac:dyDescent="0.15">
      <c r="A671" s="188"/>
      <c r="B671" s="185"/>
      <c r="C671" s="179"/>
      <c r="D671" s="185"/>
      <c r="E671" s="339"/>
      <c r="F671" s="340"/>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37"/>
      <c r="AF671" s="206"/>
      <c r="AG671" s="206"/>
      <c r="AH671" s="338"/>
      <c r="AI671" s="337"/>
      <c r="AJ671" s="206"/>
      <c r="AK671" s="206"/>
      <c r="AL671" s="206"/>
      <c r="AM671" s="337"/>
      <c r="AN671" s="206"/>
      <c r="AO671" s="206"/>
      <c r="AP671" s="338"/>
      <c r="AQ671" s="337"/>
      <c r="AR671" s="206"/>
      <c r="AS671" s="206"/>
      <c r="AT671" s="338"/>
      <c r="AU671" s="206"/>
      <c r="AV671" s="206"/>
      <c r="AW671" s="206"/>
      <c r="AX671" s="207"/>
    </row>
    <row r="672" spans="1:50" ht="18.75" hidden="1" customHeight="1" x14ac:dyDescent="0.15">
      <c r="A672" s="188"/>
      <c r="B672" s="185"/>
      <c r="C672" s="179"/>
      <c r="D672" s="185"/>
      <c r="E672" s="339" t="s">
        <v>245</v>
      </c>
      <c r="F672" s="340"/>
      <c r="G672" s="341"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2" t="s">
        <v>243</v>
      </c>
      <c r="AF672" s="343"/>
      <c r="AG672" s="343"/>
      <c r="AH672" s="344"/>
      <c r="AI672" s="336" t="s">
        <v>414</v>
      </c>
      <c r="AJ672" s="336"/>
      <c r="AK672" s="336"/>
      <c r="AL672" s="158"/>
      <c r="AM672" s="336" t="s">
        <v>427</v>
      </c>
      <c r="AN672" s="336"/>
      <c r="AO672" s="336"/>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39"/>
      <c r="F673" s="340"/>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39"/>
      <c r="F674" s="340"/>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7"/>
      <c r="AF674" s="206"/>
      <c r="AG674" s="206"/>
      <c r="AH674" s="206"/>
      <c r="AI674" s="337"/>
      <c r="AJ674" s="206"/>
      <c r="AK674" s="206"/>
      <c r="AL674" s="206"/>
      <c r="AM674" s="337"/>
      <c r="AN674" s="206"/>
      <c r="AO674" s="206"/>
      <c r="AP674" s="338"/>
      <c r="AQ674" s="337"/>
      <c r="AR674" s="206"/>
      <c r="AS674" s="206"/>
      <c r="AT674" s="338"/>
      <c r="AU674" s="206"/>
      <c r="AV674" s="206"/>
      <c r="AW674" s="206"/>
      <c r="AX674" s="207"/>
    </row>
    <row r="675" spans="1:50" ht="23.25" hidden="1" customHeight="1" x14ac:dyDescent="0.15">
      <c r="A675" s="188"/>
      <c r="B675" s="185"/>
      <c r="C675" s="179"/>
      <c r="D675" s="185"/>
      <c r="E675" s="339"/>
      <c r="F675" s="340"/>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7"/>
      <c r="AF675" s="206"/>
      <c r="AG675" s="206"/>
      <c r="AH675" s="338"/>
      <c r="AI675" s="337"/>
      <c r="AJ675" s="206"/>
      <c r="AK675" s="206"/>
      <c r="AL675" s="206"/>
      <c r="AM675" s="337"/>
      <c r="AN675" s="206"/>
      <c r="AO675" s="206"/>
      <c r="AP675" s="338"/>
      <c r="AQ675" s="337"/>
      <c r="AR675" s="206"/>
      <c r="AS675" s="206"/>
      <c r="AT675" s="338"/>
      <c r="AU675" s="206"/>
      <c r="AV675" s="206"/>
      <c r="AW675" s="206"/>
      <c r="AX675" s="207"/>
    </row>
    <row r="676" spans="1:50" ht="23.25" hidden="1" customHeight="1" x14ac:dyDescent="0.15">
      <c r="A676" s="188"/>
      <c r="B676" s="185"/>
      <c r="C676" s="179"/>
      <c r="D676" s="185"/>
      <c r="E676" s="339"/>
      <c r="F676" s="340"/>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37"/>
      <c r="AF676" s="206"/>
      <c r="AG676" s="206"/>
      <c r="AH676" s="338"/>
      <c r="AI676" s="337"/>
      <c r="AJ676" s="206"/>
      <c r="AK676" s="206"/>
      <c r="AL676" s="206"/>
      <c r="AM676" s="337"/>
      <c r="AN676" s="206"/>
      <c r="AO676" s="206"/>
      <c r="AP676" s="338"/>
      <c r="AQ676" s="337"/>
      <c r="AR676" s="206"/>
      <c r="AS676" s="206"/>
      <c r="AT676" s="338"/>
      <c r="AU676" s="206"/>
      <c r="AV676" s="206"/>
      <c r="AW676" s="206"/>
      <c r="AX676" s="207"/>
    </row>
    <row r="677" spans="1:50" ht="18.75" hidden="1" customHeight="1" x14ac:dyDescent="0.15">
      <c r="A677" s="188"/>
      <c r="B677" s="185"/>
      <c r="C677" s="179"/>
      <c r="D677" s="185"/>
      <c r="E677" s="339" t="s">
        <v>245</v>
      </c>
      <c r="F677" s="340"/>
      <c r="G677" s="341"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2" t="s">
        <v>243</v>
      </c>
      <c r="AF677" s="343"/>
      <c r="AG677" s="343"/>
      <c r="AH677" s="344"/>
      <c r="AI677" s="336" t="s">
        <v>414</v>
      </c>
      <c r="AJ677" s="336"/>
      <c r="AK677" s="336"/>
      <c r="AL677" s="158"/>
      <c r="AM677" s="336" t="s">
        <v>427</v>
      </c>
      <c r="AN677" s="336"/>
      <c r="AO677" s="336"/>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39"/>
      <c r="F678" s="340"/>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39"/>
      <c r="F679" s="340"/>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7"/>
      <c r="AF679" s="206"/>
      <c r="AG679" s="206"/>
      <c r="AH679" s="206"/>
      <c r="AI679" s="337"/>
      <c r="AJ679" s="206"/>
      <c r="AK679" s="206"/>
      <c r="AL679" s="206"/>
      <c r="AM679" s="337"/>
      <c r="AN679" s="206"/>
      <c r="AO679" s="206"/>
      <c r="AP679" s="338"/>
      <c r="AQ679" s="337"/>
      <c r="AR679" s="206"/>
      <c r="AS679" s="206"/>
      <c r="AT679" s="338"/>
      <c r="AU679" s="206"/>
      <c r="AV679" s="206"/>
      <c r="AW679" s="206"/>
      <c r="AX679" s="207"/>
    </row>
    <row r="680" spans="1:50" ht="23.25" hidden="1" customHeight="1" x14ac:dyDescent="0.15">
      <c r="A680" s="188"/>
      <c r="B680" s="185"/>
      <c r="C680" s="179"/>
      <c r="D680" s="185"/>
      <c r="E680" s="339"/>
      <c r="F680" s="340"/>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7"/>
      <c r="AF680" s="206"/>
      <c r="AG680" s="206"/>
      <c r="AH680" s="338"/>
      <c r="AI680" s="337"/>
      <c r="AJ680" s="206"/>
      <c r="AK680" s="206"/>
      <c r="AL680" s="206"/>
      <c r="AM680" s="337"/>
      <c r="AN680" s="206"/>
      <c r="AO680" s="206"/>
      <c r="AP680" s="338"/>
      <c r="AQ680" s="337"/>
      <c r="AR680" s="206"/>
      <c r="AS680" s="206"/>
      <c r="AT680" s="338"/>
      <c r="AU680" s="206"/>
      <c r="AV680" s="206"/>
      <c r="AW680" s="206"/>
      <c r="AX680" s="207"/>
    </row>
    <row r="681" spans="1:50" ht="23.25" hidden="1" customHeight="1" x14ac:dyDescent="0.15">
      <c r="A681" s="188"/>
      <c r="B681" s="185"/>
      <c r="C681" s="179"/>
      <c r="D681" s="185"/>
      <c r="E681" s="339"/>
      <c r="F681" s="340"/>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37"/>
      <c r="AF681" s="206"/>
      <c r="AG681" s="206"/>
      <c r="AH681" s="338"/>
      <c r="AI681" s="337"/>
      <c r="AJ681" s="206"/>
      <c r="AK681" s="206"/>
      <c r="AL681" s="206"/>
      <c r="AM681" s="337"/>
      <c r="AN681" s="206"/>
      <c r="AO681" s="206"/>
      <c r="AP681" s="338"/>
      <c r="AQ681" s="337"/>
      <c r="AR681" s="206"/>
      <c r="AS681" s="206"/>
      <c r="AT681" s="338"/>
      <c r="AU681" s="206"/>
      <c r="AV681" s="206"/>
      <c r="AW681" s="206"/>
      <c r="AX681" s="207"/>
    </row>
    <row r="682" spans="1:50" ht="18.75" hidden="1" customHeight="1" x14ac:dyDescent="0.15">
      <c r="A682" s="188"/>
      <c r="B682" s="185"/>
      <c r="C682" s="179"/>
      <c r="D682" s="185"/>
      <c r="E682" s="339" t="s">
        <v>245</v>
      </c>
      <c r="F682" s="340"/>
      <c r="G682" s="341"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2" t="s">
        <v>243</v>
      </c>
      <c r="AF682" s="343"/>
      <c r="AG682" s="343"/>
      <c r="AH682" s="344"/>
      <c r="AI682" s="336" t="s">
        <v>414</v>
      </c>
      <c r="AJ682" s="336"/>
      <c r="AK682" s="336"/>
      <c r="AL682" s="158"/>
      <c r="AM682" s="336" t="s">
        <v>427</v>
      </c>
      <c r="AN682" s="336"/>
      <c r="AO682" s="336"/>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39"/>
      <c r="F683" s="340"/>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39"/>
      <c r="F684" s="340"/>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7"/>
      <c r="AF684" s="206"/>
      <c r="AG684" s="206"/>
      <c r="AH684" s="206"/>
      <c r="AI684" s="337"/>
      <c r="AJ684" s="206"/>
      <c r="AK684" s="206"/>
      <c r="AL684" s="206"/>
      <c r="AM684" s="337"/>
      <c r="AN684" s="206"/>
      <c r="AO684" s="206"/>
      <c r="AP684" s="338"/>
      <c r="AQ684" s="337"/>
      <c r="AR684" s="206"/>
      <c r="AS684" s="206"/>
      <c r="AT684" s="338"/>
      <c r="AU684" s="206"/>
      <c r="AV684" s="206"/>
      <c r="AW684" s="206"/>
      <c r="AX684" s="207"/>
    </row>
    <row r="685" spans="1:50" ht="23.25" hidden="1" customHeight="1" x14ac:dyDescent="0.15">
      <c r="A685" s="188"/>
      <c r="B685" s="185"/>
      <c r="C685" s="179"/>
      <c r="D685" s="185"/>
      <c r="E685" s="339"/>
      <c r="F685" s="340"/>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7"/>
      <c r="AF685" s="206"/>
      <c r="AG685" s="206"/>
      <c r="AH685" s="338"/>
      <c r="AI685" s="337"/>
      <c r="AJ685" s="206"/>
      <c r="AK685" s="206"/>
      <c r="AL685" s="206"/>
      <c r="AM685" s="337"/>
      <c r="AN685" s="206"/>
      <c r="AO685" s="206"/>
      <c r="AP685" s="338"/>
      <c r="AQ685" s="337"/>
      <c r="AR685" s="206"/>
      <c r="AS685" s="206"/>
      <c r="AT685" s="338"/>
      <c r="AU685" s="206"/>
      <c r="AV685" s="206"/>
      <c r="AW685" s="206"/>
      <c r="AX685" s="207"/>
    </row>
    <row r="686" spans="1:50" ht="23.25" hidden="1" customHeight="1" x14ac:dyDescent="0.15">
      <c r="A686" s="188"/>
      <c r="B686" s="185"/>
      <c r="C686" s="179"/>
      <c r="D686" s="185"/>
      <c r="E686" s="339"/>
      <c r="F686" s="340"/>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37"/>
      <c r="AF686" s="206"/>
      <c r="AG686" s="206"/>
      <c r="AH686" s="338"/>
      <c r="AI686" s="337"/>
      <c r="AJ686" s="206"/>
      <c r="AK686" s="206"/>
      <c r="AL686" s="206"/>
      <c r="AM686" s="337"/>
      <c r="AN686" s="206"/>
      <c r="AO686" s="206"/>
      <c r="AP686" s="338"/>
      <c r="AQ686" s="337"/>
      <c r="AR686" s="206"/>
      <c r="AS686" s="206"/>
      <c r="AT686" s="338"/>
      <c r="AU686" s="206"/>
      <c r="AV686" s="206"/>
      <c r="AW686" s="206"/>
      <c r="AX686" s="207"/>
    </row>
    <row r="687" spans="1:50" ht="18.75" hidden="1" customHeight="1" x14ac:dyDescent="0.15">
      <c r="A687" s="188"/>
      <c r="B687" s="185"/>
      <c r="C687" s="179"/>
      <c r="D687" s="185"/>
      <c r="E687" s="339" t="s">
        <v>245</v>
      </c>
      <c r="F687" s="340"/>
      <c r="G687" s="341"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2" t="s">
        <v>243</v>
      </c>
      <c r="AF687" s="343"/>
      <c r="AG687" s="343"/>
      <c r="AH687" s="344"/>
      <c r="AI687" s="336" t="s">
        <v>414</v>
      </c>
      <c r="AJ687" s="336"/>
      <c r="AK687" s="336"/>
      <c r="AL687" s="158"/>
      <c r="AM687" s="336" t="s">
        <v>427</v>
      </c>
      <c r="AN687" s="336"/>
      <c r="AO687" s="336"/>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39"/>
      <c r="F688" s="340"/>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39"/>
      <c r="F689" s="340"/>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7"/>
      <c r="AF689" s="206"/>
      <c r="AG689" s="206"/>
      <c r="AH689" s="206"/>
      <c r="AI689" s="337"/>
      <c r="AJ689" s="206"/>
      <c r="AK689" s="206"/>
      <c r="AL689" s="206"/>
      <c r="AM689" s="337"/>
      <c r="AN689" s="206"/>
      <c r="AO689" s="206"/>
      <c r="AP689" s="338"/>
      <c r="AQ689" s="337"/>
      <c r="AR689" s="206"/>
      <c r="AS689" s="206"/>
      <c r="AT689" s="338"/>
      <c r="AU689" s="206"/>
      <c r="AV689" s="206"/>
      <c r="AW689" s="206"/>
      <c r="AX689" s="207"/>
    </row>
    <row r="690" spans="1:50" ht="23.25" hidden="1" customHeight="1" x14ac:dyDescent="0.15">
      <c r="A690" s="188"/>
      <c r="B690" s="185"/>
      <c r="C690" s="179"/>
      <c r="D690" s="185"/>
      <c r="E690" s="339"/>
      <c r="F690" s="340"/>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7"/>
      <c r="AF690" s="206"/>
      <c r="AG690" s="206"/>
      <c r="AH690" s="338"/>
      <c r="AI690" s="337"/>
      <c r="AJ690" s="206"/>
      <c r="AK690" s="206"/>
      <c r="AL690" s="206"/>
      <c r="AM690" s="337"/>
      <c r="AN690" s="206"/>
      <c r="AO690" s="206"/>
      <c r="AP690" s="338"/>
      <c r="AQ690" s="337"/>
      <c r="AR690" s="206"/>
      <c r="AS690" s="206"/>
      <c r="AT690" s="338"/>
      <c r="AU690" s="206"/>
      <c r="AV690" s="206"/>
      <c r="AW690" s="206"/>
      <c r="AX690" s="207"/>
    </row>
    <row r="691" spans="1:50" ht="23.25" hidden="1" customHeight="1" x14ac:dyDescent="0.15">
      <c r="A691" s="188"/>
      <c r="B691" s="185"/>
      <c r="C691" s="179"/>
      <c r="D691" s="185"/>
      <c r="E691" s="339"/>
      <c r="F691" s="340"/>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37"/>
      <c r="AF691" s="206"/>
      <c r="AG691" s="206"/>
      <c r="AH691" s="338"/>
      <c r="AI691" s="337"/>
      <c r="AJ691" s="206"/>
      <c r="AK691" s="206"/>
      <c r="AL691" s="206"/>
      <c r="AM691" s="337"/>
      <c r="AN691" s="206"/>
      <c r="AO691" s="206"/>
      <c r="AP691" s="338"/>
      <c r="AQ691" s="337"/>
      <c r="AR691" s="206"/>
      <c r="AS691" s="206"/>
      <c r="AT691" s="338"/>
      <c r="AU691" s="206"/>
      <c r="AV691" s="206"/>
      <c r="AW691" s="206"/>
      <c r="AX691" s="207"/>
    </row>
    <row r="692" spans="1:50" ht="18.75" hidden="1" customHeight="1" x14ac:dyDescent="0.15">
      <c r="A692" s="188"/>
      <c r="B692" s="185"/>
      <c r="C692" s="179"/>
      <c r="D692" s="185"/>
      <c r="E692" s="339" t="s">
        <v>245</v>
      </c>
      <c r="F692" s="340"/>
      <c r="G692" s="341"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2" t="s">
        <v>243</v>
      </c>
      <c r="AF692" s="343"/>
      <c r="AG692" s="343"/>
      <c r="AH692" s="344"/>
      <c r="AI692" s="336" t="s">
        <v>414</v>
      </c>
      <c r="AJ692" s="336"/>
      <c r="AK692" s="336"/>
      <c r="AL692" s="158"/>
      <c r="AM692" s="336" t="s">
        <v>427</v>
      </c>
      <c r="AN692" s="336"/>
      <c r="AO692" s="336"/>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39"/>
      <c r="F693" s="340"/>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39"/>
      <c r="F694" s="340"/>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7"/>
      <c r="AF694" s="206"/>
      <c r="AG694" s="206"/>
      <c r="AH694" s="206"/>
      <c r="AI694" s="337"/>
      <c r="AJ694" s="206"/>
      <c r="AK694" s="206"/>
      <c r="AL694" s="206"/>
      <c r="AM694" s="337"/>
      <c r="AN694" s="206"/>
      <c r="AO694" s="206"/>
      <c r="AP694" s="338"/>
      <c r="AQ694" s="337"/>
      <c r="AR694" s="206"/>
      <c r="AS694" s="206"/>
      <c r="AT694" s="338"/>
      <c r="AU694" s="206"/>
      <c r="AV694" s="206"/>
      <c r="AW694" s="206"/>
      <c r="AX694" s="207"/>
    </row>
    <row r="695" spans="1:50" ht="23.25" hidden="1" customHeight="1" x14ac:dyDescent="0.15">
      <c r="A695" s="188"/>
      <c r="B695" s="185"/>
      <c r="C695" s="179"/>
      <c r="D695" s="185"/>
      <c r="E695" s="339"/>
      <c r="F695" s="340"/>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7"/>
      <c r="AF695" s="206"/>
      <c r="AG695" s="206"/>
      <c r="AH695" s="338"/>
      <c r="AI695" s="337"/>
      <c r="AJ695" s="206"/>
      <c r="AK695" s="206"/>
      <c r="AL695" s="206"/>
      <c r="AM695" s="337"/>
      <c r="AN695" s="206"/>
      <c r="AO695" s="206"/>
      <c r="AP695" s="338"/>
      <c r="AQ695" s="337"/>
      <c r="AR695" s="206"/>
      <c r="AS695" s="206"/>
      <c r="AT695" s="338"/>
      <c r="AU695" s="206"/>
      <c r="AV695" s="206"/>
      <c r="AW695" s="206"/>
      <c r="AX695" s="207"/>
    </row>
    <row r="696" spans="1:50" ht="23.25" hidden="1" customHeight="1" x14ac:dyDescent="0.15">
      <c r="A696" s="188"/>
      <c r="B696" s="185"/>
      <c r="C696" s="179"/>
      <c r="D696" s="185"/>
      <c r="E696" s="339"/>
      <c r="F696" s="340"/>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37"/>
      <c r="AF696" s="206"/>
      <c r="AG696" s="206"/>
      <c r="AH696" s="338"/>
      <c r="AI696" s="337"/>
      <c r="AJ696" s="206"/>
      <c r="AK696" s="206"/>
      <c r="AL696" s="206"/>
      <c r="AM696" s="337"/>
      <c r="AN696" s="206"/>
      <c r="AO696" s="206"/>
      <c r="AP696" s="338"/>
      <c r="AQ696" s="337"/>
      <c r="AR696" s="206"/>
      <c r="AS696" s="206"/>
      <c r="AT696" s="338"/>
      <c r="AU696" s="206"/>
      <c r="AV696" s="206"/>
      <c r="AW696" s="206"/>
      <c r="AX696" s="207"/>
    </row>
    <row r="697" spans="1:50" ht="23.85"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611</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8.25" customHeight="1" x14ac:dyDescent="0.15">
      <c r="A702" s="876" t="s">
        <v>140</v>
      </c>
      <c r="B702" s="877"/>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564</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612"/>
      <c r="AD703" s="326" t="s">
        <v>564</v>
      </c>
      <c r="AE703" s="327"/>
      <c r="AF703" s="327"/>
      <c r="AG703" s="100" t="s">
        <v>613</v>
      </c>
      <c r="AH703" s="101"/>
      <c r="AI703" s="101"/>
      <c r="AJ703" s="101"/>
      <c r="AK703" s="101"/>
      <c r="AL703" s="101"/>
      <c r="AM703" s="101"/>
      <c r="AN703" s="101"/>
      <c r="AO703" s="101"/>
      <c r="AP703" s="101"/>
      <c r="AQ703" s="101"/>
      <c r="AR703" s="101"/>
      <c r="AS703" s="101"/>
      <c r="AT703" s="101"/>
      <c r="AU703" s="101"/>
      <c r="AV703" s="101"/>
      <c r="AW703" s="101"/>
      <c r="AX703" s="102"/>
    </row>
    <row r="704" spans="1:50" ht="51" customHeight="1" x14ac:dyDescent="0.15">
      <c r="A704" s="880"/>
      <c r="B704" s="881"/>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564</v>
      </c>
      <c r="AE704" s="785"/>
      <c r="AF704" s="785"/>
      <c r="AG704" s="166" t="s">
        <v>614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27" t="s">
        <v>615</v>
      </c>
      <c r="AE705" s="728"/>
      <c r="AF705" s="728"/>
      <c r="AG705" s="124" t="s">
        <v>618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6"/>
      <c r="D706" s="797"/>
      <c r="E706" s="735" t="s">
        <v>382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6" t="s">
        <v>616</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8"/>
      <c r="D707" s="799"/>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617</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592" t="s">
        <v>615</v>
      </c>
      <c r="AE708" s="593"/>
      <c r="AF708" s="593"/>
      <c r="AG708" s="747" t="s">
        <v>569</v>
      </c>
      <c r="AH708" s="748"/>
      <c r="AI708" s="748"/>
      <c r="AJ708" s="748"/>
      <c r="AK708" s="748"/>
      <c r="AL708" s="748"/>
      <c r="AM708" s="748"/>
      <c r="AN708" s="748"/>
      <c r="AO708" s="748"/>
      <c r="AP708" s="748"/>
      <c r="AQ708" s="748"/>
      <c r="AR708" s="748"/>
      <c r="AS708" s="748"/>
      <c r="AT708" s="748"/>
      <c r="AU708" s="748"/>
      <c r="AV708" s="748"/>
      <c r="AW708" s="748"/>
      <c r="AX708" s="749"/>
    </row>
    <row r="709" spans="1:50" ht="35.25" customHeight="1" x14ac:dyDescent="0.15">
      <c r="A709" s="642"/>
      <c r="B709" s="644"/>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26" t="s">
        <v>564</v>
      </c>
      <c r="AE709" s="327"/>
      <c r="AF709" s="327"/>
      <c r="AG709" s="100" t="s">
        <v>631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26" t="s">
        <v>615</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33" customHeight="1" x14ac:dyDescent="0.15">
      <c r="A711" s="642"/>
      <c r="B711" s="64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26" t="s">
        <v>564</v>
      </c>
      <c r="AE711" s="327"/>
      <c r="AF711" s="327"/>
      <c r="AG711" s="100" t="s">
        <v>632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611" t="s">
        <v>347</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84" t="s">
        <v>615</v>
      </c>
      <c r="AE712" s="785"/>
      <c r="AF712" s="785"/>
      <c r="AG712" s="812" t="s">
        <v>569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78" t="s">
        <v>348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615</v>
      </c>
      <c r="AE713" s="327"/>
      <c r="AF713" s="672"/>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34.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564</v>
      </c>
      <c r="AE714" s="810"/>
      <c r="AF714" s="811"/>
      <c r="AG714" s="741" t="s">
        <v>633</v>
      </c>
      <c r="AH714" s="742"/>
      <c r="AI714" s="742"/>
      <c r="AJ714" s="742"/>
      <c r="AK714" s="742"/>
      <c r="AL714" s="742"/>
      <c r="AM714" s="742"/>
      <c r="AN714" s="742"/>
      <c r="AO714" s="742"/>
      <c r="AP714" s="742"/>
      <c r="AQ714" s="742"/>
      <c r="AR714" s="742"/>
      <c r="AS714" s="742"/>
      <c r="AT714" s="742"/>
      <c r="AU714" s="742"/>
      <c r="AV714" s="742"/>
      <c r="AW714" s="742"/>
      <c r="AX714" s="743"/>
    </row>
    <row r="715" spans="1:50" ht="42" customHeight="1" x14ac:dyDescent="0.15">
      <c r="A715" s="640"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92" t="s">
        <v>634</v>
      </c>
      <c r="AE715" s="593"/>
      <c r="AF715" s="594"/>
      <c r="AG715" s="747" t="s">
        <v>705</v>
      </c>
      <c r="AH715" s="748"/>
      <c r="AI715" s="748"/>
      <c r="AJ715" s="748"/>
      <c r="AK715" s="748"/>
      <c r="AL715" s="748"/>
      <c r="AM715" s="748"/>
      <c r="AN715" s="748"/>
      <c r="AO715" s="748"/>
      <c r="AP715" s="748"/>
      <c r="AQ715" s="748"/>
      <c r="AR715" s="748"/>
      <c r="AS715" s="748"/>
      <c r="AT715" s="748"/>
      <c r="AU715" s="748"/>
      <c r="AV715" s="748"/>
      <c r="AW715" s="748"/>
      <c r="AX715" s="749"/>
    </row>
    <row r="716" spans="1:50" ht="63.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0" t="s">
        <v>635</v>
      </c>
      <c r="AH716" s="101"/>
      <c r="AI716" s="101"/>
      <c r="AJ716" s="101"/>
      <c r="AK716" s="101"/>
      <c r="AL716" s="101"/>
      <c r="AM716" s="101"/>
      <c r="AN716" s="101"/>
      <c r="AO716" s="101"/>
      <c r="AP716" s="101"/>
      <c r="AQ716" s="101"/>
      <c r="AR716" s="101"/>
      <c r="AS716" s="101"/>
      <c r="AT716" s="101"/>
      <c r="AU716" s="101"/>
      <c r="AV716" s="101"/>
      <c r="AW716" s="101"/>
      <c r="AX716" s="102"/>
    </row>
    <row r="717" spans="1:50" ht="54.75" customHeight="1" x14ac:dyDescent="0.15">
      <c r="A717" s="642"/>
      <c r="B717" s="644"/>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26" t="s">
        <v>564</v>
      </c>
      <c r="AE717" s="327"/>
      <c r="AF717" s="327"/>
      <c r="AG717" s="100" t="s">
        <v>636</v>
      </c>
      <c r="AH717" s="101"/>
      <c r="AI717" s="101"/>
      <c r="AJ717" s="101"/>
      <c r="AK717" s="101"/>
      <c r="AL717" s="101"/>
      <c r="AM717" s="101"/>
      <c r="AN717" s="101"/>
      <c r="AO717" s="101"/>
      <c r="AP717" s="101"/>
      <c r="AQ717" s="101"/>
      <c r="AR717" s="101"/>
      <c r="AS717" s="101"/>
      <c r="AT717" s="101"/>
      <c r="AU717" s="101"/>
      <c r="AV717" s="101"/>
      <c r="AW717" s="101"/>
      <c r="AX717" s="102"/>
    </row>
    <row r="718" spans="1:50" ht="61.5" customHeight="1" x14ac:dyDescent="0.15">
      <c r="A718" s="645"/>
      <c r="B718" s="64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26" t="s">
        <v>564</v>
      </c>
      <c r="AE718" s="327"/>
      <c r="AF718" s="327"/>
      <c r="AG718" s="126" t="s">
        <v>637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592" t="s">
        <v>564</v>
      </c>
      <c r="AE719" s="593"/>
      <c r="AF719" s="593"/>
      <c r="AG719" s="124" t="s">
        <v>638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96.75" customHeight="1" x14ac:dyDescent="0.15">
      <c r="A721" s="780"/>
      <c r="B721" s="781"/>
      <c r="C721" s="294" t="s">
        <v>558</v>
      </c>
      <c r="D721" s="295"/>
      <c r="E721" s="295"/>
      <c r="F721" s="296"/>
      <c r="G721" s="285"/>
      <c r="H721" s="286"/>
      <c r="I721" s="82" t="str">
        <f>IF(OR(G721="　", G721=""), "", "-")</f>
        <v/>
      </c>
      <c r="J721" s="289">
        <v>149</v>
      </c>
      <c r="K721" s="289"/>
      <c r="L721" s="82" t="str">
        <f>IF(M721="","","-")</f>
        <v/>
      </c>
      <c r="M721" s="83"/>
      <c r="N721" s="302" t="s">
        <v>639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3" customHeight="1" x14ac:dyDescent="0.15">
      <c r="A726" s="640" t="s">
        <v>48</v>
      </c>
      <c r="B726" s="804"/>
      <c r="C726" s="817" t="s">
        <v>53</v>
      </c>
      <c r="D726" s="843"/>
      <c r="E726" s="843"/>
      <c r="F726" s="844"/>
      <c r="G726" s="574" t="s">
        <v>707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29.25" customHeight="1" thickBot="1" x14ac:dyDescent="0.2">
      <c r="A727" s="805"/>
      <c r="B727" s="806"/>
      <c r="C727" s="692" t="s">
        <v>57</v>
      </c>
      <c r="D727" s="693"/>
      <c r="E727" s="693"/>
      <c r="F727" s="694"/>
      <c r="G727" s="572" t="s">
        <v>706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9.25" customHeight="1" thickBot="1" x14ac:dyDescent="0.2">
      <c r="A729" s="634" t="s">
        <v>713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 customHeight="1" thickBot="1" x14ac:dyDescent="0.2">
      <c r="A731" s="801" t="s">
        <v>138</v>
      </c>
      <c r="B731" s="802"/>
      <c r="C731" s="802"/>
      <c r="D731" s="802"/>
      <c r="E731" s="803"/>
      <c r="F731" s="828" t="s">
        <v>709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1.5" customHeight="1" thickBot="1" x14ac:dyDescent="0.2">
      <c r="A733" s="683" t="s">
        <v>138</v>
      </c>
      <c r="B733" s="684"/>
      <c r="C733" s="684"/>
      <c r="D733" s="684"/>
      <c r="E733" s="685"/>
      <c r="F733" s="637" t="s">
        <v>710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353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404</v>
      </c>
      <c r="B737" s="209"/>
      <c r="C737" s="209"/>
      <c r="D737" s="210"/>
      <c r="E737" s="966" t="s">
        <v>619</v>
      </c>
      <c r="F737" s="966"/>
      <c r="G737" s="966"/>
      <c r="H737" s="966"/>
      <c r="I737" s="966"/>
      <c r="J737" s="966"/>
      <c r="K737" s="966"/>
      <c r="L737" s="966"/>
      <c r="M737" s="966"/>
      <c r="N737" s="365" t="s">
        <v>399</v>
      </c>
      <c r="O737" s="365"/>
      <c r="P737" s="365"/>
      <c r="Q737" s="365"/>
      <c r="R737" s="966" t="s">
        <v>622</v>
      </c>
      <c r="S737" s="966"/>
      <c r="T737" s="966"/>
      <c r="U737" s="966"/>
      <c r="V737" s="966"/>
      <c r="W737" s="966"/>
      <c r="X737" s="966"/>
      <c r="Y737" s="966"/>
      <c r="Z737" s="966"/>
      <c r="AA737" s="365" t="s">
        <v>398</v>
      </c>
      <c r="AB737" s="365"/>
      <c r="AC737" s="365"/>
      <c r="AD737" s="365"/>
      <c r="AE737" s="966" t="s">
        <v>624</v>
      </c>
      <c r="AF737" s="966"/>
      <c r="AG737" s="966"/>
      <c r="AH737" s="966"/>
      <c r="AI737" s="966"/>
      <c r="AJ737" s="966"/>
      <c r="AK737" s="966"/>
      <c r="AL737" s="966"/>
      <c r="AM737" s="966"/>
      <c r="AN737" s="365" t="s">
        <v>397</v>
      </c>
      <c r="AO737" s="365"/>
      <c r="AP737" s="365"/>
      <c r="AQ737" s="365"/>
      <c r="AR737" s="1001" t="s">
        <v>626</v>
      </c>
      <c r="AS737" s="1002"/>
      <c r="AT737" s="1002"/>
      <c r="AU737" s="1002"/>
      <c r="AV737" s="1002"/>
      <c r="AW737" s="1002"/>
      <c r="AX737" s="1003"/>
      <c r="AY737" s="88"/>
      <c r="AZ737" s="88"/>
    </row>
    <row r="738" spans="1:52" ht="24.75" customHeight="1" x14ac:dyDescent="0.15">
      <c r="A738" s="995" t="s">
        <v>396</v>
      </c>
      <c r="B738" s="209"/>
      <c r="C738" s="209"/>
      <c r="D738" s="210"/>
      <c r="E738" s="966" t="s">
        <v>620</v>
      </c>
      <c r="F738" s="966"/>
      <c r="G738" s="966"/>
      <c r="H738" s="966"/>
      <c r="I738" s="966"/>
      <c r="J738" s="966"/>
      <c r="K738" s="966"/>
      <c r="L738" s="966"/>
      <c r="M738" s="966"/>
      <c r="N738" s="365" t="s">
        <v>395</v>
      </c>
      <c r="O738" s="365"/>
      <c r="P738" s="365"/>
      <c r="Q738" s="365"/>
      <c r="R738" s="966" t="s">
        <v>623</v>
      </c>
      <c r="S738" s="966"/>
      <c r="T738" s="966"/>
      <c r="U738" s="966"/>
      <c r="V738" s="966"/>
      <c r="W738" s="966"/>
      <c r="X738" s="966"/>
      <c r="Y738" s="966"/>
      <c r="Z738" s="966"/>
      <c r="AA738" s="365" t="s">
        <v>394</v>
      </c>
      <c r="AB738" s="365"/>
      <c r="AC738" s="365"/>
      <c r="AD738" s="365"/>
      <c r="AE738" s="966" t="s">
        <v>625</v>
      </c>
      <c r="AF738" s="966"/>
      <c r="AG738" s="966"/>
      <c r="AH738" s="966"/>
      <c r="AI738" s="966"/>
      <c r="AJ738" s="966"/>
      <c r="AK738" s="966"/>
      <c r="AL738" s="966"/>
      <c r="AM738" s="966"/>
      <c r="AN738" s="365" t="s">
        <v>393</v>
      </c>
      <c r="AO738" s="365"/>
      <c r="AP738" s="365"/>
      <c r="AQ738" s="365"/>
      <c r="AR738" s="1001" t="s">
        <v>627</v>
      </c>
      <c r="AS738" s="1002"/>
      <c r="AT738" s="1002"/>
      <c r="AU738" s="1002"/>
      <c r="AV738" s="1002"/>
      <c r="AW738" s="1002"/>
      <c r="AX738" s="1003"/>
    </row>
    <row r="739" spans="1:52" ht="24.75" customHeight="1" x14ac:dyDescent="0.15">
      <c r="A739" s="995" t="s">
        <v>392</v>
      </c>
      <c r="B739" s="209"/>
      <c r="C739" s="209"/>
      <c r="D739" s="210"/>
      <c r="E739" s="966" t="s">
        <v>621</v>
      </c>
      <c r="F739" s="966"/>
      <c r="G739" s="966"/>
      <c r="H739" s="966"/>
      <c r="I739" s="966"/>
      <c r="J739" s="966"/>
      <c r="K739" s="966"/>
      <c r="L739" s="966"/>
      <c r="M739" s="966"/>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67" t="s">
        <v>416</v>
      </c>
      <c r="B740" s="968"/>
      <c r="C740" s="968"/>
      <c r="D740" s="969"/>
      <c r="E740" s="970" t="s">
        <v>558</v>
      </c>
      <c r="F740" s="971"/>
      <c r="G740" s="971"/>
      <c r="H740" s="92" t="str">
        <f>IF(E740="", "", "(")</f>
        <v>(</v>
      </c>
      <c r="I740" s="971"/>
      <c r="J740" s="971"/>
      <c r="K740" s="92" t="str">
        <f>IF(OR(I740="　", I740=""), "", "-")</f>
        <v/>
      </c>
      <c r="L740" s="972">
        <v>129</v>
      </c>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4" t="s">
        <v>385</v>
      </c>
      <c r="B741" s="615"/>
      <c r="C741" s="615"/>
      <c r="D741" s="615"/>
      <c r="E741" s="615"/>
      <c r="F741" s="61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387</v>
      </c>
      <c r="B780" s="629"/>
      <c r="C780" s="629"/>
      <c r="D780" s="629"/>
      <c r="E780" s="629"/>
      <c r="F780" s="630"/>
      <c r="G780" s="595" t="s">
        <v>640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5"/>
    </row>
    <row r="781" spans="1:50" ht="24.75" customHeight="1" x14ac:dyDescent="0.15">
      <c r="A781" s="631"/>
      <c r="B781" s="632"/>
      <c r="C781" s="632"/>
      <c r="D781" s="632"/>
      <c r="E781" s="632"/>
      <c r="F781" s="633"/>
      <c r="G781" s="817" t="s">
        <v>17</v>
      </c>
      <c r="H781" s="678"/>
      <c r="I781" s="678"/>
      <c r="J781" s="678"/>
      <c r="K781" s="678"/>
      <c r="L781" s="677" t="s">
        <v>18</v>
      </c>
      <c r="M781" s="678"/>
      <c r="N781" s="678"/>
      <c r="O781" s="678"/>
      <c r="P781" s="678"/>
      <c r="Q781" s="678"/>
      <c r="R781" s="678"/>
      <c r="S781" s="678"/>
      <c r="T781" s="678"/>
      <c r="U781" s="678"/>
      <c r="V781" s="678"/>
      <c r="W781" s="678"/>
      <c r="X781" s="679"/>
      <c r="Y781" s="656" t="s">
        <v>19</v>
      </c>
      <c r="Z781" s="657"/>
      <c r="AA781" s="657"/>
      <c r="AB781" s="800"/>
      <c r="AC781" s="817" t="s">
        <v>17</v>
      </c>
      <c r="AD781" s="678"/>
      <c r="AE781" s="678"/>
      <c r="AF781" s="678"/>
      <c r="AG781" s="678"/>
      <c r="AH781" s="677" t="s">
        <v>18</v>
      </c>
      <c r="AI781" s="678"/>
      <c r="AJ781" s="678"/>
      <c r="AK781" s="678"/>
      <c r="AL781" s="678"/>
      <c r="AM781" s="678"/>
      <c r="AN781" s="678"/>
      <c r="AO781" s="678"/>
      <c r="AP781" s="678"/>
      <c r="AQ781" s="678"/>
      <c r="AR781" s="678"/>
      <c r="AS781" s="678"/>
      <c r="AT781" s="679"/>
      <c r="AU781" s="656" t="s">
        <v>19</v>
      </c>
      <c r="AV781" s="657"/>
      <c r="AW781" s="657"/>
      <c r="AX781" s="658"/>
    </row>
    <row r="782" spans="1:50" ht="43.5" customHeight="1" x14ac:dyDescent="0.15">
      <c r="A782" s="631"/>
      <c r="B782" s="632"/>
      <c r="C782" s="632"/>
      <c r="D782" s="632"/>
      <c r="E782" s="632"/>
      <c r="F782" s="633"/>
      <c r="G782" s="680" t="s">
        <v>666</v>
      </c>
      <c r="H782" s="681"/>
      <c r="I782" s="681"/>
      <c r="J782" s="681"/>
      <c r="K782" s="682"/>
      <c r="L782" s="838" t="s">
        <v>667</v>
      </c>
      <c r="M782" s="839"/>
      <c r="N782" s="839"/>
      <c r="O782" s="839"/>
      <c r="P782" s="839"/>
      <c r="Q782" s="839"/>
      <c r="R782" s="839"/>
      <c r="S782" s="839"/>
      <c r="T782" s="839"/>
      <c r="U782" s="839"/>
      <c r="V782" s="839"/>
      <c r="W782" s="839"/>
      <c r="X782" s="840"/>
      <c r="Y782" s="653">
        <v>17</v>
      </c>
      <c r="Z782" s="654"/>
      <c r="AA782" s="654"/>
      <c r="AB782" s="807"/>
      <c r="AC782" s="680" t="s">
        <v>666</v>
      </c>
      <c r="AD782" s="681"/>
      <c r="AE782" s="681"/>
      <c r="AF782" s="681"/>
      <c r="AG782" s="682"/>
      <c r="AH782" s="838" t="s">
        <v>691</v>
      </c>
      <c r="AI782" s="839"/>
      <c r="AJ782" s="839"/>
      <c r="AK782" s="839"/>
      <c r="AL782" s="839"/>
      <c r="AM782" s="839"/>
      <c r="AN782" s="839"/>
      <c r="AO782" s="839"/>
      <c r="AP782" s="839"/>
      <c r="AQ782" s="839"/>
      <c r="AR782" s="839"/>
      <c r="AS782" s="839"/>
      <c r="AT782" s="840"/>
      <c r="AU782" s="653">
        <v>2.2999999999999998</v>
      </c>
      <c r="AV782" s="654"/>
      <c r="AW782" s="654"/>
      <c r="AX782" s="655"/>
    </row>
    <row r="783" spans="1:50" ht="24.75" customHeight="1" x14ac:dyDescent="0.15">
      <c r="A783" s="631"/>
      <c r="B783" s="632"/>
      <c r="C783" s="632"/>
      <c r="D783" s="632"/>
      <c r="E783" s="632"/>
      <c r="F783" s="633"/>
      <c r="G783" s="604" t="s">
        <v>668</v>
      </c>
      <c r="H783" s="673"/>
      <c r="I783" s="673"/>
      <c r="J783" s="673"/>
      <c r="K783" s="674"/>
      <c r="L783" s="598" t="s">
        <v>669</v>
      </c>
      <c r="M783" s="675"/>
      <c r="N783" s="675"/>
      <c r="O783" s="675"/>
      <c r="P783" s="675"/>
      <c r="Q783" s="675"/>
      <c r="R783" s="675"/>
      <c r="S783" s="675"/>
      <c r="T783" s="675"/>
      <c r="U783" s="675"/>
      <c r="V783" s="675"/>
      <c r="W783" s="675"/>
      <c r="X783" s="676"/>
      <c r="Y783" s="601">
        <v>6</v>
      </c>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4" t="s">
        <v>666</v>
      </c>
      <c r="H784" s="605"/>
      <c r="I784" s="605"/>
      <c r="J784" s="605"/>
      <c r="K784" s="606"/>
      <c r="L784" s="598" t="s">
        <v>670</v>
      </c>
      <c r="M784" s="599"/>
      <c r="N784" s="599"/>
      <c r="O784" s="599"/>
      <c r="P784" s="599"/>
      <c r="Q784" s="599"/>
      <c r="R784" s="599"/>
      <c r="S784" s="599"/>
      <c r="T784" s="599"/>
      <c r="U784" s="599"/>
      <c r="V784" s="599"/>
      <c r="W784" s="599"/>
      <c r="X784" s="600"/>
      <c r="Y784" s="601">
        <v>2</v>
      </c>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4" t="s">
        <v>80</v>
      </c>
      <c r="H785" s="673"/>
      <c r="I785" s="673"/>
      <c r="J785" s="673"/>
      <c r="K785" s="674"/>
      <c r="L785" s="598" t="s">
        <v>671</v>
      </c>
      <c r="M785" s="675"/>
      <c r="N785" s="675"/>
      <c r="O785" s="675"/>
      <c r="P785" s="675"/>
      <c r="Q785" s="675"/>
      <c r="R785" s="675"/>
      <c r="S785" s="675"/>
      <c r="T785" s="675"/>
      <c r="U785" s="675"/>
      <c r="V785" s="675"/>
      <c r="W785" s="675"/>
      <c r="X785" s="676"/>
      <c r="Y785" s="601">
        <v>5</v>
      </c>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4"/>
      <c r="H791" s="605"/>
      <c r="I791" s="605"/>
      <c r="J791" s="605"/>
      <c r="K791" s="606"/>
      <c r="L791" s="598"/>
      <c r="M791" s="599"/>
      <c r="N791" s="599"/>
      <c r="O791" s="599"/>
      <c r="P791" s="599"/>
      <c r="Q791" s="599"/>
      <c r="R791" s="599"/>
      <c r="S791" s="599"/>
      <c r="T791" s="599"/>
      <c r="U791" s="599"/>
      <c r="V791" s="599"/>
      <c r="W791" s="599"/>
      <c r="X791" s="600"/>
      <c r="Y791" s="601"/>
      <c r="Z791" s="602"/>
      <c r="AA791" s="602"/>
      <c r="AB791" s="610"/>
      <c r="AC791" s="604"/>
      <c r="AD791" s="605"/>
      <c r="AE791" s="605"/>
      <c r="AF791" s="605"/>
      <c r="AG791" s="606"/>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35" t="s">
        <v>20</v>
      </c>
      <c r="H792" s="836"/>
      <c r="I792" s="836"/>
      <c r="J792" s="836"/>
      <c r="K792" s="836"/>
      <c r="L792" s="829"/>
      <c r="M792" s="830"/>
      <c r="N792" s="830"/>
      <c r="O792" s="830"/>
      <c r="P792" s="830"/>
      <c r="Q792" s="830"/>
      <c r="R792" s="830"/>
      <c r="S792" s="830"/>
      <c r="T792" s="830"/>
      <c r="U792" s="830"/>
      <c r="V792" s="830"/>
      <c r="W792" s="830"/>
      <c r="X792" s="831"/>
      <c r="Y792" s="832">
        <f>SUM(Y782:AB791)</f>
        <v>30</v>
      </c>
      <c r="Z792" s="833"/>
      <c r="AA792" s="833"/>
      <c r="AB792" s="834"/>
      <c r="AC792" s="835" t="s">
        <v>20</v>
      </c>
      <c r="AD792" s="836"/>
      <c r="AE792" s="836"/>
      <c r="AF792" s="836"/>
      <c r="AG792" s="836"/>
      <c r="AH792" s="829"/>
      <c r="AI792" s="830"/>
      <c r="AJ792" s="830"/>
      <c r="AK792" s="830"/>
      <c r="AL792" s="830"/>
      <c r="AM792" s="830"/>
      <c r="AN792" s="830"/>
      <c r="AO792" s="830"/>
      <c r="AP792" s="830"/>
      <c r="AQ792" s="830"/>
      <c r="AR792" s="830"/>
      <c r="AS792" s="830"/>
      <c r="AT792" s="831"/>
      <c r="AU792" s="832">
        <f>SUM(AU782:AX791)</f>
        <v>2.2999999999999998</v>
      </c>
      <c r="AV792" s="833"/>
      <c r="AW792" s="833"/>
      <c r="AX792" s="837"/>
    </row>
    <row r="793" spans="1:50" ht="24.75" customHeight="1" x14ac:dyDescent="0.15">
      <c r="A793" s="631"/>
      <c r="B793" s="632"/>
      <c r="C793" s="632"/>
      <c r="D793" s="632"/>
      <c r="E793" s="632"/>
      <c r="F793" s="633"/>
      <c r="G793" s="595" t="s">
        <v>672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673</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5"/>
    </row>
    <row r="794" spans="1:50" ht="24.75" customHeight="1" x14ac:dyDescent="0.15">
      <c r="A794" s="631"/>
      <c r="B794" s="632"/>
      <c r="C794" s="632"/>
      <c r="D794" s="632"/>
      <c r="E794" s="632"/>
      <c r="F794" s="633"/>
      <c r="G794" s="817" t="s">
        <v>17</v>
      </c>
      <c r="H794" s="678"/>
      <c r="I794" s="678"/>
      <c r="J794" s="678"/>
      <c r="K794" s="678"/>
      <c r="L794" s="677" t="s">
        <v>18</v>
      </c>
      <c r="M794" s="678"/>
      <c r="N794" s="678"/>
      <c r="O794" s="678"/>
      <c r="P794" s="678"/>
      <c r="Q794" s="678"/>
      <c r="R794" s="678"/>
      <c r="S794" s="678"/>
      <c r="T794" s="678"/>
      <c r="U794" s="678"/>
      <c r="V794" s="678"/>
      <c r="W794" s="678"/>
      <c r="X794" s="679"/>
      <c r="Y794" s="656" t="s">
        <v>19</v>
      </c>
      <c r="Z794" s="657"/>
      <c r="AA794" s="657"/>
      <c r="AB794" s="800"/>
      <c r="AC794" s="817" t="s">
        <v>17</v>
      </c>
      <c r="AD794" s="678"/>
      <c r="AE794" s="678"/>
      <c r="AF794" s="678"/>
      <c r="AG794" s="678"/>
      <c r="AH794" s="677" t="s">
        <v>18</v>
      </c>
      <c r="AI794" s="678"/>
      <c r="AJ794" s="678"/>
      <c r="AK794" s="678"/>
      <c r="AL794" s="678"/>
      <c r="AM794" s="678"/>
      <c r="AN794" s="678"/>
      <c r="AO794" s="678"/>
      <c r="AP794" s="678"/>
      <c r="AQ794" s="678"/>
      <c r="AR794" s="678"/>
      <c r="AS794" s="678"/>
      <c r="AT794" s="679"/>
      <c r="AU794" s="656" t="s">
        <v>19</v>
      </c>
      <c r="AV794" s="657"/>
      <c r="AW794" s="657"/>
      <c r="AX794" s="658"/>
    </row>
    <row r="795" spans="1:50" ht="24.75" customHeight="1" x14ac:dyDescent="0.15">
      <c r="A795" s="631"/>
      <c r="B795" s="632"/>
      <c r="C795" s="632"/>
      <c r="D795" s="632"/>
      <c r="E795" s="632"/>
      <c r="F795" s="633"/>
      <c r="G795" s="680" t="s">
        <v>675</v>
      </c>
      <c r="H795" s="681"/>
      <c r="I795" s="681"/>
      <c r="J795" s="681"/>
      <c r="K795" s="682"/>
      <c r="L795" s="838" t="s">
        <v>676</v>
      </c>
      <c r="M795" s="839"/>
      <c r="N795" s="839"/>
      <c r="O795" s="839"/>
      <c r="P795" s="839"/>
      <c r="Q795" s="839"/>
      <c r="R795" s="839"/>
      <c r="S795" s="839"/>
      <c r="T795" s="839"/>
      <c r="U795" s="839"/>
      <c r="V795" s="839"/>
      <c r="W795" s="839"/>
      <c r="X795" s="840"/>
      <c r="Y795" s="653">
        <v>17</v>
      </c>
      <c r="Z795" s="654"/>
      <c r="AA795" s="654"/>
      <c r="AB795" s="655"/>
      <c r="AC795" s="680" t="s">
        <v>687</v>
      </c>
      <c r="AD795" s="681"/>
      <c r="AE795" s="681"/>
      <c r="AF795" s="681"/>
      <c r="AG795" s="682"/>
      <c r="AH795" s="598" t="s">
        <v>688</v>
      </c>
      <c r="AI795" s="599"/>
      <c r="AJ795" s="599"/>
      <c r="AK795" s="599"/>
      <c r="AL795" s="599"/>
      <c r="AM795" s="599"/>
      <c r="AN795" s="599"/>
      <c r="AO795" s="599"/>
      <c r="AP795" s="599"/>
      <c r="AQ795" s="599"/>
      <c r="AR795" s="599"/>
      <c r="AS795" s="599"/>
      <c r="AT795" s="600"/>
      <c r="AU795" s="653">
        <v>1</v>
      </c>
      <c r="AV795" s="654"/>
      <c r="AW795" s="654"/>
      <c r="AX795" s="655"/>
    </row>
    <row r="796" spans="1:50" ht="24.75" customHeight="1" x14ac:dyDescent="0.15">
      <c r="A796" s="631"/>
      <c r="B796" s="632"/>
      <c r="C796" s="632"/>
      <c r="D796" s="632"/>
      <c r="E796" s="632"/>
      <c r="F796" s="633"/>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t="s">
        <v>689</v>
      </c>
      <c r="AD796" s="605"/>
      <c r="AE796" s="605"/>
      <c r="AF796" s="605"/>
      <c r="AG796" s="606"/>
      <c r="AH796" s="598" t="s">
        <v>690</v>
      </c>
      <c r="AI796" s="599"/>
      <c r="AJ796" s="599"/>
      <c r="AK796" s="599"/>
      <c r="AL796" s="599"/>
      <c r="AM796" s="599"/>
      <c r="AN796" s="599"/>
      <c r="AO796" s="599"/>
      <c r="AP796" s="599"/>
      <c r="AQ796" s="599"/>
      <c r="AR796" s="599"/>
      <c r="AS796" s="599"/>
      <c r="AT796" s="600"/>
      <c r="AU796" s="601">
        <v>1</v>
      </c>
      <c r="AV796" s="602"/>
      <c r="AW796" s="602"/>
      <c r="AX796" s="603"/>
    </row>
    <row r="797" spans="1:50" ht="24.75" hidden="1" customHeight="1" x14ac:dyDescent="0.15">
      <c r="A797" s="631"/>
      <c r="B797" s="632"/>
      <c r="C797" s="632"/>
      <c r="D797" s="632"/>
      <c r="E797" s="632"/>
      <c r="F797" s="633"/>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4"/>
      <c r="H804" s="605"/>
      <c r="I804" s="605"/>
      <c r="J804" s="605"/>
      <c r="K804" s="606"/>
      <c r="L804" s="598"/>
      <c r="M804" s="599"/>
      <c r="N804" s="599"/>
      <c r="O804" s="599"/>
      <c r="P804" s="599"/>
      <c r="Q804" s="599"/>
      <c r="R804" s="599"/>
      <c r="S804" s="599"/>
      <c r="T804" s="599"/>
      <c r="U804" s="599"/>
      <c r="V804" s="599"/>
      <c r="W804" s="599"/>
      <c r="X804" s="600"/>
      <c r="Y804" s="601"/>
      <c r="Z804" s="602"/>
      <c r="AA804" s="602"/>
      <c r="AB804" s="610"/>
      <c r="AC804" s="604"/>
      <c r="AD804" s="605"/>
      <c r="AE804" s="605"/>
      <c r="AF804" s="605"/>
      <c r="AG804" s="606"/>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35" t="s">
        <v>20</v>
      </c>
      <c r="H805" s="836"/>
      <c r="I805" s="836"/>
      <c r="J805" s="836"/>
      <c r="K805" s="836"/>
      <c r="L805" s="829"/>
      <c r="M805" s="830"/>
      <c r="N805" s="830"/>
      <c r="O805" s="830"/>
      <c r="P805" s="830"/>
      <c r="Q805" s="830"/>
      <c r="R805" s="830"/>
      <c r="S805" s="830"/>
      <c r="T805" s="830"/>
      <c r="U805" s="830"/>
      <c r="V805" s="830"/>
      <c r="W805" s="830"/>
      <c r="X805" s="831"/>
      <c r="Y805" s="832">
        <f>SUM(Y795:AB804)</f>
        <v>17</v>
      </c>
      <c r="Z805" s="833"/>
      <c r="AA805" s="833"/>
      <c r="AB805" s="834"/>
      <c r="AC805" s="835" t="s">
        <v>20</v>
      </c>
      <c r="AD805" s="836"/>
      <c r="AE805" s="836"/>
      <c r="AF805" s="836"/>
      <c r="AG805" s="836"/>
      <c r="AH805" s="829"/>
      <c r="AI805" s="830"/>
      <c r="AJ805" s="830"/>
      <c r="AK805" s="830"/>
      <c r="AL805" s="830"/>
      <c r="AM805" s="830"/>
      <c r="AN805" s="830"/>
      <c r="AO805" s="830"/>
      <c r="AP805" s="830"/>
      <c r="AQ805" s="830"/>
      <c r="AR805" s="830"/>
      <c r="AS805" s="830"/>
      <c r="AT805" s="831"/>
      <c r="AU805" s="832">
        <f>SUM(AU795:AX804)</f>
        <v>2</v>
      </c>
      <c r="AV805" s="833"/>
      <c r="AW805" s="833"/>
      <c r="AX805" s="837"/>
    </row>
    <row r="806" spans="1:50" ht="24.75" customHeight="1" x14ac:dyDescent="0.15">
      <c r="A806" s="631"/>
      <c r="B806" s="632"/>
      <c r="C806" s="632"/>
      <c r="D806" s="632"/>
      <c r="E806" s="632"/>
      <c r="F806" s="633"/>
      <c r="G806" s="595" t="s">
        <v>674</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321</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5"/>
    </row>
    <row r="807" spans="1:50" ht="24.75" customHeight="1" x14ac:dyDescent="0.15">
      <c r="A807" s="631"/>
      <c r="B807" s="632"/>
      <c r="C807" s="632"/>
      <c r="D807" s="632"/>
      <c r="E807" s="632"/>
      <c r="F807" s="633"/>
      <c r="G807" s="817" t="s">
        <v>17</v>
      </c>
      <c r="H807" s="678"/>
      <c r="I807" s="678"/>
      <c r="J807" s="678"/>
      <c r="K807" s="678"/>
      <c r="L807" s="677" t="s">
        <v>18</v>
      </c>
      <c r="M807" s="678"/>
      <c r="N807" s="678"/>
      <c r="O807" s="678"/>
      <c r="P807" s="678"/>
      <c r="Q807" s="678"/>
      <c r="R807" s="678"/>
      <c r="S807" s="678"/>
      <c r="T807" s="678"/>
      <c r="U807" s="678"/>
      <c r="V807" s="678"/>
      <c r="W807" s="678"/>
      <c r="X807" s="679"/>
      <c r="Y807" s="656" t="s">
        <v>19</v>
      </c>
      <c r="Z807" s="657"/>
      <c r="AA807" s="657"/>
      <c r="AB807" s="800"/>
      <c r="AC807" s="817" t="s">
        <v>17</v>
      </c>
      <c r="AD807" s="678"/>
      <c r="AE807" s="678"/>
      <c r="AF807" s="678"/>
      <c r="AG807" s="678"/>
      <c r="AH807" s="677" t="s">
        <v>18</v>
      </c>
      <c r="AI807" s="678"/>
      <c r="AJ807" s="678"/>
      <c r="AK807" s="678"/>
      <c r="AL807" s="678"/>
      <c r="AM807" s="678"/>
      <c r="AN807" s="678"/>
      <c r="AO807" s="678"/>
      <c r="AP807" s="678"/>
      <c r="AQ807" s="678"/>
      <c r="AR807" s="678"/>
      <c r="AS807" s="678"/>
      <c r="AT807" s="679"/>
      <c r="AU807" s="656" t="s">
        <v>19</v>
      </c>
      <c r="AV807" s="657"/>
      <c r="AW807" s="657"/>
      <c r="AX807" s="658"/>
    </row>
    <row r="808" spans="1:50" ht="24.75" customHeight="1" x14ac:dyDescent="0.15">
      <c r="A808" s="631"/>
      <c r="B808" s="632"/>
      <c r="C808" s="632"/>
      <c r="D808" s="632"/>
      <c r="E808" s="632"/>
      <c r="F808" s="633"/>
      <c r="G808" s="680" t="s">
        <v>675</v>
      </c>
      <c r="H808" s="681"/>
      <c r="I808" s="681"/>
      <c r="J808" s="681"/>
      <c r="K808" s="682"/>
      <c r="L808" s="838" t="s">
        <v>676</v>
      </c>
      <c r="M808" s="839"/>
      <c r="N808" s="839"/>
      <c r="O808" s="839"/>
      <c r="P808" s="839"/>
      <c r="Q808" s="839"/>
      <c r="R808" s="839"/>
      <c r="S808" s="839"/>
      <c r="T808" s="839"/>
      <c r="U808" s="839"/>
      <c r="V808" s="839"/>
      <c r="W808" s="839"/>
      <c r="X808" s="840"/>
      <c r="Y808" s="653">
        <v>6</v>
      </c>
      <c r="Z808" s="654"/>
      <c r="AA808" s="654"/>
      <c r="AB808" s="807"/>
      <c r="AC808" s="680"/>
      <c r="AD808" s="681"/>
      <c r="AE808" s="681"/>
      <c r="AF808" s="681"/>
      <c r="AG808" s="682"/>
      <c r="AH808" s="838"/>
      <c r="AI808" s="839"/>
      <c r="AJ808" s="839"/>
      <c r="AK808" s="839"/>
      <c r="AL808" s="839"/>
      <c r="AM808" s="839"/>
      <c r="AN808" s="839"/>
      <c r="AO808" s="839"/>
      <c r="AP808" s="839"/>
      <c r="AQ808" s="839"/>
      <c r="AR808" s="839"/>
      <c r="AS808" s="839"/>
      <c r="AT808" s="840"/>
      <c r="AU808" s="653"/>
      <c r="AV808" s="654"/>
      <c r="AW808" s="654"/>
      <c r="AX808" s="655"/>
    </row>
    <row r="809" spans="1:50" ht="24.75" hidden="1" customHeight="1" x14ac:dyDescent="0.15">
      <c r="A809" s="631"/>
      <c r="B809" s="632"/>
      <c r="C809" s="632"/>
      <c r="D809" s="632"/>
      <c r="E809" s="632"/>
      <c r="F809" s="633"/>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4"/>
      <c r="H817" s="605"/>
      <c r="I817" s="605"/>
      <c r="J817" s="605"/>
      <c r="K817" s="606"/>
      <c r="L817" s="598"/>
      <c r="M817" s="599"/>
      <c r="N817" s="599"/>
      <c r="O817" s="599"/>
      <c r="P817" s="599"/>
      <c r="Q817" s="599"/>
      <c r="R817" s="599"/>
      <c r="S817" s="599"/>
      <c r="T817" s="599"/>
      <c r="U817" s="599"/>
      <c r="V817" s="599"/>
      <c r="W817" s="599"/>
      <c r="X817" s="600"/>
      <c r="Y817" s="601"/>
      <c r="Z817" s="602"/>
      <c r="AA817" s="602"/>
      <c r="AB817" s="610"/>
      <c r="AC817" s="604"/>
      <c r="AD817" s="605"/>
      <c r="AE817" s="605"/>
      <c r="AF817" s="605"/>
      <c r="AG817" s="606"/>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35" t="s">
        <v>20</v>
      </c>
      <c r="H818" s="836"/>
      <c r="I818" s="836"/>
      <c r="J818" s="836"/>
      <c r="K818" s="836"/>
      <c r="L818" s="829"/>
      <c r="M818" s="830"/>
      <c r="N818" s="830"/>
      <c r="O818" s="830"/>
      <c r="P818" s="830"/>
      <c r="Q818" s="830"/>
      <c r="R818" s="830"/>
      <c r="S818" s="830"/>
      <c r="T818" s="830"/>
      <c r="U818" s="830"/>
      <c r="V818" s="830"/>
      <c r="W818" s="830"/>
      <c r="X818" s="831"/>
      <c r="Y818" s="832">
        <f>SUM(Y808:AB817)</f>
        <v>6</v>
      </c>
      <c r="Z818" s="833"/>
      <c r="AA818" s="833"/>
      <c r="AB818" s="834"/>
      <c r="AC818" s="835" t="s">
        <v>20</v>
      </c>
      <c r="AD818" s="836"/>
      <c r="AE818" s="836"/>
      <c r="AF818" s="836"/>
      <c r="AG818" s="836"/>
      <c r="AH818" s="829"/>
      <c r="AI818" s="830"/>
      <c r="AJ818" s="830"/>
      <c r="AK818" s="830"/>
      <c r="AL818" s="830"/>
      <c r="AM818" s="830"/>
      <c r="AN818" s="830"/>
      <c r="AO818" s="830"/>
      <c r="AP818" s="830"/>
      <c r="AQ818" s="830"/>
      <c r="AR818" s="830"/>
      <c r="AS818" s="830"/>
      <c r="AT818" s="831"/>
      <c r="AU818" s="832">
        <f>SUM(AU808:AX817)</f>
        <v>0</v>
      </c>
      <c r="AV818" s="833"/>
      <c r="AW818" s="833"/>
      <c r="AX818" s="837"/>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5"/>
    </row>
    <row r="820" spans="1:50" ht="24.75" hidden="1" customHeight="1" x14ac:dyDescent="0.15">
      <c r="A820" s="631"/>
      <c r="B820" s="632"/>
      <c r="C820" s="632"/>
      <c r="D820" s="632"/>
      <c r="E820" s="632"/>
      <c r="F820" s="633"/>
      <c r="G820" s="817" t="s">
        <v>17</v>
      </c>
      <c r="H820" s="678"/>
      <c r="I820" s="678"/>
      <c r="J820" s="678"/>
      <c r="K820" s="678"/>
      <c r="L820" s="677" t="s">
        <v>18</v>
      </c>
      <c r="M820" s="678"/>
      <c r="N820" s="678"/>
      <c r="O820" s="678"/>
      <c r="P820" s="678"/>
      <c r="Q820" s="678"/>
      <c r="R820" s="678"/>
      <c r="S820" s="678"/>
      <c r="T820" s="678"/>
      <c r="U820" s="678"/>
      <c r="V820" s="678"/>
      <c r="W820" s="678"/>
      <c r="X820" s="679"/>
      <c r="Y820" s="656" t="s">
        <v>19</v>
      </c>
      <c r="Z820" s="657"/>
      <c r="AA820" s="657"/>
      <c r="AB820" s="800"/>
      <c r="AC820" s="817" t="s">
        <v>17</v>
      </c>
      <c r="AD820" s="678"/>
      <c r="AE820" s="678"/>
      <c r="AF820" s="678"/>
      <c r="AG820" s="678"/>
      <c r="AH820" s="677" t="s">
        <v>18</v>
      </c>
      <c r="AI820" s="678"/>
      <c r="AJ820" s="678"/>
      <c r="AK820" s="678"/>
      <c r="AL820" s="678"/>
      <c r="AM820" s="678"/>
      <c r="AN820" s="678"/>
      <c r="AO820" s="678"/>
      <c r="AP820" s="678"/>
      <c r="AQ820" s="678"/>
      <c r="AR820" s="678"/>
      <c r="AS820" s="678"/>
      <c r="AT820" s="679"/>
      <c r="AU820" s="656" t="s">
        <v>19</v>
      </c>
      <c r="AV820" s="657"/>
      <c r="AW820" s="657"/>
      <c r="AX820" s="658"/>
    </row>
    <row r="821" spans="1:50" s="16" customFormat="1" ht="24.75" hidden="1" customHeight="1" x14ac:dyDescent="0.15">
      <c r="A821" s="631"/>
      <c r="B821" s="632"/>
      <c r="C821" s="632"/>
      <c r="D821" s="632"/>
      <c r="E821" s="632"/>
      <c r="F821" s="633"/>
      <c r="G821" s="680"/>
      <c r="H821" s="681"/>
      <c r="I821" s="681"/>
      <c r="J821" s="681"/>
      <c r="K821" s="682"/>
      <c r="L821" s="838"/>
      <c r="M821" s="839"/>
      <c r="N821" s="839"/>
      <c r="O821" s="839"/>
      <c r="P821" s="839"/>
      <c r="Q821" s="839"/>
      <c r="R821" s="839"/>
      <c r="S821" s="839"/>
      <c r="T821" s="839"/>
      <c r="U821" s="839"/>
      <c r="V821" s="839"/>
      <c r="W821" s="839"/>
      <c r="X821" s="840"/>
      <c r="Y821" s="653"/>
      <c r="Z821" s="654"/>
      <c r="AA821" s="654"/>
      <c r="AB821" s="807"/>
      <c r="AC821" s="680"/>
      <c r="AD821" s="681"/>
      <c r="AE821" s="681"/>
      <c r="AF821" s="681"/>
      <c r="AG821" s="682"/>
      <c r="AH821" s="838"/>
      <c r="AI821" s="839"/>
      <c r="AJ821" s="839"/>
      <c r="AK821" s="839"/>
      <c r="AL821" s="839"/>
      <c r="AM821" s="839"/>
      <c r="AN821" s="839"/>
      <c r="AO821" s="839"/>
      <c r="AP821" s="839"/>
      <c r="AQ821" s="839"/>
      <c r="AR821" s="839"/>
      <c r="AS821" s="839"/>
      <c r="AT821" s="840"/>
      <c r="AU821" s="653"/>
      <c r="AV821" s="654"/>
      <c r="AW821" s="654"/>
      <c r="AX821" s="655"/>
    </row>
    <row r="822" spans="1:50" ht="24.75" hidden="1" customHeight="1" x14ac:dyDescent="0.15">
      <c r="A822" s="631"/>
      <c r="B822" s="632"/>
      <c r="C822" s="632"/>
      <c r="D822" s="632"/>
      <c r="E822" s="632"/>
      <c r="F822" s="633"/>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4"/>
      <c r="H830" s="605"/>
      <c r="I830" s="605"/>
      <c r="J830" s="605"/>
      <c r="K830" s="606"/>
      <c r="L830" s="598"/>
      <c r="M830" s="599"/>
      <c r="N830" s="599"/>
      <c r="O830" s="599"/>
      <c r="P830" s="599"/>
      <c r="Q830" s="599"/>
      <c r="R830" s="599"/>
      <c r="S830" s="599"/>
      <c r="T830" s="599"/>
      <c r="U830" s="599"/>
      <c r="V830" s="599"/>
      <c r="W830" s="599"/>
      <c r="X830" s="600"/>
      <c r="Y830" s="601"/>
      <c r="Z830" s="602"/>
      <c r="AA830" s="602"/>
      <c r="AB830" s="610"/>
      <c r="AC830" s="604"/>
      <c r="AD830" s="605"/>
      <c r="AE830" s="605"/>
      <c r="AF830" s="605"/>
      <c r="AG830" s="606"/>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35" t="s">
        <v>20</v>
      </c>
      <c r="H831" s="836"/>
      <c r="I831" s="836"/>
      <c r="J831" s="836"/>
      <c r="K831" s="836"/>
      <c r="L831" s="829"/>
      <c r="M831" s="830"/>
      <c r="N831" s="830"/>
      <c r="O831" s="830"/>
      <c r="P831" s="830"/>
      <c r="Q831" s="830"/>
      <c r="R831" s="830"/>
      <c r="S831" s="830"/>
      <c r="T831" s="830"/>
      <c r="U831" s="830"/>
      <c r="V831" s="830"/>
      <c r="W831" s="830"/>
      <c r="X831" s="831"/>
      <c r="Y831" s="832">
        <f>SUM(Y821:AB830)</f>
        <v>0</v>
      </c>
      <c r="Z831" s="833"/>
      <c r="AA831" s="833"/>
      <c r="AB831" s="834"/>
      <c r="AC831" s="835" t="s">
        <v>20</v>
      </c>
      <c r="AD831" s="836"/>
      <c r="AE831" s="836"/>
      <c r="AF831" s="836"/>
      <c r="AG831" s="836"/>
      <c r="AH831" s="829"/>
      <c r="AI831" s="830"/>
      <c r="AJ831" s="830"/>
      <c r="AK831" s="830"/>
      <c r="AL831" s="830"/>
      <c r="AM831" s="830"/>
      <c r="AN831" s="830"/>
      <c r="AO831" s="830"/>
      <c r="AP831" s="830"/>
      <c r="AQ831" s="830"/>
      <c r="AR831" s="830"/>
      <c r="AS831" s="830"/>
      <c r="AT831" s="831"/>
      <c r="AU831" s="832">
        <f>SUM(AU821:AX830)</f>
        <v>0</v>
      </c>
      <c r="AV831" s="833"/>
      <c r="AW831" s="833"/>
      <c r="AX831" s="837"/>
    </row>
    <row r="832" spans="1:50" ht="24.75"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72" customHeight="1" x14ac:dyDescent="0.15">
      <c r="A838" s="376">
        <v>1</v>
      </c>
      <c r="B838" s="376">
        <v>1</v>
      </c>
      <c r="C838" s="347" t="s">
        <v>642</v>
      </c>
      <c r="D838" s="347"/>
      <c r="E838" s="347"/>
      <c r="F838" s="347"/>
      <c r="G838" s="347"/>
      <c r="H838" s="347"/>
      <c r="I838" s="347"/>
      <c r="J838" s="348">
        <v>1000020410004</v>
      </c>
      <c r="K838" s="349"/>
      <c r="L838" s="349"/>
      <c r="M838" s="349"/>
      <c r="N838" s="349"/>
      <c r="O838" s="349"/>
      <c r="P838" s="350" t="s">
        <v>651</v>
      </c>
      <c r="Q838" s="350"/>
      <c r="R838" s="350"/>
      <c r="S838" s="350"/>
      <c r="T838" s="350"/>
      <c r="U838" s="350"/>
      <c r="V838" s="350"/>
      <c r="W838" s="350"/>
      <c r="X838" s="350"/>
      <c r="Y838" s="351">
        <v>30</v>
      </c>
      <c r="Z838" s="352"/>
      <c r="AA838" s="352"/>
      <c r="AB838" s="353"/>
      <c r="AC838" s="363" t="s">
        <v>679</v>
      </c>
      <c r="AD838" s="371"/>
      <c r="AE838" s="371"/>
      <c r="AF838" s="371"/>
      <c r="AG838" s="371"/>
      <c r="AH838" s="372" t="s">
        <v>708</v>
      </c>
      <c r="AI838" s="373"/>
      <c r="AJ838" s="373"/>
      <c r="AK838" s="373"/>
      <c r="AL838" s="357" t="s">
        <v>708</v>
      </c>
      <c r="AM838" s="358"/>
      <c r="AN838" s="358"/>
      <c r="AO838" s="359"/>
      <c r="AP838" s="360" t="s">
        <v>708</v>
      </c>
      <c r="AQ838" s="360"/>
      <c r="AR838" s="360"/>
      <c r="AS838" s="360"/>
      <c r="AT838" s="360"/>
      <c r="AU838" s="360"/>
      <c r="AV838" s="360"/>
      <c r="AW838" s="360"/>
      <c r="AX838" s="360"/>
    </row>
    <row r="839" spans="1:50" ht="72" customHeight="1" x14ac:dyDescent="0.15">
      <c r="A839" s="376">
        <v>2</v>
      </c>
      <c r="B839" s="376">
        <v>1</v>
      </c>
      <c r="C839" s="347" t="s">
        <v>643</v>
      </c>
      <c r="D839" s="347"/>
      <c r="E839" s="347"/>
      <c r="F839" s="347"/>
      <c r="G839" s="347"/>
      <c r="H839" s="347"/>
      <c r="I839" s="347"/>
      <c r="J839" s="348">
        <v>8000020130001</v>
      </c>
      <c r="K839" s="349"/>
      <c r="L839" s="349"/>
      <c r="M839" s="349"/>
      <c r="N839" s="349"/>
      <c r="O839" s="349"/>
      <c r="P839" s="350" t="s">
        <v>651</v>
      </c>
      <c r="Q839" s="350"/>
      <c r="R839" s="350"/>
      <c r="S839" s="350"/>
      <c r="T839" s="350"/>
      <c r="U839" s="350"/>
      <c r="V839" s="350"/>
      <c r="W839" s="350"/>
      <c r="X839" s="350"/>
      <c r="Y839" s="351">
        <v>20</v>
      </c>
      <c r="Z839" s="352"/>
      <c r="AA839" s="352"/>
      <c r="AB839" s="353"/>
      <c r="AC839" s="363" t="s">
        <v>679</v>
      </c>
      <c r="AD839" s="371"/>
      <c r="AE839" s="371"/>
      <c r="AF839" s="371"/>
      <c r="AG839" s="371"/>
      <c r="AH839" s="372" t="s">
        <v>708</v>
      </c>
      <c r="AI839" s="373"/>
      <c r="AJ839" s="373"/>
      <c r="AK839" s="373"/>
      <c r="AL839" s="357" t="s">
        <v>708</v>
      </c>
      <c r="AM839" s="358"/>
      <c r="AN839" s="358"/>
      <c r="AO839" s="359"/>
      <c r="AP839" s="360" t="s">
        <v>708</v>
      </c>
      <c r="AQ839" s="360"/>
      <c r="AR839" s="360"/>
      <c r="AS839" s="360"/>
      <c r="AT839" s="360"/>
      <c r="AU839" s="360"/>
      <c r="AV839" s="360"/>
      <c r="AW839" s="360"/>
      <c r="AX839" s="360"/>
    </row>
    <row r="840" spans="1:50" ht="72" customHeight="1" x14ac:dyDescent="0.15">
      <c r="A840" s="376">
        <v>3</v>
      </c>
      <c r="B840" s="376">
        <v>1</v>
      </c>
      <c r="C840" s="361" t="s">
        <v>644</v>
      </c>
      <c r="D840" s="347"/>
      <c r="E840" s="347"/>
      <c r="F840" s="347"/>
      <c r="G840" s="347"/>
      <c r="H840" s="347"/>
      <c r="I840" s="347"/>
      <c r="J840" s="348">
        <v>7000020220001</v>
      </c>
      <c r="K840" s="349"/>
      <c r="L840" s="349"/>
      <c r="M840" s="349"/>
      <c r="N840" s="349"/>
      <c r="O840" s="349"/>
      <c r="P840" s="362" t="s">
        <v>651</v>
      </c>
      <c r="Q840" s="350"/>
      <c r="R840" s="350"/>
      <c r="S840" s="350"/>
      <c r="T840" s="350"/>
      <c r="U840" s="350"/>
      <c r="V840" s="350"/>
      <c r="W840" s="350"/>
      <c r="X840" s="350"/>
      <c r="Y840" s="351">
        <v>12</v>
      </c>
      <c r="Z840" s="352"/>
      <c r="AA840" s="352"/>
      <c r="AB840" s="353"/>
      <c r="AC840" s="363" t="s">
        <v>679</v>
      </c>
      <c r="AD840" s="371"/>
      <c r="AE840" s="371"/>
      <c r="AF840" s="371"/>
      <c r="AG840" s="371"/>
      <c r="AH840" s="372" t="s">
        <v>708</v>
      </c>
      <c r="AI840" s="373"/>
      <c r="AJ840" s="373"/>
      <c r="AK840" s="373"/>
      <c r="AL840" s="357" t="s">
        <v>708</v>
      </c>
      <c r="AM840" s="358"/>
      <c r="AN840" s="358"/>
      <c r="AO840" s="359"/>
      <c r="AP840" s="360" t="s">
        <v>708</v>
      </c>
      <c r="AQ840" s="360"/>
      <c r="AR840" s="360"/>
      <c r="AS840" s="360"/>
      <c r="AT840" s="360"/>
      <c r="AU840" s="360"/>
      <c r="AV840" s="360"/>
      <c r="AW840" s="360"/>
      <c r="AX840" s="360"/>
    </row>
    <row r="841" spans="1:50" ht="72" customHeight="1" x14ac:dyDescent="0.15">
      <c r="A841" s="376">
        <v>4</v>
      </c>
      <c r="B841" s="376">
        <v>1</v>
      </c>
      <c r="C841" s="347" t="s">
        <v>646</v>
      </c>
      <c r="D841" s="347"/>
      <c r="E841" s="347"/>
      <c r="F841" s="347"/>
      <c r="G841" s="347"/>
      <c r="H841" s="347"/>
      <c r="I841" s="347"/>
      <c r="J841" s="348">
        <v>4000020120006</v>
      </c>
      <c r="K841" s="349"/>
      <c r="L841" s="349"/>
      <c r="M841" s="349"/>
      <c r="N841" s="349"/>
      <c r="O841" s="349"/>
      <c r="P841" s="350" t="s">
        <v>651</v>
      </c>
      <c r="Q841" s="350"/>
      <c r="R841" s="350"/>
      <c r="S841" s="350"/>
      <c r="T841" s="350"/>
      <c r="U841" s="350"/>
      <c r="V841" s="350"/>
      <c r="W841" s="350"/>
      <c r="X841" s="350"/>
      <c r="Y841" s="351">
        <v>10</v>
      </c>
      <c r="Z841" s="352"/>
      <c r="AA841" s="352"/>
      <c r="AB841" s="353"/>
      <c r="AC841" s="363" t="s">
        <v>679</v>
      </c>
      <c r="AD841" s="371"/>
      <c r="AE841" s="371"/>
      <c r="AF841" s="371"/>
      <c r="AG841" s="371"/>
      <c r="AH841" s="372" t="s">
        <v>708</v>
      </c>
      <c r="AI841" s="373"/>
      <c r="AJ841" s="373"/>
      <c r="AK841" s="373"/>
      <c r="AL841" s="357" t="s">
        <v>708</v>
      </c>
      <c r="AM841" s="358"/>
      <c r="AN841" s="358"/>
      <c r="AO841" s="359"/>
      <c r="AP841" s="360" t="s">
        <v>708</v>
      </c>
      <c r="AQ841" s="360"/>
      <c r="AR841" s="360"/>
      <c r="AS841" s="360"/>
      <c r="AT841" s="360"/>
      <c r="AU841" s="360"/>
      <c r="AV841" s="360"/>
      <c r="AW841" s="360"/>
      <c r="AX841" s="360"/>
    </row>
    <row r="842" spans="1:50" ht="72" customHeight="1" x14ac:dyDescent="0.15">
      <c r="A842" s="376">
        <v>5</v>
      </c>
      <c r="B842" s="376">
        <v>1</v>
      </c>
      <c r="C842" s="361" t="s">
        <v>645</v>
      </c>
      <c r="D842" s="347"/>
      <c r="E842" s="347"/>
      <c r="F842" s="347"/>
      <c r="G842" s="347"/>
      <c r="H842" s="347"/>
      <c r="I842" s="347"/>
      <c r="J842" s="348">
        <v>5000020150002</v>
      </c>
      <c r="K842" s="349"/>
      <c r="L842" s="349"/>
      <c r="M842" s="349"/>
      <c r="N842" s="349"/>
      <c r="O842" s="349"/>
      <c r="P842" s="362" t="s">
        <v>651</v>
      </c>
      <c r="Q842" s="350"/>
      <c r="R842" s="350"/>
      <c r="S842" s="350"/>
      <c r="T842" s="350"/>
      <c r="U842" s="350"/>
      <c r="V842" s="350"/>
      <c r="W842" s="350"/>
      <c r="X842" s="350"/>
      <c r="Y842" s="351">
        <v>10</v>
      </c>
      <c r="Z842" s="352"/>
      <c r="AA842" s="352"/>
      <c r="AB842" s="353"/>
      <c r="AC842" s="363" t="s">
        <v>679</v>
      </c>
      <c r="AD842" s="371"/>
      <c r="AE842" s="371"/>
      <c r="AF842" s="371"/>
      <c r="AG842" s="371"/>
      <c r="AH842" s="372" t="s">
        <v>708</v>
      </c>
      <c r="AI842" s="373"/>
      <c r="AJ842" s="373"/>
      <c r="AK842" s="373"/>
      <c r="AL842" s="357" t="s">
        <v>708</v>
      </c>
      <c r="AM842" s="358"/>
      <c r="AN842" s="358"/>
      <c r="AO842" s="359"/>
      <c r="AP842" s="360" t="s">
        <v>708</v>
      </c>
      <c r="AQ842" s="360"/>
      <c r="AR842" s="360"/>
      <c r="AS842" s="360"/>
      <c r="AT842" s="360"/>
      <c r="AU842" s="360"/>
      <c r="AV842" s="360"/>
      <c r="AW842" s="360"/>
      <c r="AX842" s="360"/>
    </row>
    <row r="843" spans="1:50" ht="72" customHeight="1" x14ac:dyDescent="0.15">
      <c r="A843" s="376">
        <v>6</v>
      </c>
      <c r="B843" s="376">
        <v>1</v>
      </c>
      <c r="C843" s="347" t="s">
        <v>648</v>
      </c>
      <c r="D843" s="347"/>
      <c r="E843" s="347"/>
      <c r="F843" s="347"/>
      <c r="G843" s="347"/>
      <c r="H843" s="347"/>
      <c r="I843" s="347"/>
      <c r="J843" s="348">
        <v>1000020320005</v>
      </c>
      <c r="K843" s="349"/>
      <c r="L843" s="349"/>
      <c r="M843" s="349"/>
      <c r="N843" s="349"/>
      <c r="O843" s="349"/>
      <c r="P843" s="350" t="s">
        <v>651</v>
      </c>
      <c r="Q843" s="350"/>
      <c r="R843" s="350"/>
      <c r="S843" s="350"/>
      <c r="T843" s="350"/>
      <c r="U843" s="350"/>
      <c r="V843" s="350"/>
      <c r="W843" s="350"/>
      <c r="X843" s="350"/>
      <c r="Y843" s="351">
        <v>8</v>
      </c>
      <c r="Z843" s="352"/>
      <c r="AA843" s="352"/>
      <c r="AB843" s="353"/>
      <c r="AC843" s="363" t="s">
        <v>679</v>
      </c>
      <c r="AD843" s="371"/>
      <c r="AE843" s="371"/>
      <c r="AF843" s="371"/>
      <c r="AG843" s="371"/>
      <c r="AH843" s="372" t="s">
        <v>708</v>
      </c>
      <c r="AI843" s="373"/>
      <c r="AJ843" s="373"/>
      <c r="AK843" s="373"/>
      <c r="AL843" s="357" t="s">
        <v>708</v>
      </c>
      <c r="AM843" s="358"/>
      <c r="AN843" s="358"/>
      <c r="AO843" s="359"/>
      <c r="AP843" s="360" t="s">
        <v>708</v>
      </c>
      <c r="AQ843" s="360"/>
      <c r="AR843" s="360"/>
      <c r="AS843" s="360"/>
      <c r="AT843" s="360"/>
      <c r="AU843" s="360"/>
      <c r="AV843" s="360"/>
      <c r="AW843" s="360"/>
      <c r="AX843" s="360"/>
    </row>
    <row r="844" spans="1:50" ht="72" customHeight="1" x14ac:dyDescent="0.15">
      <c r="A844" s="376">
        <v>7</v>
      </c>
      <c r="B844" s="376">
        <v>1</v>
      </c>
      <c r="C844" s="347" t="s">
        <v>649</v>
      </c>
      <c r="D844" s="347"/>
      <c r="E844" s="347"/>
      <c r="F844" s="347"/>
      <c r="G844" s="347"/>
      <c r="H844" s="347"/>
      <c r="I844" s="347"/>
      <c r="J844" s="348">
        <v>7000020340006</v>
      </c>
      <c r="K844" s="349"/>
      <c r="L844" s="349"/>
      <c r="M844" s="349"/>
      <c r="N844" s="349"/>
      <c r="O844" s="349"/>
      <c r="P844" s="350" t="s">
        <v>651</v>
      </c>
      <c r="Q844" s="350"/>
      <c r="R844" s="350"/>
      <c r="S844" s="350"/>
      <c r="T844" s="350"/>
      <c r="U844" s="350"/>
      <c r="V844" s="350"/>
      <c r="W844" s="350"/>
      <c r="X844" s="350"/>
      <c r="Y844" s="351">
        <v>8</v>
      </c>
      <c r="Z844" s="352"/>
      <c r="AA844" s="352"/>
      <c r="AB844" s="353"/>
      <c r="AC844" s="363" t="s">
        <v>679</v>
      </c>
      <c r="AD844" s="371"/>
      <c r="AE844" s="371"/>
      <c r="AF844" s="371"/>
      <c r="AG844" s="371"/>
      <c r="AH844" s="372" t="s">
        <v>708</v>
      </c>
      <c r="AI844" s="373"/>
      <c r="AJ844" s="373"/>
      <c r="AK844" s="373"/>
      <c r="AL844" s="357" t="s">
        <v>708</v>
      </c>
      <c r="AM844" s="358"/>
      <c r="AN844" s="358"/>
      <c r="AO844" s="359"/>
      <c r="AP844" s="360" t="s">
        <v>708</v>
      </c>
      <c r="AQ844" s="360"/>
      <c r="AR844" s="360"/>
      <c r="AS844" s="360"/>
      <c r="AT844" s="360"/>
      <c r="AU844" s="360"/>
      <c r="AV844" s="360"/>
      <c r="AW844" s="360"/>
      <c r="AX844" s="360"/>
    </row>
    <row r="845" spans="1:50" ht="72" customHeight="1" x14ac:dyDescent="0.15">
      <c r="A845" s="376">
        <v>8</v>
      </c>
      <c r="B845" s="376">
        <v>1</v>
      </c>
      <c r="C845" s="347" t="s">
        <v>647</v>
      </c>
      <c r="D845" s="347"/>
      <c r="E845" s="347"/>
      <c r="F845" s="347"/>
      <c r="G845" s="347"/>
      <c r="H845" s="347"/>
      <c r="I845" s="347"/>
      <c r="J845" s="348">
        <v>6000020400009</v>
      </c>
      <c r="K845" s="349"/>
      <c r="L845" s="349"/>
      <c r="M845" s="349"/>
      <c r="N845" s="349"/>
      <c r="O845" s="349"/>
      <c r="P845" s="350" t="s">
        <v>651</v>
      </c>
      <c r="Q845" s="350"/>
      <c r="R845" s="350"/>
      <c r="S845" s="350"/>
      <c r="T845" s="350"/>
      <c r="U845" s="350"/>
      <c r="V845" s="350"/>
      <c r="W845" s="350"/>
      <c r="X845" s="350"/>
      <c r="Y845" s="351">
        <v>8</v>
      </c>
      <c r="Z845" s="352"/>
      <c r="AA845" s="352"/>
      <c r="AB845" s="353"/>
      <c r="AC845" s="363" t="s">
        <v>679</v>
      </c>
      <c r="AD845" s="371"/>
      <c r="AE845" s="371"/>
      <c r="AF845" s="371"/>
      <c r="AG845" s="371"/>
      <c r="AH845" s="372" t="s">
        <v>708</v>
      </c>
      <c r="AI845" s="373"/>
      <c r="AJ845" s="373"/>
      <c r="AK845" s="373"/>
      <c r="AL845" s="357" t="s">
        <v>708</v>
      </c>
      <c r="AM845" s="358"/>
      <c r="AN845" s="358"/>
      <c r="AO845" s="359"/>
      <c r="AP845" s="360" t="s">
        <v>708</v>
      </c>
      <c r="AQ845" s="360"/>
      <c r="AR845" s="360"/>
      <c r="AS845" s="360"/>
      <c r="AT845" s="360"/>
      <c r="AU845" s="360"/>
      <c r="AV845" s="360"/>
      <c r="AW845" s="360"/>
      <c r="AX845" s="360"/>
    </row>
    <row r="846" spans="1:50" ht="72" customHeight="1" x14ac:dyDescent="0.15">
      <c r="A846" s="376">
        <v>9</v>
      </c>
      <c r="B846" s="376">
        <v>1</v>
      </c>
      <c r="C846" s="347" t="s">
        <v>650</v>
      </c>
      <c r="D846" s="347"/>
      <c r="E846" s="347"/>
      <c r="F846" s="347"/>
      <c r="G846" s="347"/>
      <c r="H846" s="347"/>
      <c r="I846" s="347"/>
      <c r="J846" s="348">
        <v>2000020080004</v>
      </c>
      <c r="K846" s="349"/>
      <c r="L846" s="349"/>
      <c r="M846" s="349"/>
      <c r="N846" s="349"/>
      <c r="O846" s="349"/>
      <c r="P846" s="350" t="s">
        <v>651</v>
      </c>
      <c r="Q846" s="350"/>
      <c r="R846" s="350"/>
      <c r="S846" s="350"/>
      <c r="T846" s="350"/>
      <c r="U846" s="350"/>
      <c r="V846" s="350"/>
      <c r="W846" s="350"/>
      <c r="X846" s="350"/>
      <c r="Y846" s="351">
        <v>7</v>
      </c>
      <c r="Z846" s="352"/>
      <c r="AA846" s="352"/>
      <c r="AB846" s="353"/>
      <c r="AC846" s="363" t="s">
        <v>679</v>
      </c>
      <c r="AD846" s="371"/>
      <c r="AE846" s="371"/>
      <c r="AF846" s="371"/>
      <c r="AG846" s="371"/>
      <c r="AH846" s="372" t="s">
        <v>708</v>
      </c>
      <c r="AI846" s="373"/>
      <c r="AJ846" s="373"/>
      <c r="AK846" s="373"/>
      <c r="AL846" s="357" t="s">
        <v>708</v>
      </c>
      <c r="AM846" s="358"/>
      <c r="AN846" s="358"/>
      <c r="AO846" s="359"/>
      <c r="AP846" s="360" t="s">
        <v>708</v>
      </c>
      <c r="AQ846" s="360"/>
      <c r="AR846" s="360"/>
      <c r="AS846" s="360"/>
      <c r="AT846" s="360"/>
      <c r="AU846" s="360"/>
      <c r="AV846" s="360"/>
      <c r="AW846" s="360"/>
      <c r="AX846" s="360"/>
    </row>
    <row r="847" spans="1:50" ht="72" customHeight="1" x14ac:dyDescent="0.15">
      <c r="A847" s="376">
        <v>10</v>
      </c>
      <c r="B847" s="376">
        <v>1</v>
      </c>
      <c r="C847" s="361" t="s">
        <v>652</v>
      </c>
      <c r="D847" s="347"/>
      <c r="E847" s="347"/>
      <c r="F847" s="347"/>
      <c r="G847" s="347"/>
      <c r="H847" s="347"/>
      <c r="I847" s="347"/>
      <c r="J847" s="348">
        <v>4000020030007</v>
      </c>
      <c r="K847" s="349"/>
      <c r="L847" s="349"/>
      <c r="M847" s="349"/>
      <c r="N847" s="349"/>
      <c r="O847" s="349"/>
      <c r="P847" s="350" t="s">
        <v>651</v>
      </c>
      <c r="Q847" s="350"/>
      <c r="R847" s="350"/>
      <c r="S847" s="350"/>
      <c r="T847" s="350"/>
      <c r="U847" s="350"/>
      <c r="V847" s="350"/>
      <c r="W847" s="350"/>
      <c r="X847" s="350"/>
      <c r="Y847" s="351">
        <v>7</v>
      </c>
      <c r="Z847" s="352"/>
      <c r="AA847" s="352"/>
      <c r="AB847" s="353"/>
      <c r="AC847" s="363" t="s">
        <v>679</v>
      </c>
      <c r="AD847" s="371"/>
      <c r="AE847" s="371"/>
      <c r="AF847" s="371"/>
      <c r="AG847" s="371"/>
      <c r="AH847" s="372" t="s">
        <v>708</v>
      </c>
      <c r="AI847" s="373"/>
      <c r="AJ847" s="373"/>
      <c r="AK847" s="373"/>
      <c r="AL847" s="357" t="s">
        <v>708</v>
      </c>
      <c r="AM847" s="358"/>
      <c r="AN847" s="358"/>
      <c r="AO847" s="359"/>
      <c r="AP847" s="360" t="s">
        <v>708</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51" customHeight="1" x14ac:dyDescent="0.15">
      <c r="A871" s="376">
        <v>1</v>
      </c>
      <c r="B871" s="376">
        <v>1</v>
      </c>
      <c r="C871" s="347" t="s">
        <v>654</v>
      </c>
      <c r="D871" s="347"/>
      <c r="E871" s="347"/>
      <c r="F871" s="347"/>
      <c r="G871" s="347"/>
      <c r="H871" s="347"/>
      <c r="I871" s="347"/>
      <c r="J871" s="348">
        <v>1000020132012</v>
      </c>
      <c r="K871" s="349"/>
      <c r="L871" s="349"/>
      <c r="M871" s="349"/>
      <c r="N871" s="349"/>
      <c r="O871" s="349"/>
      <c r="P871" s="350" t="s">
        <v>661</v>
      </c>
      <c r="Q871" s="350"/>
      <c r="R871" s="350"/>
      <c r="S871" s="350"/>
      <c r="T871" s="350"/>
      <c r="U871" s="350"/>
      <c r="V871" s="350"/>
      <c r="W871" s="350"/>
      <c r="X871" s="350"/>
      <c r="Y871" s="351">
        <v>2.2999999999999998</v>
      </c>
      <c r="Z871" s="352"/>
      <c r="AA871" s="352"/>
      <c r="AB871" s="353"/>
      <c r="AC871" s="363" t="s">
        <v>679</v>
      </c>
      <c r="AD871" s="371"/>
      <c r="AE871" s="371"/>
      <c r="AF871" s="371"/>
      <c r="AG871" s="371"/>
      <c r="AH871" s="372" t="s">
        <v>708</v>
      </c>
      <c r="AI871" s="373"/>
      <c r="AJ871" s="373"/>
      <c r="AK871" s="373"/>
      <c r="AL871" s="357" t="s">
        <v>708</v>
      </c>
      <c r="AM871" s="358"/>
      <c r="AN871" s="358"/>
      <c r="AO871" s="359"/>
      <c r="AP871" s="360" t="s">
        <v>708</v>
      </c>
      <c r="AQ871" s="360"/>
      <c r="AR871" s="360"/>
      <c r="AS871" s="360"/>
      <c r="AT871" s="360"/>
      <c r="AU871" s="360"/>
      <c r="AV871" s="360"/>
      <c r="AW871" s="360"/>
      <c r="AX871" s="360"/>
    </row>
    <row r="872" spans="1:50" ht="51" customHeight="1" x14ac:dyDescent="0.15">
      <c r="A872" s="376">
        <v>2</v>
      </c>
      <c r="B872" s="376">
        <v>1</v>
      </c>
      <c r="C872" s="347" t="s">
        <v>653</v>
      </c>
      <c r="D872" s="347"/>
      <c r="E872" s="347"/>
      <c r="F872" s="347"/>
      <c r="G872" s="347"/>
      <c r="H872" s="347"/>
      <c r="I872" s="347"/>
      <c r="J872" s="348">
        <v>1000020282022</v>
      </c>
      <c r="K872" s="349"/>
      <c r="L872" s="349"/>
      <c r="M872" s="349"/>
      <c r="N872" s="349"/>
      <c r="O872" s="349"/>
      <c r="P872" s="350" t="s">
        <v>661</v>
      </c>
      <c r="Q872" s="350"/>
      <c r="R872" s="350"/>
      <c r="S872" s="350"/>
      <c r="T872" s="350"/>
      <c r="U872" s="350"/>
      <c r="V872" s="350"/>
      <c r="W872" s="350"/>
      <c r="X872" s="350"/>
      <c r="Y872" s="351">
        <v>1.4</v>
      </c>
      <c r="Z872" s="352"/>
      <c r="AA872" s="352"/>
      <c r="AB872" s="353"/>
      <c r="AC872" s="363" t="s">
        <v>679</v>
      </c>
      <c r="AD872" s="371"/>
      <c r="AE872" s="371"/>
      <c r="AF872" s="371"/>
      <c r="AG872" s="371"/>
      <c r="AH872" s="372" t="s">
        <v>708</v>
      </c>
      <c r="AI872" s="373"/>
      <c r="AJ872" s="373"/>
      <c r="AK872" s="373"/>
      <c r="AL872" s="357" t="s">
        <v>708</v>
      </c>
      <c r="AM872" s="358"/>
      <c r="AN872" s="358"/>
      <c r="AO872" s="359"/>
      <c r="AP872" s="360" t="s">
        <v>708</v>
      </c>
      <c r="AQ872" s="360"/>
      <c r="AR872" s="360"/>
      <c r="AS872" s="360"/>
      <c r="AT872" s="360"/>
      <c r="AU872" s="360"/>
      <c r="AV872" s="360"/>
      <c r="AW872" s="360"/>
      <c r="AX872" s="360"/>
    </row>
    <row r="873" spans="1:50" ht="51" customHeight="1" x14ac:dyDescent="0.15">
      <c r="A873" s="376">
        <v>3</v>
      </c>
      <c r="B873" s="376">
        <v>1</v>
      </c>
      <c r="C873" s="361" t="s">
        <v>655</v>
      </c>
      <c r="D873" s="347"/>
      <c r="E873" s="347"/>
      <c r="F873" s="347"/>
      <c r="G873" s="347"/>
      <c r="H873" s="347"/>
      <c r="I873" s="347"/>
      <c r="J873" s="348">
        <v>6000020271004</v>
      </c>
      <c r="K873" s="349"/>
      <c r="L873" s="349"/>
      <c r="M873" s="349"/>
      <c r="N873" s="349"/>
      <c r="O873" s="349"/>
      <c r="P873" s="362" t="s">
        <v>661</v>
      </c>
      <c r="Q873" s="350"/>
      <c r="R873" s="350"/>
      <c r="S873" s="350"/>
      <c r="T873" s="350"/>
      <c r="U873" s="350"/>
      <c r="V873" s="350"/>
      <c r="W873" s="350"/>
      <c r="X873" s="350"/>
      <c r="Y873" s="351">
        <v>0.5</v>
      </c>
      <c r="Z873" s="352"/>
      <c r="AA873" s="352"/>
      <c r="AB873" s="353"/>
      <c r="AC873" s="363" t="s">
        <v>679</v>
      </c>
      <c r="AD873" s="371"/>
      <c r="AE873" s="371"/>
      <c r="AF873" s="371"/>
      <c r="AG873" s="371"/>
      <c r="AH873" s="372" t="s">
        <v>708</v>
      </c>
      <c r="AI873" s="373"/>
      <c r="AJ873" s="373"/>
      <c r="AK873" s="373"/>
      <c r="AL873" s="357" t="s">
        <v>708</v>
      </c>
      <c r="AM873" s="358"/>
      <c r="AN873" s="358"/>
      <c r="AO873" s="359"/>
      <c r="AP873" s="360" t="s">
        <v>708</v>
      </c>
      <c r="AQ873" s="360"/>
      <c r="AR873" s="360"/>
      <c r="AS873" s="360"/>
      <c r="AT873" s="360"/>
      <c r="AU873" s="360"/>
      <c r="AV873" s="360"/>
      <c r="AW873" s="360"/>
      <c r="AX873" s="360"/>
    </row>
    <row r="874" spans="1:50" ht="51" customHeight="1" x14ac:dyDescent="0.15">
      <c r="A874" s="376">
        <v>4</v>
      </c>
      <c r="B874" s="376">
        <v>1</v>
      </c>
      <c r="C874" s="361" t="s">
        <v>656</v>
      </c>
      <c r="D874" s="347"/>
      <c r="E874" s="347"/>
      <c r="F874" s="347"/>
      <c r="G874" s="347"/>
      <c r="H874" s="347"/>
      <c r="I874" s="347"/>
      <c r="J874" s="348">
        <v>3000020141003</v>
      </c>
      <c r="K874" s="349"/>
      <c r="L874" s="349"/>
      <c r="M874" s="349"/>
      <c r="N874" s="349"/>
      <c r="O874" s="349"/>
      <c r="P874" s="362" t="s">
        <v>661</v>
      </c>
      <c r="Q874" s="350"/>
      <c r="R874" s="350"/>
      <c r="S874" s="350"/>
      <c r="T874" s="350"/>
      <c r="U874" s="350"/>
      <c r="V874" s="350"/>
      <c r="W874" s="350"/>
      <c r="X874" s="350"/>
      <c r="Y874" s="351">
        <v>0.4</v>
      </c>
      <c r="Z874" s="352"/>
      <c r="AA874" s="352"/>
      <c r="AB874" s="353"/>
      <c r="AC874" s="363" t="s">
        <v>679</v>
      </c>
      <c r="AD874" s="371"/>
      <c r="AE874" s="371"/>
      <c r="AF874" s="371"/>
      <c r="AG874" s="371"/>
      <c r="AH874" s="372" t="s">
        <v>708</v>
      </c>
      <c r="AI874" s="373"/>
      <c r="AJ874" s="373"/>
      <c r="AK874" s="373"/>
      <c r="AL874" s="357" t="s">
        <v>708</v>
      </c>
      <c r="AM874" s="358"/>
      <c r="AN874" s="358"/>
      <c r="AO874" s="359"/>
      <c r="AP874" s="360" t="s">
        <v>708</v>
      </c>
      <c r="AQ874" s="360"/>
      <c r="AR874" s="360"/>
      <c r="AS874" s="360"/>
      <c r="AT874" s="360"/>
      <c r="AU874" s="360"/>
      <c r="AV874" s="360"/>
      <c r="AW874" s="360"/>
      <c r="AX874" s="360"/>
    </row>
    <row r="875" spans="1:50" ht="51" customHeight="1" x14ac:dyDescent="0.15">
      <c r="A875" s="376">
        <v>5</v>
      </c>
      <c r="B875" s="376">
        <v>1</v>
      </c>
      <c r="C875" s="347" t="s">
        <v>657</v>
      </c>
      <c r="D875" s="347"/>
      <c r="E875" s="347"/>
      <c r="F875" s="347"/>
      <c r="G875" s="347"/>
      <c r="H875" s="347"/>
      <c r="I875" s="347"/>
      <c r="J875" s="348">
        <v>8000020041009</v>
      </c>
      <c r="K875" s="349"/>
      <c r="L875" s="349"/>
      <c r="M875" s="349"/>
      <c r="N875" s="349"/>
      <c r="O875" s="349"/>
      <c r="P875" s="350" t="s">
        <v>661</v>
      </c>
      <c r="Q875" s="350"/>
      <c r="R875" s="350"/>
      <c r="S875" s="350"/>
      <c r="T875" s="350"/>
      <c r="U875" s="350"/>
      <c r="V875" s="350"/>
      <c r="W875" s="350"/>
      <c r="X875" s="350"/>
      <c r="Y875" s="351">
        <v>0.2</v>
      </c>
      <c r="Z875" s="352"/>
      <c r="AA875" s="352"/>
      <c r="AB875" s="353"/>
      <c r="AC875" s="363" t="s">
        <v>679</v>
      </c>
      <c r="AD875" s="371"/>
      <c r="AE875" s="371"/>
      <c r="AF875" s="371"/>
      <c r="AG875" s="371"/>
      <c r="AH875" s="372" t="s">
        <v>708</v>
      </c>
      <c r="AI875" s="373"/>
      <c r="AJ875" s="373"/>
      <c r="AK875" s="373"/>
      <c r="AL875" s="357" t="s">
        <v>708</v>
      </c>
      <c r="AM875" s="358"/>
      <c r="AN875" s="358"/>
      <c r="AO875" s="359"/>
      <c r="AP875" s="360" t="s">
        <v>708</v>
      </c>
      <c r="AQ875" s="360"/>
      <c r="AR875" s="360"/>
      <c r="AS875" s="360"/>
      <c r="AT875" s="360"/>
      <c r="AU875" s="360"/>
      <c r="AV875" s="360"/>
      <c r="AW875" s="360"/>
      <c r="AX875" s="360"/>
    </row>
    <row r="876" spans="1:50" ht="51" customHeight="1" x14ac:dyDescent="0.15">
      <c r="A876" s="376">
        <v>6</v>
      </c>
      <c r="B876" s="376">
        <v>1</v>
      </c>
      <c r="C876" s="347" t="s">
        <v>658</v>
      </c>
      <c r="D876" s="347"/>
      <c r="E876" s="347"/>
      <c r="F876" s="347"/>
      <c r="G876" s="347"/>
      <c r="H876" s="347"/>
      <c r="I876" s="347"/>
      <c r="J876" s="348">
        <v>3000020221309</v>
      </c>
      <c r="K876" s="349"/>
      <c r="L876" s="349"/>
      <c r="M876" s="349"/>
      <c r="N876" s="349"/>
      <c r="O876" s="349"/>
      <c r="P876" s="350" t="s">
        <v>661</v>
      </c>
      <c r="Q876" s="350"/>
      <c r="R876" s="350"/>
      <c r="S876" s="350"/>
      <c r="T876" s="350"/>
      <c r="U876" s="350"/>
      <c r="V876" s="350"/>
      <c r="W876" s="350"/>
      <c r="X876" s="350"/>
      <c r="Y876" s="351">
        <v>0.2</v>
      </c>
      <c r="Z876" s="352"/>
      <c r="AA876" s="352"/>
      <c r="AB876" s="353"/>
      <c r="AC876" s="363" t="s">
        <v>679</v>
      </c>
      <c r="AD876" s="371"/>
      <c r="AE876" s="371"/>
      <c r="AF876" s="371"/>
      <c r="AG876" s="371"/>
      <c r="AH876" s="372" t="s">
        <v>708</v>
      </c>
      <c r="AI876" s="373"/>
      <c r="AJ876" s="373"/>
      <c r="AK876" s="373"/>
      <c r="AL876" s="357" t="s">
        <v>708</v>
      </c>
      <c r="AM876" s="358"/>
      <c r="AN876" s="358"/>
      <c r="AO876" s="359"/>
      <c r="AP876" s="360" t="s">
        <v>708</v>
      </c>
      <c r="AQ876" s="360"/>
      <c r="AR876" s="360"/>
      <c r="AS876" s="360"/>
      <c r="AT876" s="360"/>
      <c r="AU876" s="360"/>
      <c r="AV876" s="360"/>
      <c r="AW876" s="360"/>
      <c r="AX876" s="360"/>
    </row>
    <row r="877" spans="1:50" ht="51" customHeight="1" x14ac:dyDescent="0.15">
      <c r="A877" s="376">
        <v>7</v>
      </c>
      <c r="B877" s="376">
        <v>1</v>
      </c>
      <c r="C877" s="347" t="s">
        <v>659</v>
      </c>
      <c r="D877" s="347"/>
      <c r="E877" s="347"/>
      <c r="F877" s="347"/>
      <c r="G877" s="347"/>
      <c r="H877" s="347"/>
      <c r="I877" s="347"/>
      <c r="J877" s="348">
        <v>6000020131075</v>
      </c>
      <c r="K877" s="349"/>
      <c r="L877" s="349"/>
      <c r="M877" s="349"/>
      <c r="N877" s="349"/>
      <c r="O877" s="349"/>
      <c r="P877" s="350" t="s">
        <v>661</v>
      </c>
      <c r="Q877" s="350"/>
      <c r="R877" s="350"/>
      <c r="S877" s="350"/>
      <c r="T877" s="350"/>
      <c r="U877" s="350"/>
      <c r="V877" s="350"/>
      <c r="W877" s="350"/>
      <c r="X877" s="350"/>
      <c r="Y877" s="351">
        <v>0.1</v>
      </c>
      <c r="Z877" s="352"/>
      <c r="AA877" s="352"/>
      <c r="AB877" s="353"/>
      <c r="AC877" s="363" t="s">
        <v>679</v>
      </c>
      <c r="AD877" s="371"/>
      <c r="AE877" s="371"/>
      <c r="AF877" s="371"/>
      <c r="AG877" s="371"/>
      <c r="AH877" s="372" t="s">
        <v>708</v>
      </c>
      <c r="AI877" s="373"/>
      <c r="AJ877" s="373"/>
      <c r="AK877" s="373"/>
      <c r="AL877" s="357" t="s">
        <v>708</v>
      </c>
      <c r="AM877" s="358"/>
      <c r="AN877" s="358"/>
      <c r="AO877" s="359"/>
      <c r="AP877" s="360" t="s">
        <v>708</v>
      </c>
      <c r="AQ877" s="360"/>
      <c r="AR877" s="360"/>
      <c r="AS877" s="360"/>
      <c r="AT877" s="360"/>
      <c r="AU877" s="360"/>
      <c r="AV877" s="360"/>
      <c r="AW877" s="360"/>
      <c r="AX877" s="360"/>
    </row>
    <row r="878" spans="1:50" ht="51" customHeight="1" x14ac:dyDescent="0.15">
      <c r="A878" s="376">
        <v>8</v>
      </c>
      <c r="B878" s="376">
        <v>1</v>
      </c>
      <c r="C878" s="361" t="s">
        <v>662</v>
      </c>
      <c r="D878" s="347"/>
      <c r="E878" s="347"/>
      <c r="F878" s="347"/>
      <c r="G878" s="347"/>
      <c r="H878" s="347"/>
      <c r="I878" s="347"/>
      <c r="J878" s="348">
        <v>2000020261009</v>
      </c>
      <c r="K878" s="349"/>
      <c r="L878" s="349"/>
      <c r="M878" s="349"/>
      <c r="N878" s="349"/>
      <c r="O878" s="349"/>
      <c r="P878" s="350" t="s">
        <v>661</v>
      </c>
      <c r="Q878" s="350"/>
      <c r="R878" s="350"/>
      <c r="S878" s="350"/>
      <c r="T878" s="350"/>
      <c r="U878" s="350"/>
      <c r="V878" s="350"/>
      <c r="W878" s="350"/>
      <c r="X878" s="350"/>
      <c r="Y878" s="351">
        <v>0.1</v>
      </c>
      <c r="Z878" s="352"/>
      <c r="AA878" s="352"/>
      <c r="AB878" s="353"/>
      <c r="AC878" s="363" t="s">
        <v>679</v>
      </c>
      <c r="AD878" s="371"/>
      <c r="AE878" s="371"/>
      <c r="AF878" s="371"/>
      <c r="AG878" s="371"/>
      <c r="AH878" s="372" t="s">
        <v>708</v>
      </c>
      <c r="AI878" s="373"/>
      <c r="AJ878" s="373"/>
      <c r="AK878" s="373"/>
      <c r="AL878" s="357" t="s">
        <v>708</v>
      </c>
      <c r="AM878" s="358"/>
      <c r="AN878" s="358"/>
      <c r="AO878" s="359"/>
      <c r="AP878" s="360" t="s">
        <v>708</v>
      </c>
      <c r="AQ878" s="360"/>
      <c r="AR878" s="360"/>
      <c r="AS878" s="360"/>
      <c r="AT878" s="360"/>
      <c r="AU878" s="360"/>
      <c r="AV878" s="360"/>
      <c r="AW878" s="360"/>
      <c r="AX878" s="360"/>
    </row>
    <row r="879" spans="1:50" ht="51" customHeight="1" x14ac:dyDescent="0.15">
      <c r="A879" s="376">
        <v>9</v>
      </c>
      <c r="B879" s="376">
        <v>1</v>
      </c>
      <c r="C879" s="347" t="s">
        <v>660</v>
      </c>
      <c r="D879" s="347"/>
      <c r="E879" s="347"/>
      <c r="F879" s="347"/>
      <c r="G879" s="347"/>
      <c r="H879" s="347"/>
      <c r="I879" s="347"/>
      <c r="J879" s="348">
        <v>6000020032018</v>
      </c>
      <c r="K879" s="349"/>
      <c r="L879" s="349"/>
      <c r="M879" s="349"/>
      <c r="N879" s="349"/>
      <c r="O879" s="349"/>
      <c r="P879" s="350" t="s">
        <v>661</v>
      </c>
      <c r="Q879" s="350"/>
      <c r="R879" s="350"/>
      <c r="S879" s="350"/>
      <c r="T879" s="350"/>
      <c r="U879" s="350"/>
      <c r="V879" s="350"/>
      <c r="W879" s="350"/>
      <c r="X879" s="350"/>
      <c r="Y879" s="351">
        <v>0.1</v>
      </c>
      <c r="Z879" s="352"/>
      <c r="AA879" s="352"/>
      <c r="AB879" s="353"/>
      <c r="AC879" s="363" t="s">
        <v>679</v>
      </c>
      <c r="AD879" s="371"/>
      <c r="AE879" s="371"/>
      <c r="AF879" s="371"/>
      <c r="AG879" s="371"/>
      <c r="AH879" s="372" t="s">
        <v>708</v>
      </c>
      <c r="AI879" s="373"/>
      <c r="AJ879" s="373"/>
      <c r="AK879" s="373"/>
      <c r="AL879" s="357" t="s">
        <v>708</v>
      </c>
      <c r="AM879" s="358"/>
      <c r="AN879" s="358"/>
      <c r="AO879" s="359"/>
      <c r="AP879" s="360" t="s">
        <v>708</v>
      </c>
      <c r="AQ879" s="360"/>
      <c r="AR879" s="360"/>
      <c r="AS879" s="360"/>
      <c r="AT879" s="360"/>
      <c r="AU879" s="360"/>
      <c r="AV879" s="360"/>
      <c r="AW879" s="360"/>
      <c r="AX879" s="360"/>
    </row>
    <row r="880" spans="1:50" ht="51" customHeight="1" x14ac:dyDescent="0.15">
      <c r="A880" s="376">
        <v>10</v>
      </c>
      <c r="B880" s="376">
        <v>1</v>
      </c>
      <c r="C880" s="361" t="s">
        <v>663</v>
      </c>
      <c r="D880" s="347"/>
      <c r="E880" s="347"/>
      <c r="F880" s="347"/>
      <c r="G880" s="347"/>
      <c r="H880" s="347"/>
      <c r="I880" s="347"/>
      <c r="J880" s="348">
        <v>4000020352012</v>
      </c>
      <c r="K880" s="349"/>
      <c r="L880" s="349"/>
      <c r="M880" s="349"/>
      <c r="N880" s="349"/>
      <c r="O880" s="349"/>
      <c r="P880" s="350" t="s">
        <v>661</v>
      </c>
      <c r="Q880" s="350"/>
      <c r="R880" s="350"/>
      <c r="S880" s="350"/>
      <c r="T880" s="350"/>
      <c r="U880" s="350"/>
      <c r="V880" s="350"/>
      <c r="W880" s="350"/>
      <c r="X880" s="350"/>
      <c r="Y880" s="351">
        <v>0.1</v>
      </c>
      <c r="Z880" s="352"/>
      <c r="AA880" s="352"/>
      <c r="AB880" s="353"/>
      <c r="AC880" s="363" t="s">
        <v>679</v>
      </c>
      <c r="AD880" s="371"/>
      <c r="AE880" s="371"/>
      <c r="AF880" s="371"/>
      <c r="AG880" s="371"/>
      <c r="AH880" s="372" t="s">
        <v>708</v>
      </c>
      <c r="AI880" s="373"/>
      <c r="AJ880" s="373"/>
      <c r="AK880" s="373"/>
      <c r="AL880" s="357" t="s">
        <v>708</v>
      </c>
      <c r="AM880" s="358"/>
      <c r="AN880" s="358"/>
      <c r="AO880" s="359"/>
      <c r="AP880" s="360" t="s">
        <v>708</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677</v>
      </c>
      <c r="D904" s="347"/>
      <c r="E904" s="347"/>
      <c r="F904" s="347"/>
      <c r="G904" s="347"/>
      <c r="H904" s="347"/>
      <c r="I904" s="347"/>
      <c r="J904" s="348">
        <v>1300005002712</v>
      </c>
      <c r="K904" s="349"/>
      <c r="L904" s="349"/>
      <c r="M904" s="349"/>
      <c r="N904" s="349"/>
      <c r="O904" s="349"/>
      <c r="P904" s="362" t="s">
        <v>682</v>
      </c>
      <c r="Q904" s="350"/>
      <c r="R904" s="350"/>
      <c r="S904" s="350"/>
      <c r="T904" s="350"/>
      <c r="U904" s="350"/>
      <c r="V904" s="350"/>
      <c r="W904" s="350"/>
      <c r="X904" s="350"/>
      <c r="Y904" s="351">
        <v>17</v>
      </c>
      <c r="Z904" s="352"/>
      <c r="AA904" s="352"/>
      <c r="AB904" s="353"/>
      <c r="AC904" s="354" t="s">
        <v>380</v>
      </c>
      <c r="AD904" s="354"/>
      <c r="AE904" s="354"/>
      <c r="AF904" s="354"/>
      <c r="AG904" s="354"/>
      <c r="AH904" s="372" t="s">
        <v>680</v>
      </c>
      <c r="AI904" s="373"/>
      <c r="AJ904" s="373"/>
      <c r="AK904" s="373"/>
      <c r="AL904" s="357">
        <v>100</v>
      </c>
      <c r="AM904" s="358"/>
      <c r="AN904" s="358"/>
      <c r="AO904" s="359"/>
      <c r="AP904" s="360" t="s">
        <v>681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12"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677</v>
      </c>
      <c r="D937" s="347"/>
      <c r="E937" s="347"/>
      <c r="F937" s="347"/>
      <c r="G937" s="347"/>
      <c r="H937" s="347"/>
      <c r="I937" s="347"/>
      <c r="J937" s="348">
        <v>1300005002712</v>
      </c>
      <c r="K937" s="349"/>
      <c r="L937" s="349"/>
      <c r="M937" s="349"/>
      <c r="N937" s="349"/>
      <c r="O937" s="349"/>
      <c r="P937" s="362" t="s">
        <v>683</v>
      </c>
      <c r="Q937" s="350"/>
      <c r="R937" s="350"/>
      <c r="S937" s="350"/>
      <c r="T937" s="350"/>
      <c r="U937" s="350"/>
      <c r="V937" s="350"/>
      <c r="W937" s="350"/>
      <c r="X937" s="350"/>
      <c r="Y937" s="351">
        <v>2</v>
      </c>
      <c r="Z937" s="352"/>
      <c r="AA937" s="352"/>
      <c r="AB937" s="353"/>
      <c r="AC937" s="354" t="s">
        <v>380</v>
      </c>
      <c r="AD937" s="354"/>
      <c r="AE937" s="354"/>
      <c r="AF937" s="354"/>
      <c r="AG937" s="354"/>
      <c r="AH937" s="372" t="s">
        <v>684</v>
      </c>
      <c r="AI937" s="373"/>
      <c r="AJ937" s="373"/>
      <c r="AK937" s="373"/>
      <c r="AL937" s="357">
        <v>100</v>
      </c>
      <c r="AM937" s="358"/>
      <c r="AN937" s="358"/>
      <c r="AO937" s="359"/>
      <c r="AP937" s="360" t="s">
        <v>681</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8"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677</v>
      </c>
      <c r="D970" s="347"/>
      <c r="E970" s="347"/>
      <c r="F970" s="347"/>
      <c r="G970" s="347"/>
      <c r="H970" s="347"/>
      <c r="I970" s="347"/>
      <c r="J970" s="348">
        <v>1300005002712</v>
      </c>
      <c r="K970" s="349"/>
      <c r="L970" s="349"/>
      <c r="M970" s="349"/>
      <c r="N970" s="349"/>
      <c r="O970" s="349"/>
      <c r="P970" s="362" t="s">
        <v>678</v>
      </c>
      <c r="Q970" s="350"/>
      <c r="R970" s="350"/>
      <c r="S970" s="350"/>
      <c r="T970" s="350"/>
      <c r="U970" s="350"/>
      <c r="V970" s="350"/>
      <c r="W970" s="350"/>
      <c r="X970" s="350"/>
      <c r="Y970" s="351">
        <v>6</v>
      </c>
      <c r="Z970" s="352"/>
      <c r="AA970" s="352"/>
      <c r="AB970" s="353"/>
      <c r="AC970" s="354" t="s">
        <v>679</v>
      </c>
      <c r="AD970" s="354"/>
      <c r="AE970" s="354"/>
      <c r="AF970" s="354"/>
      <c r="AG970" s="354"/>
      <c r="AH970" s="372" t="s">
        <v>684</v>
      </c>
      <c r="AI970" s="373"/>
      <c r="AJ970" s="373"/>
      <c r="AK970" s="373"/>
      <c r="AL970" s="357" t="s">
        <v>685</v>
      </c>
      <c r="AM970" s="358"/>
      <c r="AN970" s="358"/>
      <c r="AO970" s="359"/>
      <c r="AP970" s="360" t="s">
        <v>686</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15.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331</v>
      </c>
      <c r="AQ1102" s="370"/>
      <c r="AR1102" s="370"/>
      <c r="AS1102" s="370"/>
      <c r="AT1102" s="370"/>
      <c r="AU1102" s="370"/>
      <c r="AV1102" s="370"/>
      <c r="AW1102" s="370"/>
      <c r="AX1102" s="370"/>
    </row>
    <row r="1103" spans="1:50" ht="30" customHeight="1" x14ac:dyDescent="0.15">
      <c r="A1103" s="376">
        <v>1</v>
      </c>
      <c r="B1103" s="376">
        <v>1</v>
      </c>
      <c r="C1103" s="374"/>
      <c r="D1103" s="374"/>
      <c r="E1103" s="146" t="s">
        <v>692</v>
      </c>
      <c r="F1103" s="375"/>
      <c r="G1103" s="375"/>
      <c r="H1103" s="375"/>
      <c r="I1103" s="375"/>
      <c r="J1103" s="348" t="s">
        <v>693</v>
      </c>
      <c r="K1103" s="349"/>
      <c r="L1103" s="349"/>
      <c r="M1103" s="349"/>
      <c r="N1103" s="349"/>
      <c r="O1103" s="349"/>
      <c r="P1103" s="362" t="s">
        <v>692</v>
      </c>
      <c r="Q1103" s="350"/>
      <c r="R1103" s="350"/>
      <c r="S1103" s="350"/>
      <c r="T1103" s="350"/>
      <c r="U1103" s="350"/>
      <c r="V1103" s="350"/>
      <c r="W1103" s="350"/>
      <c r="X1103" s="350"/>
      <c r="Y1103" s="351" t="s">
        <v>692</v>
      </c>
      <c r="Z1103" s="352"/>
      <c r="AA1103" s="352"/>
      <c r="AB1103" s="353"/>
      <c r="AC1103" s="354"/>
      <c r="AD1103" s="354"/>
      <c r="AE1103" s="354"/>
      <c r="AF1103" s="354"/>
      <c r="AG1103" s="354"/>
      <c r="AH1103" s="355" t="s">
        <v>694</v>
      </c>
      <c r="AI1103" s="356"/>
      <c r="AJ1103" s="356"/>
      <c r="AK1103" s="356"/>
      <c r="AL1103" s="357" t="s">
        <v>694</v>
      </c>
      <c r="AM1103" s="358"/>
      <c r="AN1103" s="358"/>
      <c r="AO1103" s="359"/>
      <c r="AP1103" s="360" t="s">
        <v>695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C782:AG782"/>
    <mergeCell ref="AH782:AT782"/>
    <mergeCell ref="AU782:AX78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3:K783"/>
    <mergeCell ref="L783:X783"/>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5" priority="14033">
      <formula>IF(RIGHT(TEXT(P14,"0.#"),1)=".",FALSE,TRUE)</formula>
    </cfRule>
    <cfRule type="expression" dxfId="2824" priority="14034">
      <formula>IF(RIGHT(TEXT(P14,"0.#"),1)=".",TRUE,FALSE)</formula>
    </cfRule>
  </conditionalFormatting>
  <conditionalFormatting sqref="AE32">
    <cfRule type="expression" dxfId="2823" priority="14023">
      <formula>IF(RIGHT(TEXT(AE32,"0.#"),1)=".",FALSE,TRUE)</formula>
    </cfRule>
    <cfRule type="expression" dxfId="2822" priority="14024">
      <formula>IF(RIGHT(TEXT(AE32,"0.#"),1)=".",TRUE,FALSE)</formula>
    </cfRule>
  </conditionalFormatting>
  <conditionalFormatting sqref="P18:AX18">
    <cfRule type="expression" dxfId="2821" priority="13909">
      <formula>IF(RIGHT(TEXT(P18,"0.#"),1)=".",FALSE,TRUE)</formula>
    </cfRule>
    <cfRule type="expression" dxfId="2820" priority="13910">
      <formula>IF(RIGHT(TEXT(P18,"0.#"),1)=".",TRUE,FALSE)</formula>
    </cfRule>
  </conditionalFormatting>
  <conditionalFormatting sqref="Y792">
    <cfRule type="expression" dxfId="2819" priority="13901">
      <formula>IF(RIGHT(TEXT(Y792,"0.#"),1)=".",FALSE,TRUE)</formula>
    </cfRule>
    <cfRule type="expression" dxfId="2818" priority="13902">
      <formula>IF(RIGHT(TEXT(Y792,"0.#"),1)=".",TRUE,FALSE)</formula>
    </cfRule>
  </conditionalFormatting>
  <conditionalFormatting sqref="Y823:Y830 Y821 Y810:Y817 Y797:Y804">
    <cfRule type="expression" dxfId="2817" priority="13683">
      <formula>IF(RIGHT(TEXT(Y797,"0.#"),1)=".",FALSE,TRUE)</formula>
    </cfRule>
    <cfRule type="expression" dxfId="2816" priority="13684">
      <formula>IF(RIGHT(TEXT(Y797,"0.#"),1)=".",TRUE,FALSE)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6:Y791">
    <cfRule type="expression" dxfId="2809" priority="13707">
      <formula>IF(RIGHT(TEXT(Y786,"0.#"),1)=".",FALSE,TRUE)</formula>
    </cfRule>
    <cfRule type="expression" dxfId="2808" priority="13708">
      <formula>IF(RIGHT(TEXT(Y786,"0.#"),1)=".",TRUE,FALSE)</formula>
    </cfRule>
  </conditionalFormatting>
  <conditionalFormatting sqref="AU783">
    <cfRule type="expression" dxfId="2807" priority="13705">
      <formula>IF(RIGHT(TEXT(AU783,"0.#"),1)=".",FALSE,TRUE)</formula>
    </cfRule>
    <cfRule type="expression" dxfId="2806" priority="13706">
      <formula>IF(RIGHT(TEXT(AU783,"0.#"),1)=".",TRUE,FALSE)</formula>
    </cfRule>
  </conditionalFormatting>
  <conditionalFormatting sqref="AU792">
    <cfRule type="expression" dxfId="2805" priority="13703">
      <formula>IF(RIGHT(TEXT(AU792,"0.#"),1)=".",FALSE,TRUE)</formula>
    </cfRule>
    <cfRule type="expression" dxfId="2804" priority="13704">
      <formula>IF(RIGHT(TEXT(AU792,"0.#"),1)=".",TRUE,FALSE)</formula>
    </cfRule>
  </conditionalFormatting>
  <conditionalFormatting sqref="AU784:AU791 AU782">
    <cfRule type="expression" dxfId="2803" priority="13701">
      <formula>IF(RIGHT(TEXT(AU782,"0.#"),1)=".",FALSE,TRUE)</formula>
    </cfRule>
    <cfRule type="expression" dxfId="2802" priority="13702">
      <formula>IF(RIGHT(TEXT(AU782,"0.#"),1)=".",TRUE,FALSE)</formula>
    </cfRule>
  </conditionalFormatting>
  <conditionalFormatting sqref="Y822 Y809 Y796">
    <cfRule type="expression" dxfId="2801" priority="13687">
      <formula>IF(RIGHT(TEXT(Y796,"0.#"),1)=".",FALSE,TRUE)</formula>
    </cfRule>
    <cfRule type="expression" dxfId="2800" priority="13688">
      <formula>IF(RIGHT(TEXT(Y796,"0.#"),1)=".",TRUE,FALSE)</formula>
    </cfRule>
  </conditionalFormatting>
  <conditionalFormatting sqref="Y831 Y818 Y805">
    <cfRule type="expression" dxfId="2799" priority="13685">
      <formula>IF(RIGHT(TEXT(Y805,"0.#"),1)=".",FALSE,TRUE)</formula>
    </cfRule>
    <cfRule type="expression" dxfId="2798" priority="13686">
      <formula>IF(RIGHT(TEXT(Y805,"0.#"),1)=".",TRUE,FALSE)</formula>
    </cfRule>
  </conditionalFormatting>
  <conditionalFormatting sqref="AU822 AU809 AU796">
    <cfRule type="expression" dxfId="2797" priority="13681">
      <formula>IF(RIGHT(TEXT(AU796,"0.#"),1)=".",FALSE,TRUE)</formula>
    </cfRule>
    <cfRule type="expression" dxfId="2796" priority="13682">
      <formula>IF(RIGHT(TEXT(AU796,"0.#"),1)=".",TRUE,FALSE)</formula>
    </cfRule>
  </conditionalFormatting>
  <conditionalFormatting sqref="AU831 AU818 AU805">
    <cfRule type="expression" dxfId="2795" priority="13679">
      <formula>IF(RIGHT(TEXT(AU805,"0.#"),1)=".",FALSE,TRUE)</formula>
    </cfRule>
    <cfRule type="expression" dxfId="2794" priority="13680">
      <formula>IF(RIGHT(TEXT(AU805,"0.#"),1)=".",TRUE,FALSE)</formula>
    </cfRule>
  </conditionalFormatting>
  <conditionalFormatting sqref="AU823:AU830 AU821 AU810:AU817 AU808 AU797:AU804 AU795">
    <cfRule type="expression" dxfId="2793" priority="13677">
      <formula>IF(RIGHT(TEXT(AU795,"0.#"),1)=".",FALSE,TRUE)</formula>
    </cfRule>
    <cfRule type="expression" dxfId="2792" priority="13678">
      <formula>IF(RIGHT(TEXT(AU795,"0.#"),1)=".",TRUE,FALSE)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48:AO867">
    <cfRule type="expression" dxfId="2527" priority="6655">
      <formula>IF(AND(AL848&gt;=0, RIGHT(TEXT(AL848,"0.#"),1)&lt;&gt;"."),TRUE,FALSE)</formula>
    </cfRule>
    <cfRule type="expression" dxfId="2526" priority="6656">
      <formula>IF(AND(AL848&gt;=0, RIGHT(TEXT(AL848,"0.#"),1)="."),TRUE,FALSE)</formula>
    </cfRule>
    <cfRule type="expression" dxfId="2525" priority="6657">
      <formula>IF(AND(AL848&lt;0, RIGHT(TEXT(AL848,"0.#"),1)&lt;&gt;"."),TRUE,FALSE)</formula>
    </cfRule>
    <cfRule type="expression" dxfId="2524" priority="6658">
      <formula>IF(AND(AL848&lt;0, RIGHT(TEXT(AL848,"0.#"),1)="."),TRUE,FALSE)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0:Y867">
    <cfRule type="expression" dxfId="2453" priority="2983">
      <formula>IF(RIGHT(TEXT(Y840,"0.#"),1)=".",FALSE,TRUE)</formula>
    </cfRule>
    <cfRule type="expression" dxfId="2452" priority="2984">
      <formula>IF(RIGHT(TEXT(Y840,"0.#"),1)=".",TRUE,FALSE)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3:AO1132">
    <cfRule type="expression" dxfId="2423" priority="2889">
      <formula>IF(AND(AL1103&gt;=0, RIGHT(TEXT(AL1103,"0.#"),1)&lt;&gt;"."),TRUE,FALSE)</formula>
    </cfRule>
    <cfRule type="expression" dxfId="2422" priority="2890">
      <formula>IF(AND(AL1103&gt;=0, RIGHT(TEXT(AL1103,"0.#"),1)="."),TRUE,FALSE)</formula>
    </cfRule>
    <cfRule type="expression" dxfId="2421" priority="2891">
      <formula>IF(AND(AL1103&lt;0, RIGHT(TEXT(AL1103,"0.#"),1)&lt;&gt;"."),TRUE,FALSE)</formula>
    </cfRule>
    <cfRule type="expression" dxfId="2420" priority="2892">
      <formula>IF(AND(AL1103&lt;0, RIGHT(TEXT(AL1103,"0.#"),1)="."),TRUE,FALSE)</formula>
    </cfRule>
  </conditionalFormatting>
  <conditionalFormatting sqref="Y1103:Y1132">
    <cfRule type="expression" dxfId="2419" priority="2887">
      <formula>IF(RIGHT(TEXT(Y1103,"0.#"),1)=".",FALSE,TRUE)</formula>
    </cfRule>
    <cfRule type="expression" dxfId="2418" priority="2888">
      <formula>IF(RIGHT(TEXT(Y1103,"0.#"),1)=".",TRUE,FALSE)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47">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Y839">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3:Y900">
    <cfRule type="expression" dxfId="2087" priority="2099">
      <formula>IF(RIGHT(TEXT(Y873,"0.#"),1)=".",FALSE,TRUE)</formula>
    </cfRule>
    <cfRule type="expression" dxfId="2086" priority="2100">
      <formula>IF(RIGHT(TEXT(Y873,"0.#"),1)=".",TRUE,FALSE)</formula>
    </cfRule>
  </conditionalFormatting>
  <conditionalFormatting sqref="Y871:Y872">
    <cfRule type="expression" dxfId="2085" priority="2093">
      <formula>IF(RIGHT(TEXT(Y871,"0.#"),1)=".",FALSE,TRUE)</formula>
    </cfRule>
    <cfRule type="expression" dxfId="2084" priority="2094">
      <formula>IF(RIGHT(TEXT(Y871,"0.#"),1)=".",TRUE,FALSE)</formula>
    </cfRule>
  </conditionalFormatting>
  <conditionalFormatting sqref="Y906:Y933">
    <cfRule type="expression" dxfId="2083" priority="2087">
      <formula>IF(RIGHT(TEXT(Y906,"0.#"),1)=".",FALSE,TRUE)</formula>
    </cfRule>
    <cfRule type="expression" dxfId="2082" priority="2088">
      <formula>IF(RIGHT(TEXT(Y906,"0.#"),1)=".",TRUE,FALSE)</formula>
    </cfRule>
  </conditionalFormatting>
  <conditionalFormatting sqref="Y905">
    <cfRule type="expression" dxfId="2081" priority="2081">
      <formula>IF(RIGHT(TEXT(Y905,"0.#"),1)=".",FALSE,TRUE)</formula>
    </cfRule>
    <cfRule type="expression" dxfId="2080" priority="2082">
      <formula>IF(RIGHT(TEXT(Y905,"0.#"),1)=".",TRUE,FALSE)</formula>
    </cfRule>
  </conditionalFormatting>
  <conditionalFormatting sqref="Y939:Y966">
    <cfRule type="expression" dxfId="2079" priority="2075">
      <formula>IF(RIGHT(TEXT(Y939,"0.#"),1)=".",FALSE,TRUE)</formula>
    </cfRule>
    <cfRule type="expression" dxfId="2078" priority="2076">
      <formula>IF(RIGHT(TEXT(Y939,"0.#"),1)=".",TRUE,FALSE)</formula>
    </cfRule>
  </conditionalFormatting>
  <conditionalFormatting sqref="Y938">
    <cfRule type="expression" dxfId="2077" priority="2069">
      <formula>IF(RIGHT(TEXT(Y938,"0.#"),1)=".",FALSE,TRUE)</formula>
    </cfRule>
    <cfRule type="expression" dxfId="2076" priority="2070">
      <formula>IF(RIGHT(TEXT(Y938,"0.#"),1)=".",TRUE,FALSE)</formula>
    </cfRule>
  </conditionalFormatting>
  <conditionalFormatting sqref="Y972:Y999">
    <cfRule type="expression" dxfId="2075" priority="2063">
      <formula>IF(RIGHT(TEXT(Y972,"0.#"),1)=".",FALSE,TRUE)</formula>
    </cfRule>
    <cfRule type="expression" dxfId="2074" priority="2064">
      <formula>IF(RIGHT(TEXT(Y972,"0.#"),1)=".",TRUE,FALSE)</formula>
    </cfRule>
  </conditionalFormatting>
  <conditionalFormatting sqref="Y971">
    <cfRule type="expression" dxfId="2073" priority="2057">
      <formula>IF(RIGHT(TEXT(Y971,"0.#"),1)=".",FALSE,TRUE)</formula>
    </cfRule>
    <cfRule type="expression" dxfId="2072" priority="2058">
      <formula>IF(RIGHT(TEXT(Y971,"0.#"),1)=".",TRUE,FALSE)</formula>
    </cfRule>
  </conditionalFormatting>
  <conditionalFormatting sqref="Y1005:Y1032">
    <cfRule type="expression" dxfId="2071" priority="2051">
      <formula>IF(RIGHT(TEXT(Y1005,"0.#"),1)=".",FALSE,TRUE)</formula>
    </cfRule>
    <cfRule type="expression" dxfId="2070" priority="2052">
      <formula>IF(RIGHT(TEXT(Y1005,"0.#"),1)=".",TRUE,FALSE)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1:AO900">
    <cfRule type="expression" dxfId="1989" priority="2101">
      <formula>IF(AND(AL881&gt;=0, RIGHT(TEXT(AL881,"0.#"),1)&lt;&gt;"."),TRUE,FALSE)</formula>
    </cfRule>
    <cfRule type="expression" dxfId="1988" priority="2102">
      <formula>IF(AND(AL881&gt;=0, RIGHT(TEXT(AL881,"0.#"),1)="."),TRUE,FALSE)</formula>
    </cfRule>
    <cfRule type="expression" dxfId="1987" priority="2103">
      <formula>IF(AND(AL881&lt;0, RIGHT(TEXT(AL881,"0.#"),1)&lt;&gt;"."),TRUE,FALSE)</formula>
    </cfRule>
    <cfRule type="expression" dxfId="1986" priority="2104">
      <formula>IF(AND(AL881&lt;0, RIGHT(TEXT(AL881,"0.#"),1)="."),TRUE,FALSE)</formula>
    </cfRule>
  </conditionalFormatting>
  <conditionalFormatting sqref="AL871:AO880">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6:AO933">
    <cfRule type="expression" dxfId="1981" priority="2089">
      <formula>IF(AND(AL906&gt;=0, RIGHT(TEXT(AL906,"0.#"),1)&lt;&gt;"."),TRUE,FALSE)</formula>
    </cfRule>
    <cfRule type="expression" dxfId="1980" priority="2090">
      <formula>IF(AND(AL906&gt;=0, RIGHT(TEXT(AL906,"0.#"),1)="."),TRUE,FALSE)</formula>
    </cfRule>
    <cfRule type="expression" dxfId="1979" priority="2091">
      <formula>IF(AND(AL906&lt;0, RIGHT(TEXT(AL906,"0.#"),1)&lt;&gt;"."),TRUE,FALSE)</formula>
    </cfRule>
    <cfRule type="expression" dxfId="1978" priority="2092">
      <formula>IF(AND(AL906&lt;0, RIGHT(TEXT(AL906,"0.#"),1)="."),TRUE,FALSE)</formula>
    </cfRule>
  </conditionalFormatting>
  <conditionalFormatting sqref="AL905:AO905">
    <cfRule type="expression" dxfId="1977" priority="2083">
      <formula>IF(AND(AL905&gt;=0, RIGHT(TEXT(AL905,"0.#"),1)&lt;&gt;"."),TRUE,FALSE)</formula>
    </cfRule>
    <cfRule type="expression" dxfId="1976" priority="2084">
      <formula>IF(AND(AL905&gt;=0, RIGHT(TEXT(AL905,"0.#"),1)="."),TRUE,FALSE)</formula>
    </cfRule>
    <cfRule type="expression" dxfId="1975" priority="2085">
      <formula>IF(AND(AL905&lt;0, RIGHT(TEXT(AL905,"0.#"),1)&lt;&gt;"."),TRUE,FALSE)</formula>
    </cfRule>
    <cfRule type="expression" dxfId="1974" priority="2086">
      <formula>IF(AND(AL905&lt;0, RIGHT(TEXT(AL905,"0.#"),1)="."),TRUE,FALSE)</formula>
    </cfRule>
  </conditionalFormatting>
  <conditionalFormatting sqref="AL939:AO966">
    <cfRule type="expression" dxfId="1973" priority="2077">
      <formula>IF(AND(AL939&gt;=0, RIGHT(TEXT(AL939,"0.#"),1)&lt;&gt;"."),TRUE,FALSE)</formula>
    </cfRule>
    <cfRule type="expression" dxfId="1972" priority="2078">
      <formula>IF(AND(AL939&gt;=0, RIGHT(TEXT(AL939,"0.#"),1)="."),TRUE,FALSE)</formula>
    </cfRule>
    <cfRule type="expression" dxfId="1971" priority="2079">
      <formula>IF(AND(AL939&lt;0, RIGHT(TEXT(AL939,"0.#"),1)&lt;&gt;"."),TRUE,FALSE)</formula>
    </cfRule>
    <cfRule type="expression" dxfId="1970" priority="2080">
      <formula>IF(AND(AL939&lt;0, RIGHT(TEXT(AL939,"0.#"),1)="."),TRUE,FALSE)</formula>
    </cfRule>
  </conditionalFormatting>
  <conditionalFormatting sqref="AL938:AO938">
    <cfRule type="expression" dxfId="1969" priority="2071">
      <formula>IF(AND(AL938&gt;=0, RIGHT(TEXT(AL938,"0.#"),1)&lt;&gt;"."),TRUE,FALSE)</formula>
    </cfRule>
    <cfRule type="expression" dxfId="1968" priority="2072">
      <formula>IF(AND(AL938&gt;=0, RIGHT(TEXT(AL938,"0.#"),1)="."),TRUE,FALSE)</formula>
    </cfRule>
    <cfRule type="expression" dxfId="1967" priority="2073">
      <formula>IF(AND(AL938&lt;0, RIGHT(TEXT(AL938,"0.#"),1)&lt;&gt;"."),TRUE,FALSE)</formula>
    </cfRule>
    <cfRule type="expression" dxfId="1966" priority="2074">
      <formula>IF(AND(AL938&lt;0, RIGHT(TEXT(AL938,"0.#"),1)="."),TRUE,FALSE)</formula>
    </cfRule>
  </conditionalFormatting>
  <conditionalFormatting sqref="AL972:AO999">
    <cfRule type="expression" dxfId="1965" priority="2065">
      <formula>IF(AND(AL972&gt;=0, RIGHT(TEXT(AL972,"0.#"),1)&lt;&gt;"."),TRUE,FALSE)</formula>
    </cfRule>
    <cfRule type="expression" dxfId="1964" priority="2066">
      <formula>IF(AND(AL972&gt;=0, RIGHT(TEXT(AL972,"0.#"),1)="."),TRUE,FALSE)</formula>
    </cfRule>
    <cfRule type="expression" dxfId="1963" priority="2067">
      <formula>IF(AND(AL972&lt;0, RIGHT(TEXT(AL972,"0.#"),1)&lt;&gt;"."),TRUE,FALSE)</formula>
    </cfRule>
    <cfRule type="expression" dxfId="1962" priority="2068">
      <formula>IF(AND(AL972&lt;0, RIGHT(TEXT(AL972,"0.#"),1)="."),TRUE,FALSE)</formula>
    </cfRule>
  </conditionalFormatting>
  <conditionalFormatting sqref="AL971:AO971">
    <cfRule type="expression" dxfId="1961" priority="2059">
      <formula>IF(AND(AL971&gt;=0, RIGHT(TEXT(AL971,"0.#"),1)&lt;&gt;"."),TRUE,FALSE)</formula>
    </cfRule>
    <cfRule type="expression" dxfId="1960" priority="2060">
      <formula>IF(AND(AL971&gt;=0, RIGHT(TEXT(AL971,"0.#"),1)="."),TRUE,FALSE)</formula>
    </cfRule>
    <cfRule type="expression" dxfId="1959" priority="2061">
      <formula>IF(AND(AL971&lt;0, RIGHT(TEXT(AL971,"0.#"),1)&lt;&gt;"."),TRUE,FALSE)</formula>
    </cfRule>
    <cfRule type="expression" dxfId="1958" priority="2062">
      <formula>IF(AND(AL971&lt;0, RIGHT(TEXT(AL971,"0.#"),1)="."),TRUE,FALSE)</formula>
    </cfRule>
  </conditionalFormatting>
  <conditionalFormatting sqref="AL1005:AO1032">
    <cfRule type="expression" dxfId="1957" priority="2053">
      <formula>IF(AND(AL1005&gt;=0, RIGHT(TEXT(AL1005,"0.#"),1)&lt;&gt;"."),TRUE,FALSE)</formula>
    </cfRule>
    <cfRule type="expression" dxfId="1956" priority="2054">
      <formula>IF(AND(AL1005&gt;=0, RIGHT(TEXT(AL1005,"0.#"),1)="."),TRUE,FALSE)</formula>
    </cfRule>
    <cfRule type="expression" dxfId="1955" priority="2055">
      <formula>IF(AND(AL1005&lt;0, RIGHT(TEXT(AL1005,"0.#"),1)&lt;&gt;"."),TRUE,FALSE)</formula>
    </cfRule>
    <cfRule type="expression" dxfId="1954" priority="2056">
      <formula>IF(AND(AL1005&lt;0, RIGHT(TEXT(AL1005,"0.#"),1)="."),TRUE,FALSE)</formula>
    </cfRule>
  </conditionalFormatting>
  <conditionalFormatting sqref="AL1003:AO1004">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3:Y1004">
    <cfRule type="expression" dxfId="1949" priority="2045">
      <formula>IF(RIGHT(TEXT(Y1003,"0.#"),1)=".",FALSE,TRUE)</formula>
    </cfRule>
    <cfRule type="expression" dxfId="1948" priority="2046">
      <formula>IF(RIGHT(TEXT(Y1003,"0.#"),1)=".",TRUE,FALSE)</formula>
    </cfRule>
  </conditionalFormatting>
  <conditionalFormatting sqref="AL1038:AO1065">
    <cfRule type="expression" dxfId="1947" priority="2041">
      <formula>IF(AND(AL1038&gt;=0, RIGHT(TEXT(AL1038,"0.#"),1)&lt;&gt;"."),TRUE,FALSE)</formula>
    </cfRule>
    <cfRule type="expression" dxfId="1946" priority="2042">
      <formula>IF(AND(AL1038&gt;=0, RIGHT(TEXT(AL1038,"0.#"),1)="."),TRUE,FALSE)</formula>
    </cfRule>
    <cfRule type="expression" dxfId="1945" priority="2043">
      <formula>IF(AND(AL1038&lt;0, RIGHT(TEXT(AL1038,"0.#"),1)&lt;&gt;"."),TRUE,FALSE)</formula>
    </cfRule>
    <cfRule type="expression" dxfId="1944" priority="2044">
      <formula>IF(AND(AL1038&lt;0, RIGHT(TEXT(AL1038,"0.#"),1)="."),TRUE,FALSE)</formula>
    </cfRule>
  </conditionalFormatting>
  <conditionalFormatting sqref="Y1038:Y1065">
    <cfRule type="expression" dxfId="1943" priority="2039">
      <formula>IF(RIGHT(TEXT(Y1038,"0.#"),1)=".",FALSE,TRUE)</formula>
    </cfRule>
    <cfRule type="expression" dxfId="1942" priority="2040">
      <formula>IF(RIGHT(TEXT(Y1038,"0.#"),1)=".",TRUE,FALSE)</formula>
    </cfRule>
  </conditionalFormatting>
  <conditionalFormatting sqref="AL1036:AO1037">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6:Y1037">
    <cfRule type="expression" dxfId="1937" priority="2033">
      <formula>IF(RIGHT(TEXT(Y1036,"0.#"),1)=".",FALSE,TRUE)</formula>
    </cfRule>
    <cfRule type="expression" dxfId="1936" priority="2034">
      <formula>IF(RIGHT(TEXT(Y1036,"0.#"),1)=".",TRUE,FALSE)</formula>
    </cfRule>
  </conditionalFormatting>
  <conditionalFormatting sqref="AL1071:AO1098">
    <cfRule type="expression" dxfId="1935" priority="2029">
      <formula>IF(AND(AL1071&gt;=0, RIGHT(TEXT(AL1071,"0.#"),1)&lt;&gt;"."),TRUE,FALSE)</formula>
    </cfRule>
    <cfRule type="expression" dxfId="1934" priority="2030">
      <formula>IF(AND(AL1071&gt;=0, RIGHT(TEXT(AL1071,"0.#"),1)="."),TRUE,FALSE)</formula>
    </cfRule>
    <cfRule type="expression" dxfId="1933" priority="2031">
      <formula>IF(AND(AL1071&lt;0, RIGHT(TEXT(AL1071,"0.#"),1)&lt;&gt;"."),TRUE,FALSE)</formula>
    </cfRule>
    <cfRule type="expression" dxfId="1932" priority="2032">
      <formula>IF(AND(AL1071&lt;0, RIGHT(TEXT(AL1071,"0.#"),1)="."),TRUE,FALSE)</formula>
    </cfRule>
  </conditionalFormatting>
  <conditionalFormatting sqref="Y1071:Y1098">
    <cfRule type="expression" dxfId="1931" priority="2027">
      <formula>IF(RIGHT(TEXT(Y1071,"0.#"),1)=".",FALSE,TRUE)</formula>
    </cfRule>
    <cfRule type="expression" dxfId="1930" priority="2028">
      <formula>IF(RIGHT(TEXT(Y1071,"0.#"),1)=".",TRUE,FALSE)</formula>
    </cfRule>
  </conditionalFormatting>
  <conditionalFormatting sqref="AL1069:AO1070">
    <cfRule type="expression" dxfId="1929" priority="2023">
      <formula>IF(AND(AL1069&gt;=0, RIGHT(TEXT(AL1069,"0.#"),1)&lt;&gt;"."),TRUE,FALSE)</formula>
    </cfRule>
    <cfRule type="expression" dxfId="1928" priority="2024">
      <formula>IF(AND(AL1069&gt;=0, RIGHT(TEXT(AL1069,"0.#"),1)="."),TRUE,FALSE)</formula>
    </cfRule>
    <cfRule type="expression" dxfId="1927" priority="2025">
      <formula>IF(AND(AL1069&lt;0, RIGHT(TEXT(AL1069,"0.#"),1)&lt;&gt;"."),TRUE,FALSE)</formula>
    </cfRule>
    <cfRule type="expression" dxfId="1926" priority="2026">
      <formula>IF(AND(AL1069&lt;0, RIGHT(TEXT(AL1069,"0.#"),1)="."),TRUE,FALSE)</formula>
    </cfRule>
  </conditionalFormatting>
  <conditionalFormatting sqref="Y1069:Y1070">
    <cfRule type="expression" dxfId="1925" priority="2021">
      <formula>IF(RIGHT(TEXT(Y1069,"0.#"),1)=".",FALSE,TRUE)</formula>
    </cfRule>
    <cfRule type="expression" dxfId="1924" priority="2022">
      <formula>IF(RIGHT(TEXT(Y1069,"0.#"),1)=".",TRUE,FALSE)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
    <cfRule type="expression" dxfId="727" priority="27">
      <formula>IF(RIGHT(TEXT(Y783,"0.#"),1)=".",FALSE,TRUE)</formula>
    </cfRule>
    <cfRule type="expression" dxfId="726" priority="28">
      <formula>IF(RIGHT(TEXT(Y783,"0.#"),1)=".",TRUE,FALSE)</formula>
    </cfRule>
  </conditionalFormatting>
  <conditionalFormatting sqref="Y784">
    <cfRule type="expression" dxfId="725" priority="25">
      <formula>IF(RIGHT(TEXT(Y784,"0.#"),1)=".",FALSE,TRUE)</formula>
    </cfRule>
    <cfRule type="expression" dxfId="724" priority="26">
      <formula>IF(RIGHT(TEXT(Y784,"0.#"),1)=".",TRUE,FALSE)</formula>
    </cfRule>
  </conditionalFormatting>
  <conditionalFormatting sqref="Y785">
    <cfRule type="expression" dxfId="723" priority="23">
      <formula>IF(RIGHT(TEXT(Y785,"0.#"),1)=".",FALSE,TRUE)</formula>
    </cfRule>
    <cfRule type="expression" dxfId="722" priority="24">
      <formula>IF(RIGHT(TEXT(Y785,"0.#"),1)=".",TRUE,FALSE)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Y937">
    <cfRule type="expression" dxfId="713" priority="13">
      <formula>IF(RIGHT(TEXT(Y937,"0.#"),1)=".",FALSE,TRUE)</formula>
    </cfRule>
    <cfRule type="expression" dxfId="712" priority="14">
      <formula>IF(RIGHT(TEXT(Y937,"0.#"),1)=".",TRUE,FALSE)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Y970">
    <cfRule type="expression" dxfId="707" priority="7">
      <formula>IF(RIGHT(TEXT(Y970,"0.#"),1)=".",FALSE,TRUE)</formula>
    </cfRule>
    <cfRule type="expression" dxfId="706" priority="8">
      <formula>IF(RIGHT(TEXT(Y970,"0.#"),1)=".",TRUE,FALSE)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808">
    <cfRule type="expression" dxfId="701" priority="1">
      <formula>IF(RIGHT(TEXT(Y808,"0.#"),1)=".",FALSE,TRUE)</formula>
    </cfRule>
    <cfRule type="expression" dxfId="700" priority="2">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770" max="49" man="1"/>
    <brk id="834" max="49" man="1"/>
    <brk id="868" max="49" man="1"/>
  </rowBreaks>
  <colBreaks count="1" manualBreakCount="1">
    <brk id="6" max="112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7" sqref="T17: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327</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高齢社会対策</v>
      </c>
      <c r="F10" s="18" t="s">
        <v>117</v>
      </c>
      <c r="G10" s="17"/>
      <c r="H10" s="13" t="str">
        <f t="shared" si="1"/>
        <v/>
      </c>
      <c r="I10" s="13" t="str">
        <f t="shared" si="5"/>
        <v>一般会計</v>
      </c>
      <c r="K10" s="14" t="s">
        <v>332</v>
      </c>
      <c r="L10" s="15"/>
      <c r="M10" s="13" t="str">
        <f t="shared" si="2"/>
        <v/>
      </c>
      <c r="N10" s="13" t="str">
        <f t="shared" si="6"/>
        <v>社会保障</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358</v>
      </c>
    </row>
    <row r="11" spans="1:42" ht="13.5" customHeight="1" x14ac:dyDescent="0.15">
      <c r="A11" s="14" t="s">
        <v>93</v>
      </c>
      <c r="B11" s="15" t="s">
        <v>564</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t="s">
        <v>564</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t="s">
        <v>564</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高齢社会対策、子ども・若者育成支援、少子化社会対策、男女共同参画</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5" t="s">
        <v>350</v>
      </c>
      <c r="B2" s="396"/>
      <c r="C2" s="396"/>
      <c r="D2" s="396"/>
      <c r="E2" s="396"/>
      <c r="F2" s="397"/>
      <c r="G2" s="510" t="s">
        <v>146</v>
      </c>
      <c r="H2" s="431"/>
      <c r="I2" s="431"/>
      <c r="J2" s="431"/>
      <c r="K2" s="431"/>
      <c r="L2" s="431"/>
      <c r="M2" s="431"/>
      <c r="N2" s="431"/>
      <c r="O2" s="511"/>
      <c r="P2" s="430" t="s">
        <v>59</v>
      </c>
      <c r="Q2" s="431"/>
      <c r="R2" s="431"/>
      <c r="S2" s="431"/>
      <c r="T2" s="431"/>
      <c r="U2" s="431"/>
      <c r="V2" s="431"/>
      <c r="W2" s="431"/>
      <c r="X2" s="511"/>
      <c r="Y2" s="1033"/>
      <c r="Z2" s="830"/>
      <c r="AA2" s="831"/>
      <c r="AB2" s="1037" t="s">
        <v>11</v>
      </c>
      <c r="AC2" s="1038"/>
      <c r="AD2" s="1039"/>
      <c r="AE2" s="248" t="s">
        <v>393</v>
      </c>
      <c r="AF2" s="248"/>
      <c r="AG2" s="248"/>
      <c r="AH2" s="248"/>
      <c r="AI2" s="248" t="s">
        <v>391</v>
      </c>
      <c r="AJ2" s="248"/>
      <c r="AK2" s="248"/>
      <c r="AL2" s="248"/>
      <c r="AM2" s="248" t="s">
        <v>420</v>
      </c>
      <c r="AN2" s="248"/>
      <c r="AO2" s="248"/>
      <c r="AP2" s="242"/>
      <c r="AQ2" s="158" t="s">
        <v>235</v>
      </c>
      <c r="AR2" s="129"/>
      <c r="AS2" s="129"/>
      <c r="AT2" s="130"/>
      <c r="AU2" s="531" t="s">
        <v>134</v>
      </c>
      <c r="AV2" s="531"/>
      <c r="AW2" s="531"/>
      <c r="AX2" s="532"/>
    </row>
    <row r="3" spans="1:50" ht="18.75" customHeight="1" x14ac:dyDescent="0.15">
      <c r="A3" s="395"/>
      <c r="B3" s="396"/>
      <c r="C3" s="396"/>
      <c r="D3" s="396"/>
      <c r="E3" s="396"/>
      <c r="F3" s="397"/>
      <c r="G3" s="411"/>
      <c r="H3" s="393"/>
      <c r="I3" s="393"/>
      <c r="J3" s="393"/>
      <c r="K3" s="393"/>
      <c r="L3" s="393"/>
      <c r="M3" s="393"/>
      <c r="N3" s="393"/>
      <c r="O3" s="412"/>
      <c r="P3" s="433"/>
      <c r="Q3" s="393"/>
      <c r="R3" s="393"/>
      <c r="S3" s="393"/>
      <c r="T3" s="393"/>
      <c r="U3" s="393"/>
      <c r="V3" s="393"/>
      <c r="W3" s="393"/>
      <c r="X3" s="412"/>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3" t="s">
        <v>181</v>
      </c>
      <c r="AX3" s="394"/>
    </row>
    <row r="4" spans="1:50" ht="22.5" customHeight="1" x14ac:dyDescent="0.15">
      <c r="A4" s="398"/>
      <c r="B4" s="396"/>
      <c r="C4" s="396"/>
      <c r="D4" s="396"/>
      <c r="E4" s="396"/>
      <c r="F4" s="397"/>
      <c r="G4" s="561"/>
      <c r="H4" s="1010"/>
      <c r="I4" s="1010"/>
      <c r="J4" s="1010"/>
      <c r="K4" s="1010"/>
      <c r="L4" s="1010"/>
      <c r="M4" s="1010"/>
      <c r="N4" s="1010"/>
      <c r="O4" s="1011"/>
      <c r="P4" s="104"/>
      <c r="Q4" s="1018"/>
      <c r="R4" s="1018"/>
      <c r="S4" s="1018"/>
      <c r="T4" s="1018"/>
      <c r="U4" s="1018"/>
      <c r="V4" s="1018"/>
      <c r="W4" s="1018"/>
      <c r="X4" s="1019"/>
      <c r="Y4" s="1028" t="s">
        <v>12</v>
      </c>
      <c r="Z4" s="1029"/>
      <c r="AA4" s="1030"/>
      <c r="AB4" s="459"/>
      <c r="AC4" s="1032"/>
      <c r="AD4" s="1032"/>
      <c r="AE4" s="216"/>
      <c r="AF4" s="217"/>
      <c r="AG4" s="217"/>
      <c r="AH4" s="217"/>
      <c r="AI4" s="216"/>
      <c r="AJ4" s="217"/>
      <c r="AK4" s="217"/>
      <c r="AL4" s="217"/>
      <c r="AM4" s="216"/>
      <c r="AN4" s="217"/>
      <c r="AO4" s="217"/>
      <c r="AP4" s="217"/>
      <c r="AQ4" s="337"/>
      <c r="AR4" s="206"/>
      <c r="AS4" s="206"/>
      <c r="AT4" s="338"/>
      <c r="AU4" s="217"/>
      <c r="AV4" s="217"/>
      <c r="AW4" s="217"/>
      <c r="AX4" s="219"/>
    </row>
    <row r="5" spans="1:50" ht="22.5" customHeight="1" x14ac:dyDescent="0.15">
      <c r="A5" s="399"/>
      <c r="B5" s="400"/>
      <c r="C5" s="400"/>
      <c r="D5" s="400"/>
      <c r="E5" s="400"/>
      <c r="F5" s="401"/>
      <c r="G5" s="1012"/>
      <c r="H5" s="1013"/>
      <c r="I5" s="1013"/>
      <c r="J5" s="1013"/>
      <c r="K5" s="1013"/>
      <c r="L5" s="1013"/>
      <c r="M5" s="1013"/>
      <c r="N5" s="1013"/>
      <c r="O5" s="1014"/>
      <c r="P5" s="1020"/>
      <c r="Q5" s="1020"/>
      <c r="R5" s="1020"/>
      <c r="S5" s="1020"/>
      <c r="T5" s="1020"/>
      <c r="U5" s="1020"/>
      <c r="V5" s="1020"/>
      <c r="W5" s="1020"/>
      <c r="X5" s="1021"/>
      <c r="Y5" s="413" t="s">
        <v>54</v>
      </c>
      <c r="Z5" s="1025"/>
      <c r="AA5" s="1026"/>
      <c r="AB5" s="521"/>
      <c r="AC5" s="1031"/>
      <c r="AD5" s="1031"/>
      <c r="AE5" s="216"/>
      <c r="AF5" s="217"/>
      <c r="AG5" s="217"/>
      <c r="AH5" s="217"/>
      <c r="AI5" s="216"/>
      <c r="AJ5" s="217"/>
      <c r="AK5" s="217"/>
      <c r="AL5" s="217"/>
      <c r="AM5" s="216"/>
      <c r="AN5" s="217"/>
      <c r="AO5" s="217"/>
      <c r="AP5" s="217"/>
      <c r="AQ5" s="337"/>
      <c r="AR5" s="206"/>
      <c r="AS5" s="206"/>
      <c r="AT5" s="338"/>
      <c r="AU5" s="217"/>
      <c r="AV5" s="217"/>
      <c r="AW5" s="217"/>
      <c r="AX5" s="219"/>
    </row>
    <row r="6" spans="1:50" ht="22.5" customHeight="1" x14ac:dyDescent="0.15">
      <c r="A6" s="399"/>
      <c r="B6" s="400"/>
      <c r="C6" s="400"/>
      <c r="D6" s="400"/>
      <c r="E6" s="400"/>
      <c r="F6" s="401"/>
      <c r="G6" s="1015"/>
      <c r="H6" s="1016"/>
      <c r="I6" s="1016"/>
      <c r="J6" s="1016"/>
      <c r="K6" s="1016"/>
      <c r="L6" s="1016"/>
      <c r="M6" s="1016"/>
      <c r="N6" s="1016"/>
      <c r="O6" s="1017"/>
      <c r="P6" s="1022"/>
      <c r="Q6" s="1022"/>
      <c r="R6" s="1022"/>
      <c r="S6" s="1022"/>
      <c r="T6" s="1022"/>
      <c r="U6" s="1022"/>
      <c r="V6" s="1022"/>
      <c r="W6" s="1022"/>
      <c r="X6" s="1023"/>
      <c r="Y6" s="1024" t="s">
        <v>13</v>
      </c>
      <c r="Z6" s="1025"/>
      <c r="AA6" s="1026"/>
      <c r="AB6" s="591" t="s">
        <v>182</v>
      </c>
      <c r="AC6" s="1027"/>
      <c r="AD6" s="1027"/>
      <c r="AE6" s="216"/>
      <c r="AF6" s="217"/>
      <c r="AG6" s="217"/>
      <c r="AH6" s="217"/>
      <c r="AI6" s="216"/>
      <c r="AJ6" s="217"/>
      <c r="AK6" s="217"/>
      <c r="AL6" s="217"/>
      <c r="AM6" s="216"/>
      <c r="AN6" s="217"/>
      <c r="AO6" s="217"/>
      <c r="AP6" s="217"/>
      <c r="AQ6" s="337"/>
      <c r="AR6" s="206"/>
      <c r="AS6" s="206"/>
      <c r="AT6" s="338"/>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5" t="s">
        <v>350</v>
      </c>
      <c r="B9" s="396"/>
      <c r="C9" s="396"/>
      <c r="D9" s="396"/>
      <c r="E9" s="396"/>
      <c r="F9" s="397"/>
      <c r="G9" s="510" t="s">
        <v>146</v>
      </c>
      <c r="H9" s="431"/>
      <c r="I9" s="431"/>
      <c r="J9" s="431"/>
      <c r="K9" s="431"/>
      <c r="L9" s="431"/>
      <c r="M9" s="431"/>
      <c r="N9" s="431"/>
      <c r="O9" s="511"/>
      <c r="P9" s="430" t="s">
        <v>59</v>
      </c>
      <c r="Q9" s="431"/>
      <c r="R9" s="431"/>
      <c r="S9" s="431"/>
      <c r="T9" s="431"/>
      <c r="U9" s="431"/>
      <c r="V9" s="431"/>
      <c r="W9" s="431"/>
      <c r="X9" s="511"/>
      <c r="Y9" s="1033"/>
      <c r="Z9" s="830"/>
      <c r="AA9" s="831"/>
      <c r="AB9" s="1037" t="s">
        <v>11</v>
      </c>
      <c r="AC9" s="1038"/>
      <c r="AD9" s="1039"/>
      <c r="AE9" s="248" t="s">
        <v>393</v>
      </c>
      <c r="AF9" s="248"/>
      <c r="AG9" s="248"/>
      <c r="AH9" s="248"/>
      <c r="AI9" s="248" t="s">
        <v>391</v>
      </c>
      <c r="AJ9" s="248"/>
      <c r="AK9" s="248"/>
      <c r="AL9" s="248"/>
      <c r="AM9" s="248" t="s">
        <v>420</v>
      </c>
      <c r="AN9" s="248"/>
      <c r="AO9" s="248"/>
      <c r="AP9" s="242"/>
      <c r="AQ9" s="158" t="s">
        <v>235</v>
      </c>
      <c r="AR9" s="129"/>
      <c r="AS9" s="129"/>
      <c r="AT9" s="130"/>
      <c r="AU9" s="531" t="s">
        <v>134</v>
      </c>
      <c r="AV9" s="531"/>
      <c r="AW9" s="531"/>
      <c r="AX9" s="532"/>
    </row>
    <row r="10" spans="1:50" ht="18.75" customHeight="1" x14ac:dyDescent="0.15">
      <c r="A10" s="395"/>
      <c r="B10" s="396"/>
      <c r="C10" s="396"/>
      <c r="D10" s="396"/>
      <c r="E10" s="396"/>
      <c r="F10" s="397"/>
      <c r="G10" s="411"/>
      <c r="H10" s="393"/>
      <c r="I10" s="393"/>
      <c r="J10" s="393"/>
      <c r="K10" s="393"/>
      <c r="L10" s="393"/>
      <c r="M10" s="393"/>
      <c r="N10" s="393"/>
      <c r="O10" s="412"/>
      <c r="P10" s="433"/>
      <c r="Q10" s="393"/>
      <c r="R10" s="393"/>
      <c r="S10" s="393"/>
      <c r="T10" s="393"/>
      <c r="U10" s="393"/>
      <c r="V10" s="393"/>
      <c r="W10" s="393"/>
      <c r="X10" s="412"/>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3" t="s">
        <v>181</v>
      </c>
      <c r="AX10" s="394"/>
    </row>
    <row r="11" spans="1:50" ht="22.5" customHeight="1" x14ac:dyDescent="0.15">
      <c r="A11" s="398"/>
      <c r="B11" s="396"/>
      <c r="C11" s="396"/>
      <c r="D11" s="396"/>
      <c r="E11" s="396"/>
      <c r="F11" s="397"/>
      <c r="G11" s="561"/>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59"/>
      <c r="AC11" s="1032"/>
      <c r="AD11" s="1032"/>
      <c r="AE11" s="216"/>
      <c r="AF11" s="217"/>
      <c r="AG11" s="217"/>
      <c r="AH11" s="217"/>
      <c r="AI11" s="216"/>
      <c r="AJ11" s="217"/>
      <c r="AK11" s="217"/>
      <c r="AL11" s="217"/>
      <c r="AM11" s="216"/>
      <c r="AN11" s="217"/>
      <c r="AO11" s="217"/>
      <c r="AP11" s="217"/>
      <c r="AQ11" s="337"/>
      <c r="AR11" s="206"/>
      <c r="AS11" s="206"/>
      <c r="AT11" s="338"/>
      <c r="AU11" s="217"/>
      <c r="AV11" s="217"/>
      <c r="AW11" s="217"/>
      <c r="AX11" s="219"/>
    </row>
    <row r="12" spans="1:50" ht="22.5" customHeight="1" x14ac:dyDescent="0.15">
      <c r="A12" s="399"/>
      <c r="B12" s="400"/>
      <c r="C12" s="400"/>
      <c r="D12" s="400"/>
      <c r="E12" s="400"/>
      <c r="F12" s="401"/>
      <c r="G12" s="1012"/>
      <c r="H12" s="1013"/>
      <c r="I12" s="1013"/>
      <c r="J12" s="1013"/>
      <c r="K12" s="1013"/>
      <c r="L12" s="1013"/>
      <c r="M12" s="1013"/>
      <c r="N12" s="1013"/>
      <c r="O12" s="1014"/>
      <c r="P12" s="1020"/>
      <c r="Q12" s="1020"/>
      <c r="R12" s="1020"/>
      <c r="S12" s="1020"/>
      <c r="T12" s="1020"/>
      <c r="U12" s="1020"/>
      <c r="V12" s="1020"/>
      <c r="W12" s="1020"/>
      <c r="X12" s="1021"/>
      <c r="Y12" s="413" t="s">
        <v>54</v>
      </c>
      <c r="Z12" s="1025"/>
      <c r="AA12" s="1026"/>
      <c r="AB12" s="521"/>
      <c r="AC12" s="1031"/>
      <c r="AD12" s="1031"/>
      <c r="AE12" s="216"/>
      <c r="AF12" s="217"/>
      <c r="AG12" s="217"/>
      <c r="AH12" s="217"/>
      <c r="AI12" s="216"/>
      <c r="AJ12" s="217"/>
      <c r="AK12" s="217"/>
      <c r="AL12" s="217"/>
      <c r="AM12" s="216"/>
      <c r="AN12" s="217"/>
      <c r="AO12" s="217"/>
      <c r="AP12" s="217"/>
      <c r="AQ12" s="337"/>
      <c r="AR12" s="206"/>
      <c r="AS12" s="206"/>
      <c r="AT12" s="338"/>
      <c r="AU12" s="217"/>
      <c r="AV12" s="217"/>
      <c r="AW12" s="217"/>
      <c r="AX12" s="219"/>
    </row>
    <row r="13" spans="1:50" ht="22.5" customHeight="1" x14ac:dyDescent="0.15">
      <c r="A13" s="402"/>
      <c r="B13" s="403"/>
      <c r="C13" s="403"/>
      <c r="D13" s="403"/>
      <c r="E13" s="403"/>
      <c r="F13" s="404"/>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1" t="s">
        <v>182</v>
      </c>
      <c r="AC13" s="1027"/>
      <c r="AD13" s="1027"/>
      <c r="AE13" s="216"/>
      <c r="AF13" s="217"/>
      <c r="AG13" s="217"/>
      <c r="AH13" s="217"/>
      <c r="AI13" s="216"/>
      <c r="AJ13" s="217"/>
      <c r="AK13" s="217"/>
      <c r="AL13" s="217"/>
      <c r="AM13" s="216"/>
      <c r="AN13" s="217"/>
      <c r="AO13" s="217"/>
      <c r="AP13" s="217"/>
      <c r="AQ13" s="337"/>
      <c r="AR13" s="206"/>
      <c r="AS13" s="206"/>
      <c r="AT13" s="338"/>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5" t="s">
        <v>350</v>
      </c>
      <c r="B16" s="396"/>
      <c r="C16" s="396"/>
      <c r="D16" s="396"/>
      <c r="E16" s="396"/>
      <c r="F16" s="397"/>
      <c r="G16" s="510" t="s">
        <v>146</v>
      </c>
      <c r="H16" s="431"/>
      <c r="I16" s="431"/>
      <c r="J16" s="431"/>
      <c r="K16" s="431"/>
      <c r="L16" s="431"/>
      <c r="M16" s="431"/>
      <c r="N16" s="431"/>
      <c r="O16" s="511"/>
      <c r="P16" s="430" t="s">
        <v>59</v>
      </c>
      <c r="Q16" s="431"/>
      <c r="R16" s="431"/>
      <c r="S16" s="431"/>
      <c r="T16" s="431"/>
      <c r="U16" s="431"/>
      <c r="V16" s="431"/>
      <c r="W16" s="431"/>
      <c r="X16" s="511"/>
      <c r="Y16" s="1033"/>
      <c r="Z16" s="830"/>
      <c r="AA16" s="831"/>
      <c r="AB16" s="1037" t="s">
        <v>11</v>
      </c>
      <c r="AC16" s="1038"/>
      <c r="AD16" s="1039"/>
      <c r="AE16" s="248" t="s">
        <v>393</v>
      </c>
      <c r="AF16" s="248"/>
      <c r="AG16" s="248"/>
      <c r="AH16" s="248"/>
      <c r="AI16" s="248" t="s">
        <v>391</v>
      </c>
      <c r="AJ16" s="248"/>
      <c r="AK16" s="248"/>
      <c r="AL16" s="248"/>
      <c r="AM16" s="248" t="s">
        <v>420</v>
      </c>
      <c r="AN16" s="248"/>
      <c r="AO16" s="248"/>
      <c r="AP16" s="242"/>
      <c r="AQ16" s="158" t="s">
        <v>235</v>
      </c>
      <c r="AR16" s="129"/>
      <c r="AS16" s="129"/>
      <c r="AT16" s="130"/>
      <c r="AU16" s="531" t="s">
        <v>134</v>
      </c>
      <c r="AV16" s="531"/>
      <c r="AW16" s="531"/>
      <c r="AX16" s="532"/>
    </row>
    <row r="17" spans="1:50" ht="18.75" customHeight="1" x14ac:dyDescent="0.15">
      <c r="A17" s="395"/>
      <c r="B17" s="396"/>
      <c r="C17" s="396"/>
      <c r="D17" s="396"/>
      <c r="E17" s="396"/>
      <c r="F17" s="397"/>
      <c r="G17" s="411"/>
      <c r="H17" s="393"/>
      <c r="I17" s="393"/>
      <c r="J17" s="393"/>
      <c r="K17" s="393"/>
      <c r="L17" s="393"/>
      <c r="M17" s="393"/>
      <c r="N17" s="393"/>
      <c r="O17" s="412"/>
      <c r="P17" s="433"/>
      <c r="Q17" s="393"/>
      <c r="R17" s="393"/>
      <c r="S17" s="393"/>
      <c r="T17" s="393"/>
      <c r="U17" s="393"/>
      <c r="V17" s="393"/>
      <c r="W17" s="393"/>
      <c r="X17" s="412"/>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3" t="s">
        <v>181</v>
      </c>
      <c r="AX17" s="394"/>
    </row>
    <row r="18" spans="1:50" ht="22.5" customHeight="1" x14ac:dyDescent="0.15">
      <c r="A18" s="398"/>
      <c r="B18" s="396"/>
      <c r="C18" s="396"/>
      <c r="D18" s="396"/>
      <c r="E18" s="396"/>
      <c r="F18" s="397"/>
      <c r="G18" s="561"/>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59"/>
      <c r="AC18" s="1032"/>
      <c r="AD18" s="1032"/>
      <c r="AE18" s="216"/>
      <c r="AF18" s="217"/>
      <c r="AG18" s="217"/>
      <c r="AH18" s="217"/>
      <c r="AI18" s="216"/>
      <c r="AJ18" s="217"/>
      <c r="AK18" s="217"/>
      <c r="AL18" s="217"/>
      <c r="AM18" s="216"/>
      <c r="AN18" s="217"/>
      <c r="AO18" s="217"/>
      <c r="AP18" s="217"/>
      <c r="AQ18" s="337"/>
      <c r="AR18" s="206"/>
      <c r="AS18" s="206"/>
      <c r="AT18" s="338"/>
      <c r="AU18" s="217"/>
      <c r="AV18" s="217"/>
      <c r="AW18" s="217"/>
      <c r="AX18" s="219"/>
    </row>
    <row r="19" spans="1:50" ht="22.5" customHeight="1" x14ac:dyDescent="0.15">
      <c r="A19" s="399"/>
      <c r="B19" s="400"/>
      <c r="C19" s="400"/>
      <c r="D19" s="400"/>
      <c r="E19" s="400"/>
      <c r="F19" s="401"/>
      <c r="G19" s="1012"/>
      <c r="H19" s="1013"/>
      <c r="I19" s="1013"/>
      <c r="J19" s="1013"/>
      <c r="K19" s="1013"/>
      <c r="L19" s="1013"/>
      <c r="M19" s="1013"/>
      <c r="N19" s="1013"/>
      <c r="O19" s="1014"/>
      <c r="P19" s="1020"/>
      <c r="Q19" s="1020"/>
      <c r="R19" s="1020"/>
      <c r="S19" s="1020"/>
      <c r="T19" s="1020"/>
      <c r="U19" s="1020"/>
      <c r="V19" s="1020"/>
      <c r="W19" s="1020"/>
      <c r="X19" s="1021"/>
      <c r="Y19" s="413" t="s">
        <v>54</v>
      </c>
      <c r="Z19" s="1025"/>
      <c r="AA19" s="1026"/>
      <c r="AB19" s="521"/>
      <c r="AC19" s="1031"/>
      <c r="AD19" s="1031"/>
      <c r="AE19" s="216"/>
      <c r="AF19" s="217"/>
      <c r="AG19" s="217"/>
      <c r="AH19" s="217"/>
      <c r="AI19" s="216"/>
      <c r="AJ19" s="217"/>
      <c r="AK19" s="217"/>
      <c r="AL19" s="217"/>
      <c r="AM19" s="216"/>
      <c r="AN19" s="217"/>
      <c r="AO19" s="217"/>
      <c r="AP19" s="217"/>
      <c r="AQ19" s="337"/>
      <c r="AR19" s="206"/>
      <c r="AS19" s="206"/>
      <c r="AT19" s="338"/>
      <c r="AU19" s="217"/>
      <c r="AV19" s="217"/>
      <c r="AW19" s="217"/>
      <c r="AX19" s="219"/>
    </row>
    <row r="20" spans="1:50" ht="22.5" customHeight="1" x14ac:dyDescent="0.15">
      <c r="A20" s="402"/>
      <c r="B20" s="403"/>
      <c r="C20" s="403"/>
      <c r="D20" s="403"/>
      <c r="E20" s="403"/>
      <c r="F20" s="404"/>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1" t="s">
        <v>182</v>
      </c>
      <c r="AC20" s="1027"/>
      <c r="AD20" s="1027"/>
      <c r="AE20" s="216"/>
      <c r="AF20" s="217"/>
      <c r="AG20" s="217"/>
      <c r="AH20" s="217"/>
      <c r="AI20" s="216"/>
      <c r="AJ20" s="217"/>
      <c r="AK20" s="217"/>
      <c r="AL20" s="217"/>
      <c r="AM20" s="216"/>
      <c r="AN20" s="217"/>
      <c r="AO20" s="217"/>
      <c r="AP20" s="217"/>
      <c r="AQ20" s="337"/>
      <c r="AR20" s="206"/>
      <c r="AS20" s="206"/>
      <c r="AT20" s="338"/>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5" t="s">
        <v>350</v>
      </c>
      <c r="B23" s="396"/>
      <c r="C23" s="396"/>
      <c r="D23" s="396"/>
      <c r="E23" s="396"/>
      <c r="F23" s="397"/>
      <c r="G23" s="510" t="s">
        <v>146</v>
      </c>
      <c r="H23" s="431"/>
      <c r="I23" s="431"/>
      <c r="J23" s="431"/>
      <c r="K23" s="431"/>
      <c r="L23" s="431"/>
      <c r="M23" s="431"/>
      <c r="N23" s="431"/>
      <c r="O23" s="511"/>
      <c r="P23" s="430" t="s">
        <v>59</v>
      </c>
      <c r="Q23" s="431"/>
      <c r="R23" s="431"/>
      <c r="S23" s="431"/>
      <c r="T23" s="431"/>
      <c r="U23" s="431"/>
      <c r="V23" s="431"/>
      <c r="W23" s="431"/>
      <c r="X23" s="511"/>
      <c r="Y23" s="1033"/>
      <c r="Z23" s="830"/>
      <c r="AA23" s="831"/>
      <c r="AB23" s="1037" t="s">
        <v>11</v>
      </c>
      <c r="AC23" s="1038"/>
      <c r="AD23" s="1039"/>
      <c r="AE23" s="248" t="s">
        <v>393</v>
      </c>
      <c r="AF23" s="248"/>
      <c r="AG23" s="248"/>
      <c r="AH23" s="248"/>
      <c r="AI23" s="248" t="s">
        <v>391</v>
      </c>
      <c r="AJ23" s="248"/>
      <c r="AK23" s="248"/>
      <c r="AL23" s="248"/>
      <c r="AM23" s="248" t="s">
        <v>420</v>
      </c>
      <c r="AN23" s="248"/>
      <c r="AO23" s="248"/>
      <c r="AP23" s="242"/>
      <c r="AQ23" s="158" t="s">
        <v>235</v>
      </c>
      <c r="AR23" s="129"/>
      <c r="AS23" s="129"/>
      <c r="AT23" s="130"/>
      <c r="AU23" s="531" t="s">
        <v>134</v>
      </c>
      <c r="AV23" s="531"/>
      <c r="AW23" s="531"/>
      <c r="AX23" s="532"/>
    </row>
    <row r="24" spans="1:50" ht="18.75" customHeight="1" x14ac:dyDescent="0.15">
      <c r="A24" s="395"/>
      <c r="B24" s="396"/>
      <c r="C24" s="396"/>
      <c r="D24" s="396"/>
      <c r="E24" s="396"/>
      <c r="F24" s="397"/>
      <c r="G24" s="411"/>
      <c r="H24" s="393"/>
      <c r="I24" s="393"/>
      <c r="J24" s="393"/>
      <c r="K24" s="393"/>
      <c r="L24" s="393"/>
      <c r="M24" s="393"/>
      <c r="N24" s="393"/>
      <c r="O24" s="412"/>
      <c r="P24" s="433"/>
      <c r="Q24" s="393"/>
      <c r="R24" s="393"/>
      <c r="S24" s="393"/>
      <c r="T24" s="393"/>
      <c r="U24" s="393"/>
      <c r="V24" s="393"/>
      <c r="W24" s="393"/>
      <c r="X24" s="412"/>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3" t="s">
        <v>181</v>
      </c>
      <c r="AX24" s="394"/>
    </row>
    <row r="25" spans="1:50" ht="22.5" customHeight="1" x14ac:dyDescent="0.15">
      <c r="A25" s="398"/>
      <c r="B25" s="396"/>
      <c r="C25" s="396"/>
      <c r="D25" s="396"/>
      <c r="E25" s="396"/>
      <c r="F25" s="397"/>
      <c r="G25" s="561"/>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59"/>
      <c r="AC25" s="1032"/>
      <c r="AD25" s="1032"/>
      <c r="AE25" s="216"/>
      <c r="AF25" s="217"/>
      <c r="AG25" s="217"/>
      <c r="AH25" s="217"/>
      <c r="AI25" s="216"/>
      <c r="AJ25" s="217"/>
      <c r="AK25" s="217"/>
      <c r="AL25" s="217"/>
      <c r="AM25" s="216"/>
      <c r="AN25" s="217"/>
      <c r="AO25" s="217"/>
      <c r="AP25" s="217"/>
      <c r="AQ25" s="337"/>
      <c r="AR25" s="206"/>
      <c r="AS25" s="206"/>
      <c r="AT25" s="338"/>
      <c r="AU25" s="217"/>
      <c r="AV25" s="217"/>
      <c r="AW25" s="217"/>
      <c r="AX25" s="219"/>
    </row>
    <row r="26" spans="1:50" ht="22.5" customHeight="1" x14ac:dyDescent="0.15">
      <c r="A26" s="399"/>
      <c r="B26" s="400"/>
      <c r="C26" s="400"/>
      <c r="D26" s="400"/>
      <c r="E26" s="400"/>
      <c r="F26" s="401"/>
      <c r="G26" s="1012"/>
      <c r="H26" s="1013"/>
      <c r="I26" s="1013"/>
      <c r="J26" s="1013"/>
      <c r="K26" s="1013"/>
      <c r="L26" s="1013"/>
      <c r="M26" s="1013"/>
      <c r="N26" s="1013"/>
      <c r="O26" s="1014"/>
      <c r="P26" s="1020"/>
      <c r="Q26" s="1020"/>
      <c r="R26" s="1020"/>
      <c r="S26" s="1020"/>
      <c r="T26" s="1020"/>
      <c r="U26" s="1020"/>
      <c r="V26" s="1020"/>
      <c r="W26" s="1020"/>
      <c r="X26" s="1021"/>
      <c r="Y26" s="413" t="s">
        <v>54</v>
      </c>
      <c r="Z26" s="1025"/>
      <c r="AA26" s="1026"/>
      <c r="AB26" s="521"/>
      <c r="AC26" s="1031"/>
      <c r="AD26" s="1031"/>
      <c r="AE26" s="216"/>
      <c r="AF26" s="217"/>
      <c r="AG26" s="217"/>
      <c r="AH26" s="217"/>
      <c r="AI26" s="216"/>
      <c r="AJ26" s="217"/>
      <c r="AK26" s="217"/>
      <c r="AL26" s="217"/>
      <c r="AM26" s="216"/>
      <c r="AN26" s="217"/>
      <c r="AO26" s="217"/>
      <c r="AP26" s="217"/>
      <c r="AQ26" s="337"/>
      <c r="AR26" s="206"/>
      <c r="AS26" s="206"/>
      <c r="AT26" s="338"/>
      <c r="AU26" s="217"/>
      <c r="AV26" s="217"/>
      <c r="AW26" s="217"/>
      <c r="AX26" s="219"/>
    </row>
    <row r="27" spans="1:50" ht="22.5" customHeight="1" x14ac:dyDescent="0.15">
      <c r="A27" s="402"/>
      <c r="B27" s="403"/>
      <c r="C27" s="403"/>
      <c r="D27" s="403"/>
      <c r="E27" s="403"/>
      <c r="F27" s="404"/>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1" t="s">
        <v>182</v>
      </c>
      <c r="AC27" s="1027"/>
      <c r="AD27" s="1027"/>
      <c r="AE27" s="216"/>
      <c r="AF27" s="217"/>
      <c r="AG27" s="217"/>
      <c r="AH27" s="217"/>
      <c r="AI27" s="216"/>
      <c r="AJ27" s="217"/>
      <c r="AK27" s="217"/>
      <c r="AL27" s="217"/>
      <c r="AM27" s="216"/>
      <c r="AN27" s="217"/>
      <c r="AO27" s="217"/>
      <c r="AP27" s="217"/>
      <c r="AQ27" s="337"/>
      <c r="AR27" s="206"/>
      <c r="AS27" s="206"/>
      <c r="AT27" s="338"/>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5" t="s">
        <v>350</v>
      </c>
      <c r="B30" s="396"/>
      <c r="C30" s="396"/>
      <c r="D30" s="396"/>
      <c r="E30" s="396"/>
      <c r="F30" s="397"/>
      <c r="G30" s="510" t="s">
        <v>146</v>
      </c>
      <c r="H30" s="431"/>
      <c r="I30" s="431"/>
      <c r="J30" s="431"/>
      <c r="K30" s="431"/>
      <c r="L30" s="431"/>
      <c r="M30" s="431"/>
      <c r="N30" s="431"/>
      <c r="O30" s="511"/>
      <c r="P30" s="430" t="s">
        <v>59</v>
      </c>
      <c r="Q30" s="431"/>
      <c r="R30" s="431"/>
      <c r="S30" s="431"/>
      <c r="T30" s="431"/>
      <c r="U30" s="431"/>
      <c r="V30" s="431"/>
      <c r="W30" s="431"/>
      <c r="X30" s="511"/>
      <c r="Y30" s="1033"/>
      <c r="Z30" s="830"/>
      <c r="AA30" s="831"/>
      <c r="AB30" s="1037" t="s">
        <v>11</v>
      </c>
      <c r="AC30" s="1038"/>
      <c r="AD30" s="1039"/>
      <c r="AE30" s="248" t="s">
        <v>393</v>
      </c>
      <c r="AF30" s="248"/>
      <c r="AG30" s="248"/>
      <c r="AH30" s="248"/>
      <c r="AI30" s="248" t="s">
        <v>391</v>
      </c>
      <c r="AJ30" s="248"/>
      <c r="AK30" s="248"/>
      <c r="AL30" s="248"/>
      <c r="AM30" s="248" t="s">
        <v>420</v>
      </c>
      <c r="AN30" s="248"/>
      <c r="AO30" s="248"/>
      <c r="AP30" s="242"/>
      <c r="AQ30" s="158" t="s">
        <v>235</v>
      </c>
      <c r="AR30" s="129"/>
      <c r="AS30" s="129"/>
      <c r="AT30" s="130"/>
      <c r="AU30" s="531" t="s">
        <v>134</v>
      </c>
      <c r="AV30" s="531"/>
      <c r="AW30" s="531"/>
      <c r="AX30" s="532"/>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3" t="s">
        <v>181</v>
      </c>
      <c r="AX31" s="394"/>
    </row>
    <row r="32" spans="1:50" ht="22.5" customHeight="1" x14ac:dyDescent="0.15">
      <c r="A32" s="398"/>
      <c r="B32" s="396"/>
      <c r="C32" s="396"/>
      <c r="D32" s="396"/>
      <c r="E32" s="396"/>
      <c r="F32" s="397"/>
      <c r="G32" s="561"/>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59"/>
      <c r="AC32" s="1032"/>
      <c r="AD32" s="1032"/>
      <c r="AE32" s="216"/>
      <c r="AF32" s="217"/>
      <c r="AG32" s="217"/>
      <c r="AH32" s="217"/>
      <c r="AI32" s="216"/>
      <c r="AJ32" s="217"/>
      <c r="AK32" s="217"/>
      <c r="AL32" s="217"/>
      <c r="AM32" s="216"/>
      <c r="AN32" s="217"/>
      <c r="AO32" s="217"/>
      <c r="AP32" s="217"/>
      <c r="AQ32" s="337"/>
      <c r="AR32" s="206"/>
      <c r="AS32" s="206"/>
      <c r="AT32" s="338"/>
      <c r="AU32" s="217"/>
      <c r="AV32" s="217"/>
      <c r="AW32" s="217"/>
      <c r="AX32" s="219"/>
    </row>
    <row r="33" spans="1:50" ht="22.5" customHeight="1" x14ac:dyDescent="0.15">
      <c r="A33" s="399"/>
      <c r="B33" s="400"/>
      <c r="C33" s="400"/>
      <c r="D33" s="400"/>
      <c r="E33" s="400"/>
      <c r="F33" s="401"/>
      <c r="G33" s="1012"/>
      <c r="H33" s="1013"/>
      <c r="I33" s="1013"/>
      <c r="J33" s="1013"/>
      <c r="K33" s="1013"/>
      <c r="L33" s="1013"/>
      <c r="M33" s="1013"/>
      <c r="N33" s="1013"/>
      <c r="O33" s="1014"/>
      <c r="P33" s="1020"/>
      <c r="Q33" s="1020"/>
      <c r="R33" s="1020"/>
      <c r="S33" s="1020"/>
      <c r="T33" s="1020"/>
      <c r="U33" s="1020"/>
      <c r="V33" s="1020"/>
      <c r="W33" s="1020"/>
      <c r="X33" s="1021"/>
      <c r="Y33" s="413" t="s">
        <v>54</v>
      </c>
      <c r="Z33" s="1025"/>
      <c r="AA33" s="1026"/>
      <c r="AB33" s="521"/>
      <c r="AC33" s="1031"/>
      <c r="AD33" s="1031"/>
      <c r="AE33" s="216"/>
      <c r="AF33" s="217"/>
      <c r="AG33" s="217"/>
      <c r="AH33" s="217"/>
      <c r="AI33" s="216"/>
      <c r="AJ33" s="217"/>
      <c r="AK33" s="217"/>
      <c r="AL33" s="217"/>
      <c r="AM33" s="216"/>
      <c r="AN33" s="217"/>
      <c r="AO33" s="217"/>
      <c r="AP33" s="217"/>
      <c r="AQ33" s="337"/>
      <c r="AR33" s="206"/>
      <c r="AS33" s="206"/>
      <c r="AT33" s="338"/>
      <c r="AU33" s="217"/>
      <c r="AV33" s="217"/>
      <c r="AW33" s="217"/>
      <c r="AX33" s="219"/>
    </row>
    <row r="34" spans="1:50" ht="22.5" customHeight="1" x14ac:dyDescent="0.15">
      <c r="A34" s="402"/>
      <c r="B34" s="403"/>
      <c r="C34" s="403"/>
      <c r="D34" s="403"/>
      <c r="E34" s="403"/>
      <c r="F34" s="404"/>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1" t="s">
        <v>182</v>
      </c>
      <c r="AC34" s="1027"/>
      <c r="AD34" s="1027"/>
      <c r="AE34" s="216"/>
      <c r="AF34" s="217"/>
      <c r="AG34" s="217"/>
      <c r="AH34" s="217"/>
      <c r="AI34" s="216"/>
      <c r="AJ34" s="217"/>
      <c r="AK34" s="217"/>
      <c r="AL34" s="217"/>
      <c r="AM34" s="216"/>
      <c r="AN34" s="217"/>
      <c r="AO34" s="217"/>
      <c r="AP34" s="217"/>
      <c r="AQ34" s="337"/>
      <c r="AR34" s="206"/>
      <c r="AS34" s="206"/>
      <c r="AT34" s="338"/>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5" t="s">
        <v>350</v>
      </c>
      <c r="B37" s="396"/>
      <c r="C37" s="396"/>
      <c r="D37" s="396"/>
      <c r="E37" s="396"/>
      <c r="F37" s="397"/>
      <c r="G37" s="510" t="s">
        <v>146</v>
      </c>
      <c r="H37" s="431"/>
      <c r="I37" s="431"/>
      <c r="J37" s="431"/>
      <c r="K37" s="431"/>
      <c r="L37" s="431"/>
      <c r="M37" s="431"/>
      <c r="N37" s="431"/>
      <c r="O37" s="511"/>
      <c r="P37" s="430" t="s">
        <v>59</v>
      </c>
      <c r="Q37" s="431"/>
      <c r="R37" s="431"/>
      <c r="S37" s="431"/>
      <c r="T37" s="431"/>
      <c r="U37" s="431"/>
      <c r="V37" s="431"/>
      <c r="W37" s="431"/>
      <c r="X37" s="511"/>
      <c r="Y37" s="1033"/>
      <c r="Z37" s="830"/>
      <c r="AA37" s="831"/>
      <c r="AB37" s="1037" t="s">
        <v>11</v>
      </c>
      <c r="AC37" s="1038"/>
      <c r="AD37" s="1039"/>
      <c r="AE37" s="248" t="s">
        <v>393</v>
      </c>
      <c r="AF37" s="248"/>
      <c r="AG37" s="248"/>
      <c r="AH37" s="248"/>
      <c r="AI37" s="248" t="s">
        <v>391</v>
      </c>
      <c r="AJ37" s="248"/>
      <c r="AK37" s="248"/>
      <c r="AL37" s="248"/>
      <c r="AM37" s="248" t="s">
        <v>420</v>
      </c>
      <c r="AN37" s="248"/>
      <c r="AO37" s="248"/>
      <c r="AP37" s="242"/>
      <c r="AQ37" s="158" t="s">
        <v>235</v>
      </c>
      <c r="AR37" s="129"/>
      <c r="AS37" s="129"/>
      <c r="AT37" s="130"/>
      <c r="AU37" s="531" t="s">
        <v>134</v>
      </c>
      <c r="AV37" s="531"/>
      <c r="AW37" s="531"/>
      <c r="AX37" s="532"/>
    </row>
    <row r="38" spans="1:50" ht="18.75"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3" t="s">
        <v>181</v>
      </c>
      <c r="AX38" s="394"/>
    </row>
    <row r="39" spans="1:50" ht="22.5" customHeight="1" x14ac:dyDescent="0.15">
      <c r="A39" s="398"/>
      <c r="B39" s="396"/>
      <c r="C39" s="396"/>
      <c r="D39" s="396"/>
      <c r="E39" s="396"/>
      <c r="F39" s="397"/>
      <c r="G39" s="561"/>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59"/>
      <c r="AC39" s="1032"/>
      <c r="AD39" s="1032"/>
      <c r="AE39" s="216"/>
      <c r="AF39" s="217"/>
      <c r="AG39" s="217"/>
      <c r="AH39" s="217"/>
      <c r="AI39" s="216"/>
      <c r="AJ39" s="217"/>
      <c r="AK39" s="217"/>
      <c r="AL39" s="217"/>
      <c r="AM39" s="216"/>
      <c r="AN39" s="217"/>
      <c r="AO39" s="217"/>
      <c r="AP39" s="217"/>
      <c r="AQ39" s="337"/>
      <c r="AR39" s="206"/>
      <c r="AS39" s="206"/>
      <c r="AT39" s="338"/>
      <c r="AU39" s="217"/>
      <c r="AV39" s="217"/>
      <c r="AW39" s="217"/>
      <c r="AX39" s="219"/>
    </row>
    <row r="40" spans="1:50" ht="22.5" customHeight="1" x14ac:dyDescent="0.15">
      <c r="A40" s="399"/>
      <c r="B40" s="400"/>
      <c r="C40" s="400"/>
      <c r="D40" s="400"/>
      <c r="E40" s="400"/>
      <c r="F40" s="401"/>
      <c r="G40" s="1012"/>
      <c r="H40" s="1013"/>
      <c r="I40" s="1013"/>
      <c r="J40" s="1013"/>
      <c r="K40" s="1013"/>
      <c r="L40" s="1013"/>
      <c r="M40" s="1013"/>
      <c r="N40" s="1013"/>
      <c r="O40" s="1014"/>
      <c r="P40" s="1020"/>
      <c r="Q40" s="1020"/>
      <c r="R40" s="1020"/>
      <c r="S40" s="1020"/>
      <c r="T40" s="1020"/>
      <c r="U40" s="1020"/>
      <c r="V40" s="1020"/>
      <c r="W40" s="1020"/>
      <c r="X40" s="1021"/>
      <c r="Y40" s="413" t="s">
        <v>54</v>
      </c>
      <c r="Z40" s="1025"/>
      <c r="AA40" s="1026"/>
      <c r="AB40" s="521"/>
      <c r="AC40" s="1031"/>
      <c r="AD40" s="1031"/>
      <c r="AE40" s="216"/>
      <c r="AF40" s="217"/>
      <c r="AG40" s="217"/>
      <c r="AH40" s="217"/>
      <c r="AI40" s="216"/>
      <c r="AJ40" s="217"/>
      <c r="AK40" s="217"/>
      <c r="AL40" s="217"/>
      <c r="AM40" s="216"/>
      <c r="AN40" s="217"/>
      <c r="AO40" s="217"/>
      <c r="AP40" s="217"/>
      <c r="AQ40" s="337"/>
      <c r="AR40" s="206"/>
      <c r="AS40" s="206"/>
      <c r="AT40" s="338"/>
      <c r="AU40" s="217"/>
      <c r="AV40" s="217"/>
      <c r="AW40" s="217"/>
      <c r="AX40" s="219"/>
    </row>
    <row r="41" spans="1:50" ht="22.5" customHeight="1" x14ac:dyDescent="0.15">
      <c r="A41" s="402"/>
      <c r="B41" s="403"/>
      <c r="C41" s="403"/>
      <c r="D41" s="403"/>
      <c r="E41" s="403"/>
      <c r="F41" s="404"/>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1" t="s">
        <v>182</v>
      </c>
      <c r="AC41" s="1027"/>
      <c r="AD41" s="1027"/>
      <c r="AE41" s="216"/>
      <c r="AF41" s="217"/>
      <c r="AG41" s="217"/>
      <c r="AH41" s="217"/>
      <c r="AI41" s="216"/>
      <c r="AJ41" s="217"/>
      <c r="AK41" s="217"/>
      <c r="AL41" s="217"/>
      <c r="AM41" s="216"/>
      <c r="AN41" s="217"/>
      <c r="AO41" s="217"/>
      <c r="AP41" s="217"/>
      <c r="AQ41" s="337"/>
      <c r="AR41" s="206"/>
      <c r="AS41" s="206"/>
      <c r="AT41" s="338"/>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5" t="s">
        <v>350</v>
      </c>
      <c r="B44" s="396"/>
      <c r="C44" s="396"/>
      <c r="D44" s="396"/>
      <c r="E44" s="396"/>
      <c r="F44" s="397"/>
      <c r="G44" s="510" t="s">
        <v>146</v>
      </c>
      <c r="H44" s="431"/>
      <c r="I44" s="431"/>
      <c r="J44" s="431"/>
      <c r="K44" s="431"/>
      <c r="L44" s="431"/>
      <c r="M44" s="431"/>
      <c r="N44" s="431"/>
      <c r="O44" s="511"/>
      <c r="P44" s="430" t="s">
        <v>59</v>
      </c>
      <c r="Q44" s="431"/>
      <c r="R44" s="431"/>
      <c r="S44" s="431"/>
      <c r="T44" s="431"/>
      <c r="U44" s="431"/>
      <c r="V44" s="431"/>
      <c r="W44" s="431"/>
      <c r="X44" s="511"/>
      <c r="Y44" s="1033"/>
      <c r="Z44" s="830"/>
      <c r="AA44" s="831"/>
      <c r="AB44" s="1037" t="s">
        <v>11</v>
      </c>
      <c r="AC44" s="1038"/>
      <c r="AD44" s="1039"/>
      <c r="AE44" s="248" t="s">
        <v>393</v>
      </c>
      <c r="AF44" s="248"/>
      <c r="AG44" s="248"/>
      <c r="AH44" s="248"/>
      <c r="AI44" s="248" t="s">
        <v>391</v>
      </c>
      <c r="AJ44" s="248"/>
      <c r="AK44" s="248"/>
      <c r="AL44" s="248"/>
      <c r="AM44" s="248" t="s">
        <v>420</v>
      </c>
      <c r="AN44" s="248"/>
      <c r="AO44" s="248"/>
      <c r="AP44" s="242"/>
      <c r="AQ44" s="158" t="s">
        <v>235</v>
      </c>
      <c r="AR44" s="129"/>
      <c r="AS44" s="129"/>
      <c r="AT44" s="130"/>
      <c r="AU44" s="531" t="s">
        <v>134</v>
      </c>
      <c r="AV44" s="531"/>
      <c r="AW44" s="531"/>
      <c r="AX44" s="532"/>
    </row>
    <row r="45" spans="1:50" ht="18.75"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3" t="s">
        <v>181</v>
      </c>
      <c r="AX45" s="394"/>
    </row>
    <row r="46" spans="1:50" ht="22.5" customHeight="1" x14ac:dyDescent="0.15">
      <c r="A46" s="398"/>
      <c r="B46" s="396"/>
      <c r="C46" s="396"/>
      <c r="D46" s="396"/>
      <c r="E46" s="396"/>
      <c r="F46" s="397"/>
      <c r="G46" s="561"/>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59"/>
      <c r="AC46" s="1032"/>
      <c r="AD46" s="1032"/>
      <c r="AE46" s="216"/>
      <c r="AF46" s="217"/>
      <c r="AG46" s="217"/>
      <c r="AH46" s="217"/>
      <c r="AI46" s="216"/>
      <c r="AJ46" s="217"/>
      <c r="AK46" s="217"/>
      <c r="AL46" s="217"/>
      <c r="AM46" s="216"/>
      <c r="AN46" s="217"/>
      <c r="AO46" s="217"/>
      <c r="AP46" s="217"/>
      <c r="AQ46" s="337"/>
      <c r="AR46" s="206"/>
      <c r="AS46" s="206"/>
      <c r="AT46" s="338"/>
      <c r="AU46" s="217"/>
      <c r="AV46" s="217"/>
      <c r="AW46" s="217"/>
      <c r="AX46" s="219"/>
    </row>
    <row r="47" spans="1:50" ht="22.5" customHeight="1" x14ac:dyDescent="0.15">
      <c r="A47" s="399"/>
      <c r="B47" s="400"/>
      <c r="C47" s="400"/>
      <c r="D47" s="400"/>
      <c r="E47" s="400"/>
      <c r="F47" s="401"/>
      <c r="G47" s="1012"/>
      <c r="H47" s="1013"/>
      <c r="I47" s="1013"/>
      <c r="J47" s="1013"/>
      <c r="K47" s="1013"/>
      <c r="L47" s="1013"/>
      <c r="M47" s="1013"/>
      <c r="N47" s="1013"/>
      <c r="O47" s="1014"/>
      <c r="P47" s="1020"/>
      <c r="Q47" s="1020"/>
      <c r="R47" s="1020"/>
      <c r="S47" s="1020"/>
      <c r="T47" s="1020"/>
      <c r="U47" s="1020"/>
      <c r="V47" s="1020"/>
      <c r="W47" s="1020"/>
      <c r="X47" s="1021"/>
      <c r="Y47" s="413" t="s">
        <v>54</v>
      </c>
      <c r="Z47" s="1025"/>
      <c r="AA47" s="1026"/>
      <c r="AB47" s="521"/>
      <c r="AC47" s="1031"/>
      <c r="AD47" s="1031"/>
      <c r="AE47" s="216"/>
      <c r="AF47" s="217"/>
      <c r="AG47" s="217"/>
      <c r="AH47" s="217"/>
      <c r="AI47" s="216"/>
      <c r="AJ47" s="217"/>
      <c r="AK47" s="217"/>
      <c r="AL47" s="217"/>
      <c r="AM47" s="216"/>
      <c r="AN47" s="217"/>
      <c r="AO47" s="217"/>
      <c r="AP47" s="217"/>
      <c r="AQ47" s="337"/>
      <c r="AR47" s="206"/>
      <c r="AS47" s="206"/>
      <c r="AT47" s="338"/>
      <c r="AU47" s="217"/>
      <c r="AV47" s="217"/>
      <c r="AW47" s="217"/>
      <c r="AX47" s="219"/>
    </row>
    <row r="48" spans="1:50" ht="22.5" customHeight="1" x14ac:dyDescent="0.15">
      <c r="A48" s="402"/>
      <c r="B48" s="403"/>
      <c r="C48" s="403"/>
      <c r="D48" s="403"/>
      <c r="E48" s="403"/>
      <c r="F48" s="404"/>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1" t="s">
        <v>182</v>
      </c>
      <c r="AC48" s="1027"/>
      <c r="AD48" s="1027"/>
      <c r="AE48" s="216"/>
      <c r="AF48" s="217"/>
      <c r="AG48" s="217"/>
      <c r="AH48" s="217"/>
      <c r="AI48" s="216"/>
      <c r="AJ48" s="217"/>
      <c r="AK48" s="217"/>
      <c r="AL48" s="217"/>
      <c r="AM48" s="216"/>
      <c r="AN48" s="217"/>
      <c r="AO48" s="217"/>
      <c r="AP48" s="217"/>
      <c r="AQ48" s="337"/>
      <c r="AR48" s="206"/>
      <c r="AS48" s="206"/>
      <c r="AT48" s="338"/>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5" t="s">
        <v>350</v>
      </c>
      <c r="B51" s="396"/>
      <c r="C51" s="396"/>
      <c r="D51" s="396"/>
      <c r="E51" s="396"/>
      <c r="F51" s="397"/>
      <c r="G51" s="510" t="s">
        <v>146</v>
      </c>
      <c r="H51" s="431"/>
      <c r="I51" s="431"/>
      <c r="J51" s="431"/>
      <c r="K51" s="431"/>
      <c r="L51" s="431"/>
      <c r="M51" s="431"/>
      <c r="N51" s="431"/>
      <c r="O51" s="511"/>
      <c r="P51" s="430" t="s">
        <v>59</v>
      </c>
      <c r="Q51" s="431"/>
      <c r="R51" s="431"/>
      <c r="S51" s="431"/>
      <c r="T51" s="431"/>
      <c r="U51" s="431"/>
      <c r="V51" s="431"/>
      <c r="W51" s="431"/>
      <c r="X51" s="511"/>
      <c r="Y51" s="1033"/>
      <c r="Z51" s="830"/>
      <c r="AA51" s="831"/>
      <c r="AB51" s="242" t="s">
        <v>11</v>
      </c>
      <c r="AC51" s="1038"/>
      <c r="AD51" s="1039"/>
      <c r="AE51" s="248" t="s">
        <v>393</v>
      </c>
      <c r="AF51" s="248"/>
      <c r="AG51" s="248"/>
      <c r="AH51" s="248"/>
      <c r="AI51" s="248" t="s">
        <v>391</v>
      </c>
      <c r="AJ51" s="248"/>
      <c r="AK51" s="248"/>
      <c r="AL51" s="248"/>
      <c r="AM51" s="248" t="s">
        <v>420</v>
      </c>
      <c r="AN51" s="248"/>
      <c r="AO51" s="248"/>
      <c r="AP51" s="242"/>
      <c r="AQ51" s="158" t="s">
        <v>235</v>
      </c>
      <c r="AR51" s="129"/>
      <c r="AS51" s="129"/>
      <c r="AT51" s="130"/>
      <c r="AU51" s="531" t="s">
        <v>134</v>
      </c>
      <c r="AV51" s="531"/>
      <c r="AW51" s="531"/>
      <c r="AX51" s="532"/>
    </row>
    <row r="52" spans="1:50" ht="18.75"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3" t="s">
        <v>181</v>
      </c>
      <c r="AX52" s="394"/>
    </row>
    <row r="53" spans="1:50" ht="22.5" customHeight="1" x14ac:dyDescent="0.15">
      <c r="A53" s="398"/>
      <c r="B53" s="396"/>
      <c r="C53" s="396"/>
      <c r="D53" s="396"/>
      <c r="E53" s="396"/>
      <c r="F53" s="397"/>
      <c r="G53" s="561"/>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59"/>
      <c r="AC53" s="1032"/>
      <c r="AD53" s="1032"/>
      <c r="AE53" s="216"/>
      <c r="AF53" s="217"/>
      <c r="AG53" s="217"/>
      <c r="AH53" s="217"/>
      <c r="AI53" s="216"/>
      <c r="AJ53" s="217"/>
      <c r="AK53" s="217"/>
      <c r="AL53" s="217"/>
      <c r="AM53" s="216"/>
      <c r="AN53" s="217"/>
      <c r="AO53" s="217"/>
      <c r="AP53" s="217"/>
      <c r="AQ53" s="337"/>
      <c r="AR53" s="206"/>
      <c r="AS53" s="206"/>
      <c r="AT53" s="338"/>
      <c r="AU53" s="217"/>
      <c r="AV53" s="217"/>
      <c r="AW53" s="217"/>
      <c r="AX53" s="219"/>
    </row>
    <row r="54" spans="1:50" ht="22.5" customHeight="1" x14ac:dyDescent="0.15">
      <c r="A54" s="399"/>
      <c r="B54" s="400"/>
      <c r="C54" s="400"/>
      <c r="D54" s="400"/>
      <c r="E54" s="400"/>
      <c r="F54" s="401"/>
      <c r="G54" s="1012"/>
      <c r="H54" s="1013"/>
      <c r="I54" s="1013"/>
      <c r="J54" s="1013"/>
      <c r="K54" s="1013"/>
      <c r="L54" s="1013"/>
      <c r="M54" s="1013"/>
      <c r="N54" s="1013"/>
      <c r="O54" s="1014"/>
      <c r="P54" s="1020"/>
      <c r="Q54" s="1020"/>
      <c r="R54" s="1020"/>
      <c r="S54" s="1020"/>
      <c r="T54" s="1020"/>
      <c r="U54" s="1020"/>
      <c r="V54" s="1020"/>
      <c r="W54" s="1020"/>
      <c r="X54" s="1021"/>
      <c r="Y54" s="413" t="s">
        <v>54</v>
      </c>
      <c r="Z54" s="1025"/>
      <c r="AA54" s="1026"/>
      <c r="AB54" s="521"/>
      <c r="AC54" s="1031"/>
      <c r="AD54" s="1031"/>
      <c r="AE54" s="216"/>
      <c r="AF54" s="217"/>
      <c r="AG54" s="217"/>
      <c r="AH54" s="217"/>
      <c r="AI54" s="216"/>
      <c r="AJ54" s="217"/>
      <c r="AK54" s="217"/>
      <c r="AL54" s="217"/>
      <c r="AM54" s="216"/>
      <c r="AN54" s="217"/>
      <c r="AO54" s="217"/>
      <c r="AP54" s="217"/>
      <c r="AQ54" s="337"/>
      <c r="AR54" s="206"/>
      <c r="AS54" s="206"/>
      <c r="AT54" s="338"/>
      <c r="AU54" s="217"/>
      <c r="AV54" s="217"/>
      <c r="AW54" s="217"/>
      <c r="AX54" s="219"/>
    </row>
    <row r="55" spans="1:50" ht="22.5" customHeight="1" x14ac:dyDescent="0.15">
      <c r="A55" s="402"/>
      <c r="B55" s="403"/>
      <c r="C55" s="403"/>
      <c r="D55" s="403"/>
      <c r="E55" s="403"/>
      <c r="F55" s="404"/>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1" t="s">
        <v>182</v>
      </c>
      <c r="AC55" s="1027"/>
      <c r="AD55" s="1027"/>
      <c r="AE55" s="216"/>
      <c r="AF55" s="217"/>
      <c r="AG55" s="217"/>
      <c r="AH55" s="217"/>
      <c r="AI55" s="216"/>
      <c r="AJ55" s="217"/>
      <c r="AK55" s="217"/>
      <c r="AL55" s="217"/>
      <c r="AM55" s="216"/>
      <c r="AN55" s="217"/>
      <c r="AO55" s="217"/>
      <c r="AP55" s="217"/>
      <c r="AQ55" s="337"/>
      <c r="AR55" s="206"/>
      <c r="AS55" s="206"/>
      <c r="AT55" s="338"/>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5" t="s">
        <v>350</v>
      </c>
      <c r="B58" s="396"/>
      <c r="C58" s="396"/>
      <c r="D58" s="396"/>
      <c r="E58" s="396"/>
      <c r="F58" s="397"/>
      <c r="G58" s="510" t="s">
        <v>146</v>
      </c>
      <c r="H58" s="431"/>
      <c r="I58" s="431"/>
      <c r="J58" s="431"/>
      <c r="K58" s="431"/>
      <c r="L58" s="431"/>
      <c r="M58" s="431"/>
      <c r="N58" s="431"/>
      <c r="O58" s="511"/>
      <c r="P58" s="430" t="s">
        <v>59</v>
      </c>
      <c r="Q58" s="431"/>
      <c r="R58" s="431"/>
      <c r="S58" s="431"/>
      <c r="T58" s="431"/>
      <c r="U58" s="431"/>
      <c r="V58" s="431"/>
      <c r="W58" s="431"/>
      <c r="X58" s="511"/>
      <c r="Y58" s="1033"/>
      <c r="Z58" s="830"/>
      <c r="AA58" s="831"/>
      <c r="AB58" s="1037" t="s">
        <v>11</v>
      </c>
      <c r="AC58" s="1038"/>
      <c r="AD58" s="1039"/>
      <c r="AE58" s="248" t="s">
        <v>393</v>
      </c>
      <c r="AF58" s="248"/>
      <c r="AG58" s="248"/>
      <c r="AH58" s="248"/>
      <c r="AI58" s="248" t="s">
        <v>391</v>
      </c>
      <c r="AJ58" s="248"/>
      <c r="AK58" s="248"/>
      <c r="AL58" s="248"/>
      <c r="AM58" s="248" t="s">
        <v>420</v>
      </c>
      <c r="AN58" s="248"/>
      <c r="AO58" s="248"/>
      <c r="AP58" s="242"/>
      <c r="AQ58" s="158" t="s">
        <v>235</v>
      </c>
      <c r="AR58" s="129"/>
      <c r="AS58" s="129"/>
      <c r="AT58" s="130"/>
      <c r="AU58" s="531" t="s">
        <v>134</v>
      </c>
      <c r="AV58" s="531"/>
      <c r="AW58" s="531"/>
      <c r="AX58" s="532"/>
    </row>
    <row r="59" spans="1:50" ht="18.75"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3" t="s">
        <v>181</v>
      </c>
      <c r="AX59" s="394"/>
    </row>
    <row r="60" spans="1:50" ht="22.5" customHeight="1" x14ac:dyDescent="0.15">
      <c r="A60" s="398"/>
      <c r="B60" s="396"/>
      <c r="C60" s="396"/>
      <c r="D60" s="396"/>
      <c r="E60" s="396"/>
      <c r="F60" s="397"/>
      <c r="G60" s="561"/>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59"/>
      <c r="AC60" s="1032"/>
      <c r="AD60" s="1032"/>
      <c r="AE60" s="216"/>
      <c r="AF60" s="217"/>
      <c r="AG60" s="217"/>
      <c r="AH60" s="217"/>
      <c r="AI60" s="216"/>
      <c r="AJ60" s="217"/>
      <c r="AK60" s="217"/>
      <c r="AL60" s="217"/>
      <c r="AM60" s="216"/>
      <c r="AN60" s="217"/>
      <c r="AO60" s="217"/>
      <c r="AP60" s="217"/>
      <c r="AQ60" s="337"/>
      <c r="AR60" s="206"/>
      <c r="AS60" s="206"/>
      <c r="AT60" s="338"/>
      <c r="AU60" s="217"/>
      <c r="AV60" s="217"/>
      <c r="AW60" s="217"/>
      <c r="AX60" s="219"/>
    </row>
    <row r="61" spans="1:50" ht="22.5" customHeight="1" x14ac:dyDescent="0.15">
      <c r="A61" s="399"/>
      <c r="B61" s="400"/>
      <c r="C61" s="400"/>
      <c r="D61" s="400"/>
      <c r="E61" s="400"/>
      <c r="F61" s="401"/>
      <c r="G61" s="1012"/>
      <c r="H61" s="1013"/>
      <c r="I61" s="1013"/>
      <c r="J61" s="1013"/>
      <c r="K61" s="1013"/>
      <c r="L61" s="1013"/>
      <c r="M61" s="1013"/>
      <c r="N61" s="1013"/>
      <c r="O61" s="1014"/>
      <c r="P61" s="1020"/>
      <c r="Q61" s="1020"/>
      <c r="R61" s="1020"/>
      <c r="S61" s="1020"/>
      <c r="T61" s="1020"/>
      <c r="U61" s="1020"/>
      <c r="V61" s="1020"/>
      <c r="W61" s="1020"/>
      <c r="X61" s="1021"/>
      <c r="Y61" s="413" t="s">
        <v>54</v>
      </c>
      <c r="Z61" s="1025"/>
      <c r="AA61" s="1026"/>
      <c r="AB61" s="521"/>
      <c r="AC61" s="1031"/>
      <c r="AD61" s="1031"/>
      <c r="AE61" s="216"/>
      <c r="AF61" s="217"/>
      <c r="AG61" s="217"/>
      <c r="AH61" s="217"/>
      <c r="AI61" s="216"/>
      <c r="AJ61" s="217"/>
      <c r="AK61" s="217"/>
      <c r="AL61" s="217"/>
      <c r="AM61" s="216"/>
      <c r="AN61" s="217"/>
      <c r="AO61" s="217"/>
      <c r="AP61" s="217"/>
      <c r="AQ61" s="337"/>
      <c r="AR61" s="206"/>
      <c r="AS61" s="206"/>
      <c r="AT61" s="338"/>
      <c r="AU61" s="217"/>
      <c r="AV61" s="217"/>
      <c r="AW61" s="217"/>
      <c r="AX61" s="219"/>
    </row>
    <row r="62" spans="1:50" ht="22.5" customHeight="1" x14ac:dyDescent="0.15">
      <c r="A62" s="402"/>
      <c r="B62" s="403"/>
      <c r="C62" s="403"/>
      <c r="D62" s="403"/>
      <c r="E62" s="403"/>
      <c r="F62" s="404"/>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1" t="s">
        <v>182</v>
      </c>
      <c r="AC62" s="1027"/>
      <c r="AD62" s="1027"/>
      <c r="AE62" s="216"/>
      <c r="AF62" s="217"/>
      <c r="AG62" s="217"/>
      <c r="AH62" s="217"/>
      <c r="AI62" s="216"/>
      <c r="AJ62" s="217"/>
      <c r="AK62" s="217"/>
      <c r="AL62" s="217"/>
      <c r="AM62" s="216"/>
      <c r="AN62" s="217"/>
      <c r="AO62" s="217"/>
      <c r="AP62" s="217"/>
      <c r="AQ62" s="337"/>
      <c r="AR62" s="206"/>
      <c r="AS62" s="206"/>
      <c r="AT62" s="338"/>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5" t="s">
        <v>350</v>
      </c>
      <c r="B65" s="396"/>
      <c r="C65" s="396"/>
      <c r="D65" s="396"/>
      <c r="E65" s="396"/>
      <c r="F65" s="397"/>
      <c r="G65" s="510" t="s">
        <v>146</v>
      </c>
      <c r="H65" s="431"/>
      <c r="I65" s="431"/>
      <c r="J65" s="431"/>
      <c r="K65" s="431"/>
      <c r="L65" s="431"/>
      <c r="M65" s="431"/>
      <c r="N65" s="431"/>
      <c r="O65" s="511"/>
      <c r="P65" s="430" t="s">
        <v>59</v>
      </c>
      <c r="Q65" s="431"/>
      <c r="R65" s="431"/>
      <c r="S65" s="431"/>
      <c r="T65" s="431"/>
      <c r="U65" s="431"/>
      <c r="V65" s="431"/>
      <c r="W65" s="431"/>
      <c r="X65" s="511"/>
      <c r="Y65" s="1033"/>
      <c r="Z65" s="830"/>
      <c r="AA65" s="831"/>
      <c r="AB65" s="1037" t="s">
        <v>11</v>
      </c>
      <c r="AC65" s="1038"/>
      <c r="AD65" s="1039"/>
      <c r="AE65" s="248" t="s">
        <v>393</v>
      </c>
      <c r="AF65" s="248"/>
      <c r="AG65" s="248"/>
      <c r="AH65" s="248"/>
      <c r="AI65" s="248" t="s">
        <v>391</v>
      </c>
      <c r="AJ65" s="248"/>
      <c r="AK65" s="248"/>
      <c r="AL65" s="248"/>
      <c r="AM65" s="248" t="s">
        <v>420</v>
      </c>
      <c r="AN65" s="248"/>
      <c r="AO65" s="248"/>
      <c r="AP65" s="242"/>
      <c r="AQ65" s="158" t="s">
        <v>235</v>
      </c>
      <c r="AR65" s="129"/>
      <c r="AS65" s="129"/>
      <c r="AT65" s="130"/>
      <c r="AU65" s="531" t="s">
        <v>134</v>
      </c>
      <c r="AV65" s="531"/>
      <c r="AW65" s="531"/>
      <c r="AX65" s="532"/>
    </row>
    <row r="66" spans="1:50" ht="18.75" customHeight="1" x14ac:dyDescent="0.15">
      <c r="A66" s="395"/>
      <c r="B66" s="396"/>
      <c r="C66" s="396"/>
      <c r="D66" s="396"/>
      <c r="E66" s="396"/>
      <c r="F66" s="397"/>
      <c r="G66" s="411"/>
      <c r="H66" s="393"/>
      <c r="I66" s="393"/>
      <c r="J66" s="393"/>
      <c r="K66" s="393"/>
      <c r="L66" s="393"/>
      <c r="M66" s="393"/>
      <c r="N66" s="393"/>
      <c r="O66" s="412"/>
      <c r="P66" s="433"/>
      <c r="Q66" s="393"/>
      <c r="R66" s="393"/>
      <c r="S66" s="393"/>
      <c r="T66" s="393"/>
      <c r="U66" s="393"/>
      <c r="V66" s="393"/>
      <c r="W66" s="393"/>
      <c r="X66" s="412"/>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3" t="s">
        <v>181</v>
      </c>
      <c r="AX66" s="394"/>
    </row>
    <row r="67" spans="1:50" ht="22.5" customHeight="1" x14ac:dyDescent="0.15">
      <c r="A67" s="398"/>
      <c r="B67" s="396"/>
      <c r="C67" s="396"/>
      <c r="D67" s="396"/>
      <c r="E67" s="396"/>
      <c r="F67" s="397"/>
      <c r="G67" s="561"/>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59"/>
      <c r="AC67" s="1032"/>
      <c r="AD67" s="1032"/>
      <c r="AE67" s="216"/>
      <c r="AF67" s="217"/>
      <c r="AG67" s="217"/>
      <c r="AH67" s="217"/>
      <c r="AI67" s="216"/>
      <c r="AJ67" s="217"/>
      <c r="AK67" s="217"/>
      <c r="AL67" s="217"/>
      <c r="AM67" s="216"/>
      <c r="AN67" s="217"/>
      <c r="AO67" s="217"/>
      <c r="AP67" s="217"/>
      <c r="AQ67" s="337"/>
      <c r="AR67" s="206"/>
      <c r="AS67" s="206"/>
      <c r="AT67" s="338"/>
      <c r="AU67" s="217"/>
      <c r="AV67" s="217"/>
      <c r="AW67" s="217"/>
      <c r="AX67" s="219"/>
    </row>
    <row r="68" spans="1:50" ht="22.5" customHeight="1" x14ac:dyDescent="0.15">
      <c r="A68" s="399"/>
      <c r="B68" s="400"/>
      <c r="C68" s="400"/>
      <c r="D68" s="400"/>
      <c r="E68" s="400"/>
      <c r="F68" s="401"/>
      <c r="G68" s="1012"/>
      <c r="H68" s="1013"/>
      <c r="I68" s="1013"/>
      <c r="J68" s="1013"/>
      <c r="K68" s="1013"/>
      <c r="L68" s="1013"/>
      <c r="M68" s="1013"/>
      <c r="N68" s="1013"/>
      <c r="O68" s="1014"/>
      <c r="P68" s="1020"/>
      <c r="Q68" s="1020"/>
      <c r="R68" s="1020"/>
      <c r="S68" s="1020"/>
      <c r="T68" s="1020"/>
      <c r="U68" s="1020"/>
      <c r="V68" s="1020"/>
      <c r="W68" s="1020"/>
      <c r="X68" s="1021"/>
      <c r="Y68" s="413" t="s">
        <v>54</v>
      </c>
      <c r="Z68" s="1025"/>
      <c r="AA68" s="1026"/>
      <c r="AB68" s="521"/>
      <c r="AC68" s="1031"/>
      <c r="AD68" s="1031"/>
      <c r="AE68" s="216"/>
      <c r="AF68" s="217"/>
      <c r="AG68" s="217"/>
      <c r="AH68" s="217"/>
      <c r="AI68" s="216"/>
      <c r="AJ68" s="217"/>
      <c r="AK68" s="217"/>
      <c r="AL68" s="217"/>
      <c r="AM68" s="216"/>
      <c r="AN68" s="217"/>
      <c r="AO68" s="217"/>
      <c r="AP68" s="217"/>
      <c r="AQ68" s="337"/>
      <c r="AR68" s="206"/>
      <c r="AS68" s="206"/>
      <c r="AT68" s="338"/>
      <c r="AU68" s="217"/>
      <c r="AV68" s="217"/>
      <c r="AW68" s="217"/>
      <c r="AX68" s="219"/>
    </row>
    <row r="69" spans="1:50" ht="22.5" customHeight="1" x14ac:dyDescent="0.15">
      <c r="A69" s="402"/>
      <c r="B69" s="403"/>
      <c r="C69" s="403"/>
      <c r="D69" s="403"/>
      <c r="E69" s="403"/>
      <c r="F69" s="404"/>
      <c r="G69" s="1015"/>
      <c r="H69" s="1016"/>
      <c r="I69" s="1016"/>
      <c r="J69" s="1016"/>
      <c r="K69" s="1016"/>
      <c r="L69" s="1016"/>
      <c r="M69" s="1016"/>
      <c r="N69" s="1016"/>
      <c r="O69" s="1017"/>
      <c r="P69" s="1022"/>
      <c r="Q69" s="1022"/>
      <c r="R69" s="1022"/>
      <c r="S69" s="1022"/>
      <c r="T69" s="1022"/>
      <c r="U69" s="1022"/>
      <c r="V69" s="1022"/>
      <c r="W69" s="1022"/>
      <c r="X69" s="1023"/>
      <c r="Y69" s="413" t="s">
        <v>13</v>
      </c>
      <c r="Z69" s="1025"/>
      <c r="AA69" s="1026"/>
      <c r="AB69" s="556" t="s">
        <v>182</v>
      </c>
      <c r="AC69" s="369"/>
      <c r="AD69" s="369"/>
      <c r="AE69" s="216"/>
      <c r="AF69" s="217"/>
      <c r="AG69" s="217"/>
      <c r="AH69" s="217"/>
      <c r="AI69" s="216"/>
      <c r="AJ69" s="217"/>
      <c r="AK69" s="217"/>
      <c r="AL69" s="217"/>
      <c r="AM69" s="216"/>
      <c r="AN69" s="217"/>
      <c r="AO69" s="217"/>
      <c r="AP69" s="217"/>
      <c r="AQ69" s="337"/>
      <c r="AR69" s="206"/>
      <c r="AS69" s="206"/>
      <c r="AT69" s="338"/>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8"/>
      <c r="I3" s="678"/>
      <c r="J3" s="678"/>
      <c r="K3" s="678"/>
      <c r="L3" s="677" t="s">
        <v>18</v>
      </c>
      <c r="M3" s="678"/>
      <c r="N3" s="678"/>
      <c r="O3" s="678"/>
      <c r="P3" s="678"/>
      <c r="Q3" s="678"/>
      <c r="R3" s="678"/>
      <c r="S3" s="678"/>
      <c r="T3" s="678"/>
      <c r="U3" s="678"/>
      <c r="V3" s="678"/>
      <c r="W3" s="678"/>
      <c r="X3" s="679"/>
      <c r="Y3" s="656" t="s">
        <v>19</v>
      </c>
      <c r="Z3" s="657"/>
      <c r="AA3" s="657"/>
      <c r="AB3" s="800"/>
      <c r="AC3" s="817" t="s">
        <v>17</v>
      </c>
      <c r="AD3" s="678"/>
      <c r="AE3" s="678"/>
      <c r="AF3" s="678"/>
      <c r="AG3" s="678"/>
      <c r="AH3" s="677" t="s">
        <v>18</v>
      </c>
      <c r="AI3" s="678"/>
      <c r="AJ3" s="678"/>
      <c r="AK3" s="678"/>
      <c r="AL3" s="678"/>
      <c r="AM3" s="678"/>
      <c r="AN3" s="678"/>
      <c r="AO3" s="678"/>
      <c r="AP3" s="678"/>
      <c r="AQ3" s="678"/>
      <c r="AR3" s="678"/>
      <c r="AS3" s="678"/>
      <c r="AT3" s="679"/>
      <c r="AU3" s="656" t="s">
        <v>19</v>
      </c>
      <c r="AV3" s="657"/>
      <c r="AW3" s="657"/>
      <c r="AX3" s="658"/>
    </row>
    <row r="4" spans="1:50" ht="24.75" customHeight="1" x14ac:dyDescent="0.15">
      <c r="A4" s="1055"/>
      <c r="B4" s="1056"/>
      <c r="C4" s="1056"/>
      <c r="D4" s="1056"/>
      <c r="E4" s="1056"/>
      <c r="F4" s="1057"/>
      <c r="G4" s="680"/>
      <c r="H4" s="681"/>
      <c r="I4" s="681"/>
      <c r="J4" s="681"/>
      <c r="K4" s="682"/>
      <c r="L4" s="838"/>
      <c r="M4" s="839"/>
      <c r="N4" s="839"/>
      <c r="O4" s="839"/>
      <c r="P4" s="839"/>
      <c r="Q4" s="839"/>
      <c r="R4" s="839"/>
      <c r="S4" s="839"/>
      <c r="T4" s="839"/>
      <c r="U4" s="839"/>
      <c r="V4" s="839"/>
      <c r="W4" s="839"/>
      <c r="X4" s="840"/>
      <c r="Y4" s="653"/>
      <c r="Z4" s="654"/>
      <c r="AA4" s="654"/>
      <c r="AB4" s="807"/>
      <c r="AC4" s="680"/>
      <c r="AD4" s="681"/>
      <c r="AE4" s="681"/>
      <c r="AF4" s="681"/>
      <c r="AG4" s="682"/>
      <c r="AH4" s="838"/>
      <c r="AI4" s="839"/>
      <c r="AJ4" s="839"/>
      <c r="AK4" s="839"/>
      <c r="AL4" s="839"/>
      <c r="AM4" s="839"/>
      <c r="AN4" s="839"/>
      <c r="AO4" s="839"/>
      <c r="AP4" s="839"/>
      <c r="AQ4" s="839"/>
      <c r="AR4" s="839"/>
      <c r="AS4" s="839"/>
      <c r="AT4" s="840"/>
      <c r="AU4" s="653"/>
      <c r="AV4" s="654"/>
      <c r="AW4" s="654"/>
      <c r="AX4" s="655"/>
    </row>
    <row r="5" spans="1:50" ht="24.75" customHeight="1" x14ac:dyDescent="0.15">
      <c r="A5" s="1055"/>
      <c r="B5" s="1056"/>
      <c r="C5" s="1056"/>
      <c r="D5" s="1056"/>
      <c r="E5" s="1056"/>
      <c r="F5" s="1057"/>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35" t="s">
        <v>20</v>
      </c>
      <c r="H14" s="836"/>
      <c r="I14" s="836"/>
      <c r="J14" s="836"/>
      <c r="K14" s="836"/>
      <c r="L14" s="829"/>
      <c r="M14" s="830"/>
      <c r="N14" s="830"/>
      <c r="O14" s="830"/>
      <c r="P14" s="830"/>
      <c r="Q14" s="830"/>
      <c r="R14" s="830"/>
      <c r="S14" s="830"/>
      <c r="T14" s="830"/>
      <c r="U14" s="830"/>
      <c r="V14" s="830"/>
      <c r="W14" s="830"/>
      <c r="X14" s="831"/>
      <c r="Y14" s="832">
        <f>SUM(Y4:AB13)</f>
        <v>0</v>
      </c>
      <c r="Z14" s="833"/>
      <c r="AA14" s="833"/>
      <c r="AB14" s="834"/>
      <c r="AC14" s="835" t="s">
        <v>20</v>
      </c>
      <c r="AD14" s="836"/>
      <c r="AE14" s="836"/>
      <c r="AF14" s="836"/>
      <c r="AG14" s="836"/>
      <c r="AH14" s="829"/>
      <c r="AI14" s="830"/>
      <c r="AJ14" s="830"/>
      <c r="AK14" s="830"/>
      <c r="AL14" s="830"/>
      <c r="AM14" s="830"/>
      <c r="AN14" s="830"/>
      <c r="AO14" s="830"/>
      <c r="AP14" s="830"/>
      <c r="AQ14" s="830"/>
      <c r="AR14" s="830"/>
      <c r="AS14" s="830"/>
      <c r="AT14" s="831"/>
      <c r="AU14" s="832">
        <f>SUM(AU4:AX13)</f>
        <v>0</v>
      </c>
      <c r="AV14" s="833"/>
      <c r="AW14" s="833"/>
      <c r="AX14" s="837"/>
    </row>
    <row r="15" spans="1:50" ht="30" customHeight="1" x14ac:dyDescent="0.15">
      <c r="A15" s="1055"/>
      <c r="B15" s="1056"/>
      <c r="C15" s="1056"/>
      <c r="D15" s="1056"/>
      <c r="E15" s="1056"/>
      <c r="F15" s="105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5"/>
      <c r="B16" s="1056"/>
      <c r="C16" s="1056"/>
      <c r="D16" s="1056"/>
      <c r="E16" s="1056"/>
      <c r="F16" s="1057"/>
      <c r="G16" s="817" t="s">
        <v>17</v>
      </c>
      <c r="H16" s="678"/>
      <c r="I16" s="678"/>
      <c r="J16" s="678"/>
      <c r="K16" s="678"/>
      <c r="L16" s="677" t="s">
        <v>18</v>
      </c>
      <c r="M16" s="678"/>
      <c r="N16" s="678"/>
      <c r="O16" s="678"/>
      <c r="P16" s="678"/>
      <c r="Q16" s="678"/>
      <c r="R16" s="678"/>
      <c r="S16" s="678"/>
      <c r="T16" s="678"/>
      <c r="U16" s="678"/>
      <c r="V16" s="678"/>
      <c r="W16" s="678"/>
      <c r="X16" s="679"/>
      <c r="Y16" s="656" t="s">
        <v>19</v>
      </c>
      <c r="Z16" s="657"/>
      <c r="AA16" s="657"/>
      <c r="AB16" s="800"/>
      <c r="AC16" s="817" t="s">
        <v>17</v>
      </c>
      <c r="AD16" s="678"/>
      <c r="AE16" s="678"/>
      <c r="AF16" s="678"/>
      <c r="AG16" s="678"/>
      <c r="AH16" s="677" t="s">
        <v>18</v>
      </c>
      <c r="AI16" s="678"/>
      <c r="AJ16" s="678"/>
      <c r="AK16" s="678"/>
      <c r="AL16" s="678"/>
      <c r="AM16" s="678"/>
      <c r="AN16" s="678"/>
      <c r="AO16" s="678"/>
      <c r="AP16" s="678"/>
      <c r="AQ16" s="678"/>
      <c r="AR16" s="678"/>
      <c r="AS16" s="678"/>
      <c r="AT16" s="679"/>
      <c r="AU16" s="656" t="s">
        <v>19</v>
      </c>
      <c r="AV16" s="657"/>
      <c r="AW16" s="657"/>
      <c r="AX16" s="658"/>
    </row>
    <row r="17" spans="1:50" ht="24.75" customHeight="1" x14ac:dyDescent="0.15">
      <c r="A17" s="1055"/>
      <c r="B17" s="1056"/>
      <c r="C17" s="1056"/>
      <c r="D17" s="1056"/>
      <c r="E17" s="1056"/>
      <c r="F17" s="1057"/>
      <c r="G17" s="680"/>
      <c r="H17" s="681"/>
      <c r="I17" s="681"/>
      <c r="J17" s="681"/>
      <c r="K17" s="682"/>
      <c r="L17" s="838"/>
      <c r="M17" s="839"/>
      <c r="N17" s="839"/>
      <c r="O17" s="839"/>
      <c r="P17" s="839"/>
      <c r="Q17" s="839"/>
      <c r="R17" s="839"/>
      <c r="S17" s="839"/>
      <c r="T17" s="839"/>
      <c r="U17" s="839"/>
      <c r="V17" s="839"/>
      <c r="W17" s="839"/>
      <c r="X17" s="840"/>
      <c r="Y17" s="653"/>
      <c r="Z17" s="654"/>
      <c r="AA17" s="654"/>
      <c r="AB17" s="807"/>
      <c r="AC17" s="680"/>
      <c r="AD17" s="681"/>
      <c r="AE17" s="681"/>
      <c r="AF17" s="681"/>
      <c r="AG17" s="682"/>
      <c r="AH17" s="838"/>
      <c r="AI17" s="839"/>
      <c r="AJ17" s="839"/>
      <c r="AK17" s="839"/>
      <c r="AL17" s="839"/>
      <c r="AM17" s="839"/>
      <c r="AN17" s="839"/>
      <c r="AO17" s="839"/>
      <c r="AP17" s="839"/>
      <c r="AQ17" s="839"/>
      <c r="AR17" s="839"/>
      <c r="AS17" s="839"/>
      <c r="AT17" s="840"/>
      <c r="AU17" s="653"/>
      <c r="AV17" s="654"/>
      <c r="AW17" s="654"/>
      <c r="AX17" s="655"/>
    </row>
    <row r="18" spans="1:50" ht="24.75" customHeight="1" x14ac:dyDescent="0.15">
      <c r="A18" s="1055"/>
      <c r="B18" s="1056"/>
      <c r="C18" s="1056"/>
      <c r="D18" s="1056"/>
      <c r="E18" s="1056"/>
      <c r="F18" s="1057"/>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35" t="s">
        <v>20</v>
      </c>
      <c r="H27" s="836"/>
      <c r="I27" s="836"/>
      <c r="J27" s="836"/>
      <c r="K27" s="836"/>
      <c r="L27" s="829"/>
      <c r="M27" s="830"/>
      <c r="N27" s="830"/>
      <c r="O27" s="830"/>
      <c r="P27" s="830"/>
      <c r="Q27" s="830"/>
      <c r="R27" s="830"/>
      <c r="S27" s="830"/>
      <c r="T27" s="830"/>
      <c r="U27" s="830"/>
      <c r="V27" s="830"/>
      <c r="W27" s="830"/>
      <c r="X27" s="831"/>
      <c r="Y27" s="832">
        <f>SUM(Y17:AB26)</f>
        <v>0</v>
      </c>
      <c r="Z27" s="833"/>
      <c r="AA27" s="833"/>
      <c r="AB27" s="834"/>
      <c r="AC27" s="835" t="s">
        <v>20</v>
      </c>
      <c r="AD27" s="836"/>
      <c r="AE27" s="836"/>
      <c r="AF27" s="836"/>
      <c r="AG27" s="836"/>
      <c r="AH27" s="829"/>
      <c r="AI27" s="830"/>
      <c r="AJ27" s="830"/>
      <c r="AK27" s="830"/>
      <c r="AL27" s="830"/>
      <c r="AM27" s="830"/>
      <c r="AN27" s="830"/>
      <c r="AO27" s="830"/>
      <c r="AP27" s="830"/>
      <c r="AQ27" s="830"/>
      <c r="AR27" s="830"/>
      <c r="AS27" s="830"/>
      <c r="AT27" s="831"/>
      <c r="AU27" s="832">
        <f>SUM(AU17:AX26)</f>
        <v>0</v>
      </c>
      <c r="AV27" s="833"/>
      <c r="AW27" s="833"/>
      <c r="AX27" s="837"/>
    </row>
    <row r="28" spans="1:50" ht="30" customHeight="1" x14ac:dyDescent="0.15">
      <c r="A28" s="1055"/>
      <c r="B28" s="1056"/>
      <c r="C28" s="1056"/>
      <c r="D28" s="1056"/>
      <c r="E28" s="1056"/>
      <c r="F28" s="105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5"/>
      <c r="B29" s="1056"/>
      <c r="C29" s="1056"/>
      <c r="D29" s="1056"/>
      <c r="E29" s="1056"/>
      <c r="F29" s="1057"/>
      <c r="G29" s="817" t="s">
        <v>17</v>
      </c>
      <c r="H29" s="678"/>
      <c r="I29" s="678"/>
      <c r="J29" s="678"/>
      <c r="K29" s="678"/>
      <c r="L29" s="677" t="s">
        <v>18</v>
      </c>
      <c r="M29" s="678"/>
      <c r="N29" s="678"/>
      <c r="O29" s="678"/>
      <c r="P29" s="678"/>
      <c r="Q29" s="678"/>
      <c r="R29" s="678"/>
      <c r="S29" s="678"/>
      <c r="T29" s="678"/>
      <c r="U29" s="678"/>
      <c r="V29" s="678"/>
      <c r="W29" s="678"/>
      <c r="X29" s="679"/>
      <c r="Y29" s="656" t="s">
        <v>19</v>
      </c>
      <c r="Z29" s="657"/>
      <c r="AA29" s="657"/>
      <c r="AB29" s="800"/>
      <c r="AC29" s="817" t="s">
        <v>17</v>
      </c>
      <c r="AD29" s="678"/>
      <c r="AE29" s="678"/>
      <c r="AF29" s="678"/>
      <c r="AG29" s="678"/>
      <c r="AH29" s="677" t="s">
        <v>18</v>
      </c>
      <c r="AI29" s="678"/>
      <c r="AJ29" s="678"/>
      <c r="AK29" s="678"/>
      <c r="AL29" s="678"/>
      <c r="AM29" s="678"/>
      <c r="AN29" s="678"/>
      <c r="AO29" s="678"/>
      <c r="AP29" s="678"/>
      <c r="AQ29" s="678"/>
      <c r="AR29" s="678"/>
      <c r="AS29" s="678"/>
      <c r="AT29" s="679"/>
      <c r="AU29" s="656" t="s">
        <v>19</v>
      </c>
      <c r="AV29" s="657"/>
      <c r="AW29" s="657"/>
      <c r="AX29" s="658"/>
    </row>
    <row r="30" spans="1:50" ht="24.75" customHeight="1" x14ac:dyDescent="0.15">
      <c r="A30" s="1055"/>
      <c r="B30" s="1056"/>
      <c r="C30" s="1056"/>
      <c r="D30" s="1056"/>
      <c r="E30" s="1056"/>
      <c r="F30" s="1057"/>
      <c r="G30" s="680"/>
      <c r="H30" s="681"/>
      <c r="I30" s="681"/>
      <c r="J30" s="681"/>
      <c r="K30" s="682"/>
      <c r="L30" s="838"/>
      <c r="M30" s="839"/>
      <c r="N30" s="839"/>
      <c r="O30" s="839"/>
      <c r="P30" s="839"/>
      <c r="Q30" s="839"/>
      <c r="R30" s="839"/>
      <c r="S30" s="839"/>
      <c r="T30" s="839"/>
      <c r="U30" s="839"/>
      <c r="V30" s="839"/>
      <c r="W30" s="839"/>
      <c r="X30" s="840"/>
      <c r="Y30" s="653"/>
      <c r="Z30" s="654"/>
      <c r="AA30" s="654"/>
      <c r="AB30" s="807"/>
      <c r="AC30" s="680"/>
      <c r="AD30" s="681"/>
      <c r="AE30" s="681"/>
      <c r="AF30" s="681"/>
      <c r="AG30" s="682"/>
      <c r="AH30" s="838"/>
      <c r="AI30" s="839"/>
      <c r="AJ30" s="839"/>
      <c r="AK30" s="839"/>
      <c r="AL30" s="839"/>
      <c r="AM30" s="839"/>
      <c r="AN30" s="839"/>
      <c r="AO30" s="839"/>
      <c r="AP30" s="839"/>
      <c r="AQ30" s="839"/>
      <c r="AR30" s="839"/>
      <c r="AS30" s="839"/>
      <c r="AT30" s="840"/>
      <c r="AU30" s="653"/>
      <c r="AV30" s="654"/>
      <c r="AW30" s="654"/>
      <c r="AX30" s="655"/>
    </row>
    <row r="31" spans="1:50" ht="24.75" customHeight="1" x14ac:dyDescent="0.15">
      <c r="A31" s="1055"/>
      <c r="B31" s="1056"/>
      <c r="C31" s="1056"/>
      <c r="D31" s="1056"/>
      <c r="E31" s="1056"/>
      <c r="F31" s="1057"/>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35" t="s">
        <v>20</v>
      </c>
      <c r="H40" s="836"/>
      <c r="I40" s="836"/>
      <c r="J40" s="836"/>
      <c r="K40" s="836"/>
      <c r="L40" s="829"/>
      <c r="M40" s="830"/>
      <c r="N40" s="830"/>
      <c r="O40" s="830"/>
      <c r="P40" s="830"/>
      <c r="Q40" s="830"/>
      <c r="R40" s="830"/>
      <c r="S40" s="830"/>
      <c r="T40" s="830"/>
      <c r="U40" s="830"/>
      <c r="V40" s="830"/>
      <c r="W40" s="830"/>
      <c r="X40" s="831"/>
      <c r="Y40" s="832">
        <f>SUM(Y30:AB39)</f>
        <v>0</v>
      </c>
      <c r="Z40" s="833"/>
      <c r="AA40" s="833"/>
      <c r="AB40" s="834"/>
      <c r="AC40" s="835" t="s">
        <v>20</v>
      </c>
      <c r="AD40" s="836"/>
      <c r="AE40" s="836"/>
      <c r="AF40" s="836"/>
      <c r="AG40" s="836"/>
      <c r="AH40" s="829"/>
      <c r="AI40" s="830"/>
      <c r="AJ40" s="830"/>
      <c r="AK40" s="830"/>
      <c r="AL40" s="830"/>
      <c r="AM40" s="830"/>
      <c r="AN40" s="830"/>
      <c r="AO40" s="830"/>
      <c r="AP40" s="830"/>
      <c r="AQ40" s="830"/>
      <c r="AR40" s="830"/>
      <c r="AS40" s="830"/>
      <c r="AT40" s="831"/>
      <c r="AU40" s="832">
        <f>SUM(AU30:AX39)</f>
        <v>0</v>
      </c>
      <c r="AV40" s="833"/>
      <c r="AW40" s="833"/>
      <c r="AX40" s="837"/>
    </row>
    <row r="41" spans="1:50" ht="30" customHeight="1" x14ac:dyDescent="0.15">
      <c r="A41" s="1055"/>
      <c r="B41" s="1056"/>
      <c r="C41" s="1056"/>
      <c r="D41" s="1056"/>
      <c r="E41" s="1056"/>
      <c r="F41" s="105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5"/>
      <c r="B42" s="1056"/>
      <c r="C42" s="1056"/>
      <c r="D42" s="1056"/>
      <c r="E42" s="1056"/>
      <c r="F42" s="1057"/>
      <c r="G42" s="817" t="s">
        <v>17</v>
      </c>
      <c r="H42" s="678"/>
      <c r="I42" s="678"/>
      <c r="J42" s="678"/>
      <c r="K42" s="678"/>
      <c r="L42" s="677" t="s">
        <v>18</v>
      </c>
      <c r="M42" s="678"/>
      <c r="N42" s="678"/>
      <c r="O42" s="678"/>
      <c r="P42" s="678"/>
      <c r="Q42" s="678"/>
      <c r="R42" s="678"/>
      <c r="S42" s="678"/>
      <c r="T42" s="678"/>
      <c r="U42" s="678"/>
      <c r="V42" s="678"/>
      <c r="W42" s="678"/>
      <c r="X42" s="679"/>
      <c r="Y42" s="656" t="s">
        <v>19</v>
      </c>
      <c r="Z42" s="657"/>
      <c r="AA42" s="657"/>
      <c r="AB42" s="800"/>
      <c r="AC42" s="817" t="s">
        <v>17</v>
      </c>
      <c r="AD42" s="678"/>
      <c r="AE42" s="678"/>
      <c r="AF42" s="678"/>
      <c r="AG42" s="678"/>
      <c r="AH42" s="677" t="s">
        <v>18</v>
      </c>
      <c r="AI42" s="678"/>
      <c r="AJ42" s="678"/>
      <c r="AK42" s="678"/>
      <c r="AL42" s="678"/>
      <c r="AM42" s="678"/>
      <c r="AN42" s="678"/>
      <c r="AO42" s="678"/>
      <c r="AP42" s="678"/>
      <c r="AQ42" s="678"/>
      <c r="AR42" s="678"/>
      <c r="AS42" s="678"/>
      <c r="AT42" s="679"/>
      <c r="AU42" s="656" t="s">
        <v>19</v>
      </c>
      <c r="AV42" s="657"/>
      <c r="AW42" s="657"/>
      <c r="AX42" s="658"/>
    </row>
    <row r="43" spans="1:50" ht="24.75" customHeight="1" x14ac:dyDescent="0.15">
      <c r="A43" s="1055"/>
      <c r="B43" s="1056"/>
      <c r="C43" s="1056"/>
      <c r="D43" s="1056"/>
      <c r="E43" s="1056"/>
      <c r="F43" s="1057"/>
      <c r="G43" s="680"/>
      <c r="H43" s="681"/>
      <c r="I43" s="681"/>
      <c r="J43" s="681"/>
      <c r="K43" s="682"/>
      <c r="L43" s="838"/>
      <c r="M43" s="839"/>
      <c r="N43" s="839"/>
      <c r="O43" s="839"/>
      <c r="P43" s="839"/>
      <c r="Q43" s="839"/>
      <c r="R43" s="839"/>
      <c r="S43" s="839"/>
      <c r="T43" s="839"/>
      <c r="U43" s="839"/>
      <c r="V43" s="839"/>
      <c r="W43" s="839"/>
      <c r="X43" s="840"/>
      <c r="Y43" s="653"/>
      <c r="Z43" s="654"/>
      <c r="AA43" s="654"/>
      <c r="AB43" s="807"/>
      <c r="AC43" s="680"/>
      <c r="AD43" s="681"/>
      <c r="AE43" s="681"/>
      <c r="AF43" s="681"/>
      <c r="AG43" s="682"/>
      <c r="AH43" s="838"/>
      <c r="AI43" s="839"/>
      <c r="AJ43" s="839"/>
      <c r="AK43" s="839"/>
      <c r="AL43" s="839"/>
      <c r="AM43" s="839"/>
      <c r="AN43" s="839"/>
      <c r="AO43" s="839"/>
      <c r="AP43" s="839"/>
      <c r="AQ43" s="839"/>
      <c r="AR43" s="839"/>
      <c r="AS43" s="839"/>
      <c r="AT43" s="840"/>
      <c r="AU43" s="653"/>
      <c r="AV43" s="654"/>
      <c r="AW43" s="654"/>
      <c r="AX43" s="655"/>
    </row>
    <row r="44" spans="1:50" ht="24.75" customHeight="1" x14ac:dyDescent="0.15">
      <c r="A44" s="1055"/>
      <c r="B44" s="1056"/>
      <c r="C44" s="1056"/>
      <c r="D44" s="1056"/>
      <c r="E44" s="1056"/>
      <c r="F44" s="1057"/>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5"/>
      <c r="B56" s="1056"/>
      <c r="C56" s="1056"/>
      <c r="D56" s="1056"/>
      <c r="E56" s="1056"/>
      <c r="F56" s="1057"/>
      <c r="G56" s="817" t="s">
        <v>17</v>
      </c>
      <c r="H56" s="678"/>
      <c r="I56" s="678"/>
      <c r="J56" s="678"/>
      <c r="K56" s="678"/>
      <c r="L56" s="677" t="s">
        <v>18</v>
      </c>
      <c r="M56" s="678"/>
      <c r="N56" s="678"/>
      <c r="O56" s="678"/>
      <c r="P56" s="678"/>
      <c r="Q56" s="678"/>
      <c r="R56" s="678"/>
      <c r="S56" s="678"/>
      <c r="T56" s="678"/>
      <c r="U56" s="678"/>
      <c r="V56" s="678"/>
      <c r="W56" s="678"/>
      <c r="X56" s="679"/>
      <c r="Y56" s="656" t="s">
        <v>19</v>
      </c>
      <c r="Z56" s="657"/>
      <c r="AA56" s="657"/>
      <c r="AB56" s="800"/>
      <c r="AC56" s="817" t="s">
        <v>17</v>
      </c>
      <c r="AD56" s="678"/>
      <c r="AE56" s="678"/>
      <c r="AF56" s="678"/>
      <c r="AG56" s="678"/>
      <c r="AH56" s="677" t="s">
        <v>18</v>
      </c>
      <c r="AI56" s="678"/>
      <c r="AJ56" s="678"/>
      <c r="AK56" s="678"/>
      <c r="AL56" s="678"/>
      <c r="AM56" s="678"/>
      <c r="AN56" s="678"/>
      <c r="AO56" s="678"/>
      <c r="AP56" s="678"/>
      <c r="AQ56" s="678"/>
      <c r="AR56" s="678"/>
      <c r="AS56" s="678"/>
      <c r="AT56" s="679"/>
      <c r="AU56" s="656" t="s">
        <v>19</v>
      </c>
      <c r="AV56" s="657"/>
      <c r="AW56" s="657"/>
      <c r="AX56" s="658"/>
    </row>
    <row r="57" spans="1:50" ht="24.75" customHeight="1" x14ac:dyDescent="0.15">
      <c r="A57" s="1055"/>
      <c r="B57" s="1056"/>
      <c r="C57" s="1056"/>
      <c r="D57" s="1056"/>
      <c r="E57" s="1056"/>
      <c r="F57" s="1057"/>
      <c r="G57" s="680"/>
      <c r="H57" s="681"/>
      <c r="I57" s="681"/>
      <c r="J57" s="681"/>
      <c r="K57" s="682"/>
      <c r="L57" s="838"/>
      <c r="M57" s="839"/>
      <c r="N57" s="839"/>
      <c r="O57" s="839"/>
      <c r="P57" s="839"/>
      <c r="Q57" s="839"/>
      <c r="R57" s="839"/>
      <c r="S57" s="839"/>
      <c r="T57" s="839"/>
      <c r="U57" s="839"/>
      <c r="V57" s="839"/>
      <c r="W57" s="839"/>
      <c r="X57" s="840"/>
      <c r="Y57" s="653"/>
      <c r="Z57" s="654"/>
      <c r="AA57" s="654"/>
      <c r="AB57" s="807"/>
      <c r="AC57" s="680"/>
      <c r="AD57" s="681"/>
      <c r="AE57" s="681"/>
      <c r="AF57" s="681"/>
      <c r="AG57" s="682"/>
      <c r="AH57" s="838"/>
      <c r="AI57" s="839"/>
      <c r="AJ57" s="839"/>
      <c r="AK57" s="839"/>
      <c r="AL57" s="839"/>
      <c r="AM57" s="839"/>
      <c r="AN57" s="839"/>
      <c r="AO57" s="839"/>
      <c r="AP57" s="839"/>
      <c r="AQ57" s="839"/>
      <c r="AR57" s="839"/>
      <c r="AS57" s="839"/>
      <c r="AT57" s="840"/>
      <c r="AU57" s="653"/>
      <c r="AV57" s="654"/>
      <c r="AW57" s="654"/>
      <c r="AX57" s="655"/>
    </row>
    <row r="58" spans="1:50" ht="24.75" customHeight="1" x14ac:dyDescent="0.15">
      <c r="A58" s="1055"/>
      <c r="B58" s="1056"/>
      <c r="C58" s="1056"/>
      <c r="D58" s="1056"/>
      <c r="E58" s="1056"/>
      <c r="F58" s="1057"/>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35" t="s">
        <v>20</v>
      </c>
      <c r="H67" s="836"/>
      <c r="I67" s="836"/>
      <c r="J67" s="836"/>
      <c r="K67" s="836"/>
      <c r="L67" s="829"/>
      <c r="M67" s="830"/>
      <c r="N67" s="830"/>
      <c r="O67" s="830"/>
      <c r="P67" s="830"/>
      <c r="Q67" s="830"/>
      <c r="R67" s="830"/>
      <c r="S67" s="830"/>
      <c r="T67" s="830"/>
      <c r="U67" s="830"/>
      <c r="V67" s="830"/>
      <c r="W67" s="830"/>
      <c r="X67" s="831"/>
      <c r="Y67" s="832">
        <f>SUM(Y57:AB66)</f>
        <v>0</v>
      </c>
      <c r="Z67" s="833"/>
      <c r="AA67" s="833"/>
      <c r="AB67" s="834"/>
      <c r="AC67" s="835" t="s">
        <v>20</v>
      </c>
      <c r="AD67" s="836"/>
      <c r="AE67" s="836"/>
      <c r="AF67" s="836"/>
      <c r="AG67" s="836"/>
      <c r="AH67" s="829"/>
      <c r="AI67" s="830"/>
      <c r="AJ67" s="830"/>
      <c r="AK67" s="830"/>
      <c r="AL67" s="830"/>
      <c r="AM67" s="830"/>
      <c r="AN67" s="830"/>
      <c r="AO67" s="830"/>
      <c r="AP67" s="830"/>
      <c r="AQ67" s="830"/>
      <c r="AR67" s="830"/>
      <c r="AS67" s="830"/>
      <c r="AT67" s="831"/>
      <c r="AU67" s="832">
        <f>SUM(AU57:AX66)</f>
        <v>0</v>
      </c>
      <c r="AV67" s="833"/>
      <c r="AW67" s="833"/>
      <c r="AX67" s="837"/>
    </row>
    <row r="68" spans="1:50" ht="30" customHeight="1" x14ac:dyDescent="0.15">
      <c r="A68" s="1055"/>
      <c r="B68" s="1056"/>
      <c r="C68" s="1056"/>
      <c r="D68" s="1056"/>
      <c r="E68" s="1056"/>
      <c r="F68" s="105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5"/>
      <c r="B69" s="1056"/>
      <c r="C69" s="1056"/>
      <c r="D69" s="1056"/>
      <c r="E69" s="1056"/>
      <c r="F69" s="1057"/>
      <c r="G69" s="817" t="s">
        <v>17</v>
      </c>
      <c r="H69" s="678"/>
      <c r="I69" s="678"/>
      <c r="J69" s="678"/>
      <c r="K69" s="678"/>
      <c r="L69" s="677" t="s">
        <v>18</v>
      </c>
      <c r="M69" s="678"/>
      <c r="N69" s="678"/>
      <c r="O69" s="678"/>
      <c r="P69" s="678"/>
      <c r="Q69" s="678"/>
      <c r="R69" s="678"/>
      <c r="S69" s="678"/>
      <c r="T69" s="678"/>
      <c r="U69" s="678"/>
      <c r="V69" s="678"/>
      <c r="W69" s="678"/>
      <c r="X69" s="679"/>
      <c r="Y69" s="656" t="s">
        <v>19</v>
      </c>
      <c r="Z69" s="657"/>
      <c r="AA69" s="657"/>
      <c r="AB69" s="800"/>
      <c r="AC69" s="817" t="s">
        <v>17</v>
      </c>
      <c r="AD69" s="678"/>
      <c r="AE69" s="678"/>
      <c r="AF69" s="678"/>
      <c r="AG69" s="678"/>
      <c r="AH69" s="677" t="s">
        <v>18</v>
      </c>
      <c r="AI69" s="678"/>
      <c r="AJ69" s="678"/>
      <c r="AK69" s="678"/>
      <c r="AL69" s="678"/>
      <c r="AM69" s="678"/>
      <c r="AN69" s="678"/>
      <c r="AO69" s="678"/>
      <c r="AP69" s="678"/>
      <c r="AQ69" s="678"/>
      <c r="AR69" s="678"/>
      <c r="AS69" s="678"/>
      <c r="AT69" s="679"/>
      <c r="AU69" s="656" t="s">
        <v>19</v>
      </c>
      <c r="AV69" s="657"/>
      <c r="AW69" s="657"/>
      <c r="AX69" s="658"/>
    </row>
    <row r="70" spans="1:50" ht="24.75" customHeight="1" x14ac:dyDescent="0.15">
      <c r="A70" s="1055"/>
      <c r="B70" s="1056"/>
      <c r="C70" s="1056"/>
      <c r="D70" s="1056"/>
      <c r="E70" s="1056"/>
      <c r="F70" s="1057"/>
      <c r="G70" s="680"/>
      <c r="H70" s="681"/>
      <c r="I70" s="681"/>
      <c r="J70" s="681"/>
      <c r="K70" s="682"/>
      <c r="L70" s="838"/>
      <c r="M70" s="839"/>
      <c r="N70" s="839"/>
      <c r="O70" s="839"/>
      <c r="P70" s="839"/>
      <c r="Q70" s="839"/>
      <c r="R70" s="839"/>
      <c r="S70" s="839"/>
      <c r="T70" s="839"/>
      <c r="U70" s="839"/>
      <c r="V70" s="839"/>
      <c r="W70" s="839"/>
      <c r="X70" s="840"/>
      <c r="Y70" s="653"/>
      <c r="Z70" s="654"/>
      <c r="AA70" s="654"/>
      <c r="AB70" s="807"/>
      <c r="AC70" s="680"/>
      <c r="AD70" s="681"/>
      <c r="AE70" s="681"/>
      <c r="AF70" s="681"/>
      <c r="AG70" s="682"/>
      <c r="AH70" s="838"/>
      <c r="AI70" s="839"/>
      <c r="AJ70" s="839"/>
      <c r="AK70" s="839"/>
      <c r="AL70" s="839"/>
      <c r="AM70" s="839"/>
      <c r="AN70" s="839"/>
      <c r="AO70" s="839"/>
      <c r="AP70" s="839"/>
      <c r="AQ70" s="839"/>
      <c r="AR70" s="839"/>
      <c r="AS70" s="839"/>
      <c r="AT70" s="840"/>
      <c r="AU70" s="653"/>
      <c r="AV70" s="654"/>
      <c r="AW70" s="654"/>
      <c r="AX70" s="655"/>
    </row>
    <row r="71" spans="1:50" ht="24.75" customHeight="1" x14ac:dyDescent="0.15">
      <c r="A71" s="1055"/>
      <c r="B71" s="1056"/>
      <c r="C71" s="1056"/>
      <c r="D71" s="1056"/>
      <c r="E71" s="1056"/>
      <c r="F71" s="1057"/>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35" t="s">
        <v>20</v>
      </c>
      <c r="H80" s="836"/>
      <c r="I80" s="836"/>
      <c r="J80" s="836"/>
      <c r="K80" s="836"/>
      <c r="L80" s="829"/>
      <c r="M80" s="830"/>
      <c r="N80" s="830"/>
      <c r="O80" s="830"/>
      <c r="P80" s="830"/>
      <c r="Q80" s="830"/>
      <c r="R80" s="830"/>
      <c r="S80" s="830"/>
      <c r="T80" s="830"/>
      <c r="U80" s="830"/>
      <c r="V80" s="830"/>
      <c r="W80" s="830"/>
      <c r="X80" s="831"/>
      <c r="Y80" s="832">
        <f>SUM(Y70:AB79)</f>
        <v>0</v>
      </c>
      <c r="Z80" s="833"/>
      <c r="AA80" s="833"/>
      <c r="AB80" s="834"/>
      <c r="AC80" s="835" t="s">
        <v>20</v>
      </c>
      <c r="AD80" s="836"/>
      <c r="AE80" s="836"/>
      <c r="AF80" s="836"/>
      <c r="AG80" s="836"/>
      <c r="AH80" s="829"/>
      <c r="AI80" s="830"/>
      <c r="AJ80" s="830"/>
      <c r="AK80" s="830"/>
      <c r="AL80" s="830"/>
      <c r="AM80" s="830"/>
      <c r="AN80" s="830"/>
      <c r="AO80" s="830"/>
      <c r="AP80" s="830"/>
      <c r="AQ80" s="830"/>
      <c r="AR80" s="830"/>
      <c r="AS80" s="830"/>
      <c r="AT80" s="831"/>
      <c r="AU80" s="832">
        <f>SUM(AU70:AX79)</f>
        <v>0</v>
      </c>
      <c r="AV80" s="833"/>
      <c r="AW80" s="833"/>
      <c r="AX80" s="837"/>
    </row>
    <row r="81" spans="1:50" ht="30" customHeight="1" x14ac:dyDescent="0.15">
      <c r="A81" s="1055"/>
      <c r="B81" s="1056"/>
      <c r="C81" s="1056"/>
      <c r="D81" s="1056"/>
      <c r="E81" s="1056"/>
      <c r="F81" s="105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5"/>
      <c r="B82" s="1056"/>
      <c r="C82" s="1056"/>
      <c r="D82" s="1056"/>
      <c r="E82" s="1056"/>
      <c r="F82" s="1057"/>
      <c r="G82" s="817" t="s">
        <v>17</v>
      </c>
      <c r="H82" s="678"/>
      <c r="I82" s="678"/>
      <c r="J82" s="678"/>
      <c r="K82" s="678"/>
      <c r="L82" s="677" t="s">
        <v>18</v>
      </c>
      <c r="M82" s="678"/>
      <c r="N82" s="678"/>
      <c r="O82" s="678"/>
      <c r="P82" s="678"/>
      <c r="Q82" s="678"/>
      <c r="R82" s="678"/>
      <c r="S82" s="678"/>
      <c r="T82" s="678"/>
      <c r="U82" s="678"/>
      <c r="V82" s="678"/>
      <c r="W82" s="678"/>
      <c r="X82" s="679"/>
      <c r="Y82" s="656" t="s">
        <v>19</v>
      </c>
      <c r="Z82" s="657"/>
      <c r="AA82" s="657"/>
      <c r="AB82" s="800"/>
      <c r="AC82" s="817" t="s">
        <v>17</v>
      </c>
      <c r="AD82" s="678"/>
      <c r="AE82" s="678"/>
      <c r="AF82" s="678"/>
      <c r="AG82" s="678"/>
      <c r="AH82" s="677" t="s">
        <v>18</v>
      </c>
      <c r="AI82" s="678"/>
      <c r="AJ82" s="678"/>
      <c r="AK82" s="678"/>
      <c r="AL82" s="678"/>
      <c r="AM82" s="678"/>
      <c r="AN82" s="678"/>
      <c r="AO82" s="678"/>
      <c r="AP82" s="678"/>
      <c r="AQ82" s="678"/>
      <c r="AR82" s="678"/>
      <c r="AS82" s="678"/>
      <c r="AT82" s="679"/>
      <c r="AU82" s="656" t="s">
        <v>19</v>
      </c>
      <c r="AV82" s="657"/>
      <c r="AW82" s="657"/>
      <c r="AX82" s="658"/>
    </row>
    <row r="83" spans="1:50" ht="24.75" customHeight="1" x14ac:dyDescent="0.15">
      <c r="A83" s="1055"/>
      <c r="B83" s="1056"/>
      <c r="C83" s="1056"/>
      <c r="D83" s="1056"/>
      <c r="E83" s="1056"/>
      <c r="F83" s="1057"/>
      <c r="G83" s="680"/>
      <c r="H83" s="681"/>
      <c r="I83" s="681"/>
      <c r="J83" s="681"/>
      <c r="K83" s="682"/>
      <c r="L83" s="838"/>
      <c r="M83" s="839"/>
      <c r="N83" s="839"/>
      <c r="O83" s="839"/>
      <c r="P83" s="839"/>
      <c r="Q83" s="839"/>
      <c r="R83" s="839"/>
      <c r="S83" s="839"/>
      <c r="T83" s="839"/>
      <c r="U83" s="839"/>
      <c r="V83" s="839"/>
      <c r="W83" s="839"/>
      <c r="X83" s="840"/>
      <c r="Y83" s="653"/>
      <c r="Z83" s="654"/>
      <c r="AA83" s="654"/>
      <c r="AB83" s="807"/>
      <c r="AC83" s="680"/>
      <c r="AD83" s="681"/>
      <c r="AE83" s="681"/>
      <c r="AF83" s="681"/>
      <c r="AG83" s="682"/>
      <c r="AH83" s="838"/>
      <c r="AI83" s="839"/>
      <c r="AJ83" s="839"/>
      <c r="AK83" s="839"/>
      <c r="AL83" s="839"/>
      <c r="AM83" s="839"/>
      <c r="AN83" s="839"/>
      <c r="AO83" s="839"/>
      <c r="AP83" s="839"/>
      <c r="AQ83" s="839"/>
      <c r="AR83" s="839"/>
      <c r="AS83" s="839"/>
      <c r="AT83" s="840"/>
      <c r="AU83" s="653"/>
      <c r="AV83" s="654"/>
      <c r="AW83" s="654"/>
      <c r="AX83" s="655"/>
    </row>
    <row r="84" spans="1:50" ht="24.75" customHeight="1" x14ac:dyDescent="0.15">
      <c r="A84" s="1055"/>
      <c r="B84" s="1056"/>
      <c r="C84" s="1056"/>
      <c r="D84" s="1056"/>
      <c r="E84" s="1056"/>
      <c r="F84" s="1057"/>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35" t="s">
        <v>20</v>
      </c>
      <c r="H93" s="836"/>
      <c r="I93" s="836"/>
      <c r="J93" s="836"/>
      <c r="K93" s="836"/>
      <c r="L93" s="829"/>
      <c r="M93" s="830"/>
      <c r="N93" s="830"/>
      <c r="O93" s="830"/>
      <c r="P93" s="830"/>
      <c r="Q93" s="830"/>
      <c r="R93" s="830"/>
      <c r="S93" s="830"/>
      <c r="T93" s="830"/>
      <c r="U93" s="830"/>
      <c r="V93" s="830"/>
      <c r="W93" s="830"/>
      <c r="X93" s="831"/>
      <c r="Y93" s="832">
        <f>SUM(Y83:AB92)</f>
        <v>0</v>
      </c>
      <c r="Z93" s="833"/>
      <c r="AA93" s="833"/>
      <c r="AB93" s="834"/>
      <c r="AC93" s="835" t="s">
        <v>20</v>
      </c>
      <c r="AD93" s="836"/>
      <c r="AE93" s="836"/>
      <c r="AF93" s="836"/>
      <c r="AG93" s="836"/>
      <c r="AH93" s="829"/>
      <c r="AI93" s="830"/>
      <c r="AJ93" s="830"/>
      <c r="AK93" s="830"/>
      <c r="AL93" s="830"/>
      <c r="AM93" s="830"/>
      <c r="AN93" s="830"/>
      <c r="AO93" s="830"/>
      <c r="AP93" s="830"/>
      <c r="AQ93" s="830"/>
      <c r="AR93" s="830"/>
      <c r="AS93" s="830"/>
      <c r="AT93" s="831"/>
      <c r="AU93" s="832">
        <f>SUM(AU83:AX92)</f>
        <v>0</v>
      </c>
      <c r="AV93" s="833"/>
      <c r="AW93" s="833"/>
      <c r="AX93" s="837"/>
    </row>
    <row r="94" spans="1:50" ht="30" customHeight="1" x14ac:dyDescent="0.15">
      <c r="A94" s="1055"/>
      <c r="B94" s="1056"/>
      <c r="C94" s="1056"/>
      <c r="D94" s="1056"/>
      <c r="E94" s="1056"/>
      <c r="F94" s="105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5"/>
      <c r="B95" s="1056"/>
      <c r="C95" s="1056"/>
      <c r="D95" s="1056"/>
      <c r="E95" s="1056"/>
      <c r="F95" s="1057"/>
      <c r="G95" s="817" t="s">
        <v>17</v>
      </c>
      <c r="H95" s="678"/>
      <c r="I95" s="678"/>
      <c r="J95" s="678"/>
      <c r="K95" s="678"/>
      <c r="L95" s="677" t="s">
        <v>18</v>
      </c>
      <c r="M95" s="678"/>
      <c r="N95" s="678"/>
      <c r="O95" s="678"/>
      <c r="P95" s="678"/>
      <c r="Q95" s="678"/>
      <c r="R95" s="678"/>
      <c r="S95" s="678"/>
      <c r="T95" s="678"/>
      <c r="U95" s="678"/>
      <c r="V95" s="678"/>
      <c r="W95" s="678"/>
      <c r="X95" s="679"/>
      <c r="Y95" s="656" t="s">
        <v>19</v>
      </c>
      <c r="Z95" s="657"/>
      <c r="AA95" s="657"/>
      <c r="AB95" s="800"/>
      <c r="AC95" s="817" t="s">
        <v>17</v>
      </c>
      <c r="AD95" s="678"/>
      <c r="AE95" s="678"/>
      <c r="AF95" s="678"/>
      <c r="AG95" s="678"/>
      <c r="AH95" s="677" t="s">
        <v>18</v>
      </c>
      <c r="AI95" s="678"/>
      <c r="AJ95" s="678"/>
      <c r="AK95" s="678"/>
      <c r="AL95" s="678"/>
      <c r="AM95" s="678"/>
      <c r="AN95" s="678"/>
      <c r="AO95" s="678"/>
      <c r="AP95" s="678"/>
      <c r="AQ95" s="678"/>
      <c r="AR95" s="678"/>
      <c r="AS95" s="678"/>
      <c r="AT95" s="679"/>
      <c r="AU95" s="656" t="s">
        <v>19</v>
      </c>
      <c r="AV95" s="657"/>
      <c r="AW95" s="657"/>
      <c r="AX95" s="658"/>
    </row>
    <row r="96" spans="1:50" ht="24.75" customHeight="1" x14ac:dyDescent="0.15">
      <c r="A96" s="1055"/>
      <c r="B96" s="1056"/>
      <c r="C96" s="1056"/>
      <c r="D96" s="1056"/>
      <c r="E96" s="1056"/>
      <c r="F96" s="1057"/>
      <c r="G96" s="680"/>
      <c r="H96" s="681"/>
      <c r="I96" s="681"/>
      <c r="J96" s="681"/>
      <c r="K96" s="682"/>
      <c r="L96" s="838"/>
      <c r="M96" s="839"/>
      <c r="N96" s="839"/>
      <c r="O96" s="839"/>
      <c r="P96" s="839"/>
      <c r="Q96" s="839"/>
      <c r="R96" s="839"/>
      <c r="S96" s="839"/>
      <c r="T96" s="839"/>
      <c r="U96" s="839"/>
      <c r="V96" s="839"/>
      <c r="W96" s="839"/>
      <c r="X96" s="840"/>
      <c r="Y96" s="653"/>
      <c r="Z96" s="654"/>
      <c r="AA96" s="654"/>
      <c r="AB96" s="807"/>
      <c r="AC96" s="680"/>
      <c r="AD96" s="681"/>
      <c r="AE96" s="681"/>
      <c r="AF96" s="681"/>
      <c r="AG96" s="682"/>
      <c r="AH96" s="838"/>
      <c r="AI96" s="839"/>
      <c r="AJ96" s="839"/>
      <c r="AK96" s="839"/>
      <c r="AL96" s="839"/>
      <c r="AM96" s="839"/>
      <c r="AN96" s="839"/>
      <c r="AO96" s="839"/>
      <c r="AP96" s="839"/>
      <c r="AQ96" s="839"/>
      <c r="AR96" s="839"/>
      <c r="AS96" s="839"/>
      <c r="AT96" s="840"/>
      <c r="AU96" s="653"/>
      <c r="AV96" s="654"/>
      <c r="AW96" s="654"/>
      <c r="AX96" s="655"/>
    </row>
    <row r="97" spans="1:50" ht="24.75" customHeight="1" x14ac:dyDescent="0.15">
      <c r="A97" s="1055"/>
      <c r="B97" s="1056"/>
      <c r="C97" s="1056"/>
      <c r="D97" s="1056"/>
      <c r="E97" s="1056"/>
      <c r="F97" s="1057"/>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5"/>
      <c r="B109" s="1056"/>
      <c r="C109" s="1056"/>
      <c r="D109" s="1056"/>
      <c r="E109" s="1056"/>
      <c r="F109" s="1057"/>
      <c r="G109" s="817" t="s">
        <v>17</v>
      </c>
      <c r="H109" s="678"/>
      <c r="I109" s="678"/>
      <c r="J109" s="678"/>
      <c r="K109" s="678"/>
      <c r="L109" s="677" t="s">
        <v>18</v>
      </c>
      <c r="M109" s="678"/>
      <c r="N109" s="678"/>
      <c r="O109" s="678"/>
      <c r="P109" s="678"/>
      <c r="Q109" s="678"/>
      <c r="R109" s="678"/>
      <c r="S109" s="678"/>
      <c r="T109" s="678"/>
      <c r="U109" s="678"/>
      <c r="V109" s="678"/>
      <c r="W109" s="678"/>
      <c r="X109" s="679"/>
      <c r="Y109" s="656" t="s">
        <v>19</v>
      </c>
      <c r="Z109" s="657"/>
      <c r="AA109" s="657"/>
      <c r="AB109" s="800"/>
      <c r="AC109" s="817" t="s">
        <v>17</v>
      </c>
      <c r="AD109" s="678"/>
      <c r="AE109" s="678"/>
      <c r="AF109" s="678"/>
      <c r="AG109" s="678"/>
      <c r="AH109" s="677" t="s">
        <v>18</v>
      </c>
      <c r="AI109" s="678"/>
      <c r="AJ109" s="678"/>
      <c r="AK109" s="678"/>
      <c r="AL109" s="678"/>
      <c r="AM109" s="678"/>
      <c r="AN109" s="678"/>
      <c r="AO109" s="678"/>
      <c r="AP109" s="678"/>
      <c r="AQ109" s="678"/>
      <c r="AR109" s="678"/>
      <c r="AS109" s="678"/>
      <c r="AT109" s="679"/>
      <c r="AU109" s="656" t="s">
        <v>19</v>
      </c>
      <c r="AV109" s="657"/>
      <c r="AW109" s="657"/>
      <c r="AX109" s="658"/>
    </row>
    <row r="110" spans="1:50" ht="24.75" customHeight="1" x14ac:dyDescent="0.15">
      <c r="A110" s="1055"/>
      <c r="B110" s="1056"/>
      <c r="C110" s="1056"/>
      <c r="D110" s="1056"/>
      <c r="E110" s="1056"/>
      <c r="F110" s="1057"/>
      <c r="G110" s="680"/>
      <c r="H110" s="681"/>
      <c r="I110" s="681"/>
      <c r="J110" s="681"/>
      <c r="K110" s="682"/>
      <c r="L110" s="838"/>
      <c r="M110" s="839"/>
      <c r="N110" s="839"/>
      <c r="O110" s="839"/>
      <c r="P110" s="839"/>
      <c r="Q110" s="839"/>
      <c r="R110" s="839"/>
      <c r="S110" s="839"/>
      <c r="T110" s="839"/>
      <c r="U110" s="839"/>
      <c r="V110" s="839"/>
      <c r="W110" s="839"/>
      <c r="X110" s="840"/>
      <c r="Y110" s="653"/>
      <c r="Z110" s="654"/>
      <c r="AA110" s="654"/>
      <c r="AB110" s="807"/>
      <c r="AC110" s="680"/>
      <c r="AD110" s="681"/>
      <c r="AE110" s="681"/>
      <c r="AF110" s="681"/>
      <c r="AG110" s="682"/>
      <c r="AH110" s="838"/>
      <c r="AI110" s="839"/>
      <c r="AJ110" s="839"/>
      <c r="AK110" s="839"/>
      <c r="AL110" s="839"/>
      <c r="AM110" s="839"/>
      <c r="AN110" s="839"/>
      <c r="AO110" s="839"/>
      <c r="AP110" s="839"/>
      <c r="AQ110" s="839"/>
      <c r="AR110" s="839"/>
      <c r="AS110" s="839"/>
      <c r="AT110" s="840"/>
      <c r="AU110" s="653"/>
      <c r="AV110" s="654"/>
      <c r="AW110" s="654"/>
      <c r="AX110" s="655"/>
    </row>
    <row r="111" spans="1:50" ht="24.75" customHeight="1" x14ac:dyDescent="0.15">
      <c r="A111" s="1055"/>
      <c r="B111" s="1056"/>
      <c r="C111" s="1056"/>
      <c r="D111" s="1056"/>
      <c r="E111" s="1056"/>
      <c r="F111" s="1057"/>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35" t="s">
        <v>20</v>
      </c>
      <c r="H120" s="836"/>
      <c r="I120" s="836"/>
      <c r="J120" s="836"/>
      <c r="K120" s="836"/>
      <c r="L120" s="829"/>
      <c r="M120" s="830"/>
      <c r="N120" s="830"/>
      <c r="O120" s="830"/>
      <c r="P120" s="830"/>
      <c r="Q120" s="830"/>
      <c r="R120" s="830"/>
      <c r="S120" s="830"/>
      <c r="T120" s="830"/>
      <c r="U120" s="830"/>
      <c r="V120" s="830"/>
      <c r="W120" s="830"/>
      <c r="X120" s="831"/>
      <c r="Y120" s="832">
        <f>SUM(Y110:AB119)</f>
        <v>0</v>
      </c>
      <c r="Z120" s="833"/>
      <c r="AA120" s="833"/>
      <c r="AB120" s="834"/>
      <c r="AC120" s="835" t="s">
        <v>20</v>
      </c>
      <c r="AD120" s="836"/>
      <c r="AE120" s="836"/>
      <c r="AF120" s="836"/>
      <c r="AG120" s="836"/>
      <c r="AH120" s="829"/>
      <c r="AI120" s="830"/>
      <c r="AJ120" s="830"/>
      <c r="AK120" s="830"/>
      <c r="AL120" s="830"/>
      <c r="AM120" s="830"/>
      <c r="AN120" s="830"/>
      <c r="AO120" s="830"/>
      <c r="AP120" s="830"/>
      <c r="AQ120" s="830"/>
      <c r="AR120" s="830"/>
      <c r="AS120" s="830"/>
      <c r="AT120" s="831"/>
      <c r="AU120" s="832">
        <f>SUM(AU110:AX119)</f>
        <v>0</v>
      </c>
      <c r="AV120" s="833"/>
      <c r="AW120" s="833"/>
      <c r="AX120" s="837"/>
    </row>
    <row r="121" spans="1:50" ht="30" customHeight="1" x14ac:dyDescent="0.15">
      <c r="A121" s="1055"/>
      <c r="B121" s="1056"/>
      <c r="C121" s="1056"/>
      <c r="D121" s="1056"/>
      <c r="E121" s="1056"/>
      <c r="F121" s="105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5"/>
      <c r="B122" s="1056"/>
      <c r="C122" s="1056"/>
      <c r="D122" s="1056"/>
      <c r="E122" s="1056"/>
      <c r="F122" s="1057"/>
      <c r="G122" s="817" t="s">
        <v>17</v>
      </c>
      <c r="H122" s="678"/>
      <c r="I122" s="678"/>
      <c r="J122" s="678"/>
      <c r="K122" s="678"/>
      <c r="L122" s="677" t="s">
        <v>18</v>
      </c>
      <c r="M122" s="678"/>
      <c r="N122" s="678"/>
      <c r="O122" s="678"/>
      <c r="P122" s="678"/>
      <c r="Q122" s="678"/>
      <c r="R122" s="678"/>
      <c r="S122" s="678"/>
      <c r="T122" s="678"/>
      <c r="U122" s="678"/>
      <c r="V122" s="678"/>
      <c r="W122" s="678"/>
      <c r="X122" s="679"/>
      <c r="Y122" s="656" t="s">
        <v>19</v>
      </c>
      <c r="Z122" s="657"/>
      <c r="AA122" s="657"/>
      <c r="AB122" s="800"/>
      <c r="AC122" s="817" t="s">
        <v>17</v>
      </c>
      <c r="AD122" s="678"/>
      <c r="AE122" s="678"/>
      <c r="AF122" s="678"/>
      <c r="AG122" s="678"/>
      <c r="AH122" s="677" t="s">
        <v>18</v>
      </c>
      <c r="AI122" s="678"/>
      <c r="AJ122" s="678"/>
      <c r="AK122" s="678"/>
      <c r="AL122" s="678"/>
      <c r="AM122" s="678"/>
      <c r="AN122" s="678"/>
      <c r="AO122" s="678"/>
      <c r="AP122" s="678"/>
      <c r="AQ122" s="678"/>
      <c r="AR122" s="678"/>
      <c r="AS122" s="678"/>
      <c r="AT122" s="679"/>
      <c r="AU122" s="656" t="s">
        <v>19</v>
      </c>
      <c r="AV122" s="657"/>
      <c r="AW122" s="657"/>
      <c r="AX122" s="658"/>
    </row>
    <row r="123" spans="1:50" ht="24.75" customHeight="1" x14ac:dyDescent="0.15">
      <c r="A123" s="1055"/>
      <c r="B123" s="1056"/>
      <c r="C123" s="1056"/>
      <c r="D123" s="1056"/>
      <c r="E123" s="1056"/>
      <c r="F123" s="1057"/>
      <c r="G123" s="680"/>
      <c r="H123" s="681"/>
      <c r="I123" s="681"/>
      <c r="J123" s="681"/>
      <c r="K123" s="682"/>
      <c r="L123" s="838"/>
      <c r="M123" s="839"/>
      <c r="N123" s="839"/>
      <c r="O123" s="839"/>
      <c r="P123" s="839"/>
      <c r="Q123" s="839"/>
      <c r="R123" s="839"/>
      <c r="S123" s="839"/>
      <c r="T123" s="839"/>
      <c r="U123" s="839"/>
      <c r="V123" s="839"/>
      <c r="W123" s="839"/>
      <c r="X123" s="840"/>
      <c r="Y123" s="653"/>
      <c r="Z123" s="654"/>
      <c r="AA123" s="654"/>
      <c r="AB123" s="807"/>
      <c r="AC123" s="680"/>
      <c r="AD123" s="681"/>
      <c r="AE123" s="681"/>
      <c r="AF123" s="681"/>
      <c r="AG123" s="682"/>
      <c r="AH123" s="838"/>
      <c r="AI123" s="839"/>
      <c r="AJ123" s="839"/>
      <c r="AK123" s="839"/>
      <c r="AL123" s="839"/>
      <c r="AM123" s="839"/>
      <c r="AN123" s="839"/>
      <c r="AO123" s="839"/>
      <c r="AP123" s="839"/>
      <c r="AQ123" s="839"/>
      <c r="AR123" s="839"/>
      <c r="AS123" s="839"/>
      <c r="AT123" s="840"/>
      <c r="AU123" s="653"/>
      <c r="AV123" s="654"/>
      <c r="AW123" s="654"/>
      <c r="AX123" s="655"/>
    </row>
    <row r="124" spans="1:50" ht="24.75" customHeight="1" x14ac:dyDescent="0.15">
      <c r="A124" s="1055"/>
      <c r="B124" s="1056"/>
      <c r="C124" s="1056"/>
      <c r="D124" s="1056"/>
      <c r="E124" s="1056"/>
      <c r="F124" s="1057"/>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35" t="s">
        <v>20</v>
      </c>
      <c r="H133" s="836"/>
      <c r="I133" s="836"/>
      <c r="J133" s="836"/>
      <c r="K133" s="836"/>
      <c r="L133" s="829"/>
      <c r="M133" s="830"/>
      <c r="N133" s="830"/>
      <c r="O133" s="830"/>
      <c r="P133" s="830"/>
      <c r="Q133" s="830"/>
      <c r="R133" s="830"/>
      <c r="S133" s="830"/>
      <c r="T133" s="830"/>
      <c r="U133" s="830"/>
      <c r="V133" s="830"/>
      <c r="W133" s="830"/>
      <c r="X133" s="831"/>
      <c r="Y133" s="832">
        <f>SUM(Y123:AB132)</f>
        <v>0</v>
      </c>
      <c r="Z133" s="833"/>
      <c r="AA133" s="833"/>
      <c r="AB133" s="834"/>
      <c r="AC133" s="835" t="s">
        <v>20</v>
      </c>
      <c r="AD133" s="836"/>
      <c r="AE133" s="836"/>
      <c r="AF133" s="836"/>
      <c r="AG133" s="836"/>
      <c r="AH133" s="829"/>
      <c r="AI133" s="830"/>
      <c r="AJ133" s="830"/>
      <c r="AK133" s="830"/>
      <c r="AL133" s="830"/>
      <c r="AM133" s="830"/>
      <c r="AN133" s="830"/>
      <c r="AO133" s="830"/>
      <c r="AP133" s="830"/>
      <c r="AQ133" s="830"/>
      <c r="AR133" s="830"/>
      <c r="AS133" s="830"/>
      <c r="AT133" s="831"/>
      <c r="AU133" s="832">
        <f>SUM(AU123:AX132)</f>
        <v>0</v>
      </c>
      <c r="AV133" s="833"/>
      <c r="AW133" s="833"/>
      <c r="AX133" s="837"/>
    </row>
    <row r="134" spans="1:50" ht="30" customHeight="1" x14ac:dyDescent="0.15">
      <c r="A134" s="1055"/>
      <c r="B134" s="1056"/>
      <c r="C134" s="1056"/>
      <c r="D134" s="1056"/>
      <c r="E134" s="1056"/>
      <c r="F134" s="105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5"/>
      <c r="B135" s="1056"/>
      <c r="C135" s="1056"/>
      <c r="D135" s="1056"/>
      <c r="E135" s="1056"/>
      <c r="F135" s="1057"/>
      <c r="G135" s="817" t="s">
        <v>17</v>
      </c>
      <c r="H135" s="678"/>
      <c r="I135" s="678"/>
      <c r="J135" s="678"/>
      <c r="K135" s="678"/>
      <c r="L135" s="677" t="s">
        <v>18</v>
      </c>
      <c r="M135" s="678"/>
      <c r="N135" s="678"/>
      <c r="O135" s="678"/>
      <c r="P135" s="678"/>
      <c r="Q135" s="678"/>
      <c r="R135" s="678"/>
      <c r="S135" s="678"/>
      <c r="T135" s="678"/>
      <c r="U135" s="678"/>
      <c r="V135" s="678"/>
      <c r="W135" s="678"/>
      <c r="X135" s="679"/>
      <c r="Y135" s="656" t="s">
        <v>19</v>
      </c>
      <c r="Z135" s="657"/>
      <c r="AA135" s="657"/>
      <c r="AB135" s="800"/>
      <c r="AC135" s="817" t="s">
        <v>17</v>
      </c>
      <c r="AD135" s="678"/>
      <c r="AE135" s="678"/>
      <c r="AF135" s="678"/>
      <c r="AG135" s="678"/>
      <c r="AH135" s="677" t="s">
        <v>18</v>
      </c>
      <c r="AI135" s="678"/>
      <c r="AJ135" s="678"/>
      <c r="AK135" s="678"/>
      <c r="AL135" s="678"/>
      <c r="AM135" s="678"/>
      <c r="AN135" s="678"/>
      <c r="AO135" s="678"/>
      <c r="AP135" s="678"/>
      <c r="AQ135" s="678"/>
      <c r="AR135" s="678"/>
      <c r="AS135" s="678"/>
      <c r="AT135" s="679"/>
      <c r="AU135" s="656" t="s">
        <v>19</v>
      </c>
      <c r="AV135" s="657"/>
      <c r="AW135" s="657"/>
      <c r="AX135" s="658"/>
    </row>
    <row r="136" spans="1:50" ht="24.75" customHeight="1" x14ac:dyDescent="0.15">
      <c r="A136" s="1055"/>
      <c r="B136" s="1056"/>
      <c r="C136" s="1056"/>
      <c r="D136" s="1056"/>
      <c r="E136" s="1056"/>
      <c r="F136" s="1057"/>
      <c r="G136" s="680"/>
      <c r="H136" s="681"/>
      <c r="I136" s="681"/>
      <c r="J136" s="681"/>
      <c r="K136" s="682"/>
      <c r="L136" s="838"/>
      <c r="M136" s="839"/>
      <c r="N136" s="839"/>
      <c r="O136" s="839"/>
      <c r="P136" s="839"/>
      <c r="Q136" s="839"/>
      <c r="R136" s="839"/>
      <c r="S136" s="839"/>
      <c r="T136" s="839"/>
      <c r="U136" s="839"/>
      <c r="V136" s="839"/>
      <c r="W136" s="839"/>
      <c r="X136" s="840"/>
      <c r="Y136" s="653"/>
      <c r="Z136" s="654"/>
      <c r="AA136" s="654"/>
      <c r="AB136" s="807"/>
      <c r="AC136" s="680"/>
      <c r="AD136" s="681"/>
      <c r="AE136" s="681"/>
      <c r="AF136" s="681"/>
      <c r="AG136" s="682"/>
      <c r="AH136" s="838"/>
      <c r="AI136" s="839"/>
      <c r="AJ136" s="839"/>
      <c r="AK136" s="839"/>
      <c r="AL136" s="839"/>
      <c r="AM136" s="839"/>
      <c r="AN136" s="839"/>
      <c r="AO136" s="839"/>
      <c r="AP136" s="839"/>
      <c r="AQ136" s="839"/>
      <c r="AR136" s="839"/>
      <c r="AS136" s="839"/>
      <c r="AT136" s="840"/>
      <c r="AU136" s="653"/>
      <c r="AV136" s="654"/>
      <c r="AW136" s="654"/>
      <c r="AX136" s="655"/>
    </row>
    <row r="137" spans="1:50" ht="24.75" customHeight="1" x14ac:dyDescent="0.15">
      <c r="A137" s="1055"/>
      <c r="B137" s="1056"/>
      <c r="C137" s="1056"/>
      <c r="D137" s="1056"/>
      <c r="E137" s="1056"/>
      <c r="F137" s="1057"/>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35" t="s">
        <v>20</v>
      </c>
      <c r="H146" s="836"/>
      <c r="I146" s="836"/>
      <c r="J146" s="836"/>
      <c r="K146" s="836"/>
      <c r="L146" s="829"/>
      <c r="M146" s="830"/>
      <c r="N146" s="830"/>
      <c r="O146" s="830"/>
      <c r="P146" s="830"/>
      <c r="Q146" s="830"/>
      <c r="R146" s="830"/>
      <c r="S146" s="830"/>
      <c r="T146" s="830"/>
      <c r="U146" s="830"/>
      <c r="V146" s="830"/>
      <c r="W146" s="830"/>
      <c r="X146" s="831"/>
      <c r="Y146" s="832">
        <f>SUM(Y136:AB145)</f>
        <v>0</v>
      </c>
      <c r="Z146" s="833"/>
      <c r="AA146" s="833"/>
      <c r="AB146" s="834"/>
      <c r="AC146" s="835" t="s">
        <v>20</v>
      </c>
      <c r="AD146" s="836"/>
      <c r="AE146" s="836"/>
      <c r="AF146" s="836"/>
      <c r="AG146" s="836"/>
      <c r="AH146" s="829"/>
      <c r="AI146" s="830"/>
      <c r="AJ146" s="830"/>
      <c r="AK146" s="830"/>
      <c r="AL146" s="830"/>
      <c r="AM146" s="830"/>
      <c r="AN146" s="830"/>
      <c r="AO146" s="830"/>
      <c r="AP146" s="830"/>
      <c r="AQ146" s="830"/>
      <c r="AR146" s="830"/>
      <c r="AS146" s="830"/>
      <c r="AT146" s="831"/>
      <c r="AU146" s="832">
        <f>SUM(AU136:AX145)</f>
        <v>0</v>
      </c>
      <c r="AV146" s="833"/>
      <c r="AW146" s="833"/>
      <c r="AX146" s="837"/>
    </row>
    <row r="147" spans="1:50" ht="30" customHeight="1" x14ac:dyDescent="0.15">
      <c r="A147" s="1055"/>
      <c r="B147" s="1056"/>
      <c r="C147" s="1056"/>
      <c r="D147" s="1056"/>
      <c r="E147" s="1056"/>
      <c r="F147" s="105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5"/>
      <c r="B148" s="1056"/>
      <c r="C148" s="1056"/>
      <c r="D148" s="1056"/>
      <c r="E148" s="1056"/>
      <c r="F148" s="1057"/>
      <c r="G148" s="817" t="s">
        <v>17</v>
      </c>
      <c r="H148" s="678"/>
      <c r="I148" s="678"/>
      <c r="J148" s="678"/>
      <c r="K148" s="678"/>
      <c r="L148" s="677" t="s">
        <v>18</v>
      </c>
      <c r="M148" s="678"/>
      <c r="N148" s="678"/>
      <c r="O148" s="678"/>
      <c r="P148" s="678"/>
      <c r="Q148" s="678"/>
      <c r="R148" s="678"/>
      <c r="S148" s="678"/>
      <c r="T148" s="678"/>
      <c r="U148" s="678"/>
      <c r="V148" s="678"/>
      <c r="W148" s="678"/>
      <c r="X148" s="679"/>
      <c r="Y148" s="656" t="s">
        <v>19</v>
      </c>
      <c r="Z148" s="657"/>
      <c r="AA148" s="657"/>
      <c r="AB148" s="800"/>
      <c r="AC148" s="817" t="s">
        <v>17</v>
      </c>
      <c r="AD148" s="678"/>
      <c r="AE148" s="678"/>
      <c r="AF148" s="678"/>
      <c r="AG148" s="678"/>
      <c r="AH148" s="677" t="s">
        <v>18</v>
      </c>
      <c r="AI148" s="678"/>
      <c r="AJ148" s="678"/>
      <c r="AK148" s="678"/>
      <c r="AL148" s="678"/>
      <c r="AM148" s="678"/>
      <c r="AN148" s="678"/>
      <c r="AO148" s="678"/>
      <c r="AP148" s="678"/>
      <c r="AQ148" s="678"/>
      <c r="AR148" s="678"/>
      <c r="AS148" s="678"/>
      <c r="AT148" s="679"/>
      <c r="AU148" s="656" t="s">
        <v>19</v>
      </c>
      <c r="AV148" s="657"/>
      <c r="AW148" s="657"/>
      <c r="AX148" s="658"/>
    </row>
    <row r="149" spans="1:50" ht="24.75" customHeight="1" x14ac:dyDescent="0.15">
      <c r="A149" s="1055"/>
      <c r="B149" s="1056"/>
      <c r="C149" s="1056"/>
      <c r="D149" s="1056"/>
      <c r="E149" s="1056"/>
      <c r="F149" s="1057"/>
      <c r="G149" s="680"/>
      <c r="H149" s="681"/>
      <c r="I149" s="681"/>
      <c r="J149" s="681"/>
      <c r="K149" s="682"/>
      <c r="L149" s="838"/>
      <c r="M149" s="839"/>
      <c r="N149" s="839"/>
      <c r="O149" s="839"/>
      <c r="P149" s="839"/>
      <c r="Q149" s="839"/>
      <c r="R149" s="839"/>
      <c r="S149" s="839"/>
      <c r="T149" s="839"/>
      <c r="U149" s="839"/>
      <c r="V149" s="839"/>
      <c r="W149" s="839"/>
      <c r="X149" s="840"/>
      <c r="Y149" s="653"/>
      <c r="Z149" s="654"/>
      <c r="AA149" s="654"/>
      <c r="AB149" s="807"/>
      <c r="AC149" s="680"/>
      <c r="AD149" s="681"/>
      <c r="AE149" s="681"/>
      <c r="AF149" s="681"/>
      <c r="AG149" s="682"/>
      <c r="AH149" s="838"/>
      <c r="AI149" s="839"/>
      <c r="AJ149" s="839"/>
      <c r="AK149" s="839"/>
      <c r="AL149" s="839"/>
      <c r="AM149" s="839"/>
      <c r="AN149" s="839"/>
      <c r="AO149" s="839"/>
      <c r="AP149" s="839"/>
      <c r="AQ149" s="839"/>
      <c r="AR149" s="839"/>
      <c r="AS149" s="839"/>
      <c r="AT149" s="840"/>
      <c r="AU149" s="653"/>
      <c r="AV149" s="654"/>
      <c r="AW149" s="654"/>
      <c r="AX149" s="655"/>
    </row>
    <row r="150" spans="1:50" ht="24.75" customHeight="1" x14ac:dyDescent="0.15">
      <c r="A150" s="1055"/>
      <c r="B150" s="1056"/>
      <c r="C150" s="1056"/>
      <c r="D150" s="1056"/>
      <c r="E150" s="1056"/>
      <c r="F150" s="1057"/>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5"/>
      <c r="B162" s="1056"/>
      <c r="C162" s="1056"/>
      <c r="D162" s="1056"/>
      <c r="E162" s="1056"/>
      <c r="F162" s="1057"/>
      <c r="G162" s="817" t="s">
        <v>17</v>
      </c>
      <c r="H162" s="678"/>
      <c r="I162" s="678"/>
      <c r="J162" s="678"/>
      <c r="K162" s="678"/>
      <c r="L162" s="677" t="s">
        <v>18</v>
      </c>
      <c r="M162" s="678"/>
      <c r="N162" s="678"/>
      <c r="O162" s="678"/>
      <c r="P162" s="678"/>
      <c r="Q162" s="678"/>
      <c r="R162" s="678"/>
      <c r="S162" s="678"/>
      <c r="T162" s="678"/>
      <c r="U162" s="678"/>
      <c r="V162" s="678"/>
      <c r="W162" s="678"/>
      <c r="X162" s="679"/>
      <c r="Y162" s="656" t="s">
        <v>19</v>
      </c>
      <c r="Z162" s="657"/>
      <c r="AA162" s="657"/>
      <c r="AB162" s="800"/>
      <c r="AC162" s="817" t="s">
        <v>17</v>
      </c>
      <c r="AD162" s="678"/>
      <c r="AE162" s="678"/>
      <c r="AF162" s="678"/>
      <c r="AG162" s="678"/>
      <c r="AH162" s="677" t="s">
        <v>18</v>
      </c>
      <c r="AI162" s="678"/>
      <c r="AJ162" s="678"/>
      <c r="AK162" s="678"/>
      <c r="AL162" s="678"/>
      <c r="AM162" s="678"/>
      <c r="AN162" s="678"/>
      <c r="AO162" s="678"/>
      <c r="AP162" s="678"/>
      <c r="AQ162" s="678"/>
      <c r="AR162" s="678"/>
      <c r="AS162" s="678"/>
      <c r="AT162" s="679"/>
      <c r="AU162" s="656" t="s">
        <v>19</v>
      </c>
      <c r="AV162" s="657"/>
      <c r="AW162" s="657"/>
      <c r="AX162" s="658"/>
    </row>
    <row r="163" spans="1:50" ht="24.75" customHeight="1" x14ac:dyDescent="0.15">
      <c r="A163" s="1055"/>
      <c r="B163" s="1056"/>
      <c r="C163" s="1056"/>
      <c r="D163" s="1056"/>
      <c r="E163" s="1056"/>
      <c r="F163" s="1057"/>
      <c r="G163" s="680"/>
      <c r="H163" s="681"/>
      <c r="I163" s="681"/>
      <c r="J163" s="681"/>
      <c r="K163" s="682"/>
      <c r="L163" s="838"/>
      <c r="M163" s="839"/>
      <c r="N163" s="839"/>
      <c r="O163" s="839"/>
      <c r="P163" s="839"/>
      <c r="Q163" s="839"/>
      <c r="R163" s="839"/>
      <c r="S163" s="839"/>
      <c r="T163" s="839"/>
      <c r="U163" s="839"/>
      <c r="V163" s="839"/>
      <c r="W163" s="839"/>
      <c r="X163" s="840"/>
      <c r="Y163" s="653"/>
      <c r="Z163" s="654"/>
      <c r="AA163" s="654"/>
      <c r="AB163" s="807"/>
      <c r="AC163" s="680"/>
      <c r="AD163" s="681"/>
      <c r="AE163" s="681"/>
      <c r="AF163" s="681"/>
      <c r="AG163" s="682"/>
      <c r="AH163" s="838"/>
      <c r="AI163" s="839"/>
      <c r="AJ163" s="839"/>
      <c r="AK163" s="839"/>
      <c r="AL163" s="839"/>
      <c r="AM163" s="839"/>
      <c r="AN163" s="839"/>
      <c r="AO163" s="839"/>
      <c r="AP163" s="839"/>
      <c r="AQ163" s="839"/>
      <c r="AR163" s="839"/>
      <c r="AS163" s="839"/>
      <c r="AT163" s="840"/>
      <c r="AU163" s="653"/>
      <c r="AV163" s="654"/>
      <c r="AW163" s="654"/>
      <c r="AX163" s="655"/>
    </row>
    <row r="164" spans="1:50" ht="24.75" customHeight="1" x14ac:dyDescent="0.15">
      <c r="A164" s="1055"/>
      <c r="B164" s="1056"/>
      <c r="C164" s="1056"/>
      <c r="D164" s="1056"/>
      <c r="E164" s="1056"/>
      <c r="F164" s="1057"/>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35" t="s">
        <v>20</v>
      </c>
      <c r="H173" s="836"/>
      <c r="I173" s="836"/>
      <c r="J173" s="836"/>
      <c r="K173" s="836"/>
      <c r="L173" s="829"/>
      <c r="M173" s="830"/>
      <c r="N173" s="830"/>
      <c r="O173" s="830"/>
      <c r="P173" s="830"/>
      <c r="Q173" s="830"/>
      <c r="R173" s="830"/>
      <c r="S173" s="830"/>
      <c r="T173" s="830"/>
      <c r="U173" s="830"/>
      <c r="V173" s="830"/>
      <c r="W173" s="830"/>
      <c r="X173" s="831"/>
      <c r="Y173" s="832">
        <f>SUM(Y163:AB172)</f>
        <v>0</v>
      </c>
      <c r="Z173" s="833"/>
      <c r="AA173" s="833"/>
      <c r="AB173" s="834"/>
      <c r="AC173" s="835" t="s">
        <v>20</v>
      </c>
      <c r="AD173" s="836"/>
      <c r="AE173" s="836"/>
      <c r="AF173" s="836"/>
      <c r="AG173" s="836"/>
      <c r="AH173" s="829"/>
      <c r="AI173" s="830"/>
      <c r="AJ173" s="830"/>
      <c r="AK173" s="830"/>
      <c r="AL173" s="830"/>
      <c r="AM173" s="830"/>
      <c r="AN173" s="830"/>
      <c r="AO173" s="830"/>
      <c r="AP173" s="830"/>
      <c r="AQ173" s="830"/>
      <c r="AR173" s="830"/>
      <c r="AS173" s="830"/>
      <c r="AT173" s="831"/>
      <c r="AU173" s="832">
        <f>SUM(AU163:AX172)</f>
        <v>0</v>
      </c>
      <c r="AV173" s="833"/>
      <c r="AW173" s="833"/>
      <c r="AX173" s="837"/>
    </row>
    <row r="174" spans="1:50" ht="30" customHeight="1" x14ac:dyDescent="0.15">
      <c r="A174" s="1055"/>
      <c r="B174" s="1056"/>
      <c r="C174" s="1056"/>
      <c r="D174" s="1056"/>
      <c r="E174" s="1056"/>
      <c r="F174" s="105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5"/>
      <c r="B175" s="1056"/>
      <c r="C175" s="1056"/>
      <c r="D175" s="1056"/>
      <c r="E175" s="1056"/>
      <c r="F175" s="1057"/>
      <c r="G175" s="817" t="s">
        <v>17</v>
      </c>
      <c r="H175" s="678"/>
      <c r="I175" s="678"/>
      <c r="J175" s="678"/>
      <c r="K175" s="678"/>
      <c r="L175" s="677" t="s">
        <v>18</v>
      </c>
      <c r="M175" s="678"/>
      <c r="N175" s="678"/>
      <c r="O175" s="678"/>
      <c r="P175" s="678"/>
      <c r="Q175" s="678"/>
      <c r="R175" s="678"/>
      <c r="S175" s="678"/>
      <c r="T175" s="678"/>
      <c r="U175" s="678"/>
      <c r="V175" s="678"/>
      <c r="W175" s="678"/>
      <c r="X175" s="679"/>
      <c r="Y175" s="656" t="s">
        <v>19</v>
      </c>
      <c r="Z175" s="657"/>
      <c r="AA175" s="657"/>
      <c r="AB175" s="800"/>
      <c r="AC175" s="817" t="s">
        <v>17</v>
      </c>
      <c r="AD175" s="678"/>
      <c r="AE175" s="678"/>
      <c r="AF175" s="678"/>
      <c r="AG175" s="678"/>
      <c r="AH175" s="677" t="s">
        <v>18</v>
      </c>
      <c r="AI175" s="678"/>
      <c r="AJ175" s="678"/>
      <c r="AK175" s="678"/>
      <c r="AL175" s="678"/>
      <c r="AM175" s="678"/>
      <c r="AN175" s="678"/>
      <c r="AO175" s="678"/>
      <c r="AP175" s="678"/>
      <c r="AQ175" s="678"/>
      <c r="AR175" s="678"/>
      <c r="AS175" s="678"/>
      <c r="AT175" s="679"/>
      <c r="AU175" s="656" t="s">
        <v>19</v>
      </c>
      <c r="AV175" s="657"/>
      <c r="AW175" s="657"/>
      <c r="AX175" s="658"/>
    </row>
    <row r="176" spans="1:50" ht="24.75" customHeight="1" x14ac:dyDescent="0.15">
      <c r="A176" s="1055"/>
      <c r="B176" s="1056"/>
      <c r="C176" s="1056"/>
      <c r="D176" s="1056"/>
      <c r="E176" s="1056"/>
      <c r="F176" s="1057"/>
      <c r="G176" s="680"/>
      <c r="H176" s="681"/>
      <c r="I176" s="681"/>
      <c r="J176" s="681"/>
      <c r="K176" s="682"/>
      <c r="L176" s="838"/>
      <c r="M176" s="839"/>
      <c r="N176" s="839"/>
      <c r="O176" s="839"/>
      <c r="P176" s="839"/>
      <c r="Q176" s="839"/>
      <c r="R176" s="839"/>
      <c r="S176" s="839"/>
      <c r="T176" s="839"/>
      <c r="U176" s="839"/>
      <c r="V176" s="839"/>
      <c r="W176" s="839"/>
      <c r="X176" s="840"/>
      <c r="Y176" s="653"/>
      <c r="Z176" s="654"/>
      <c r="AA176" s="654"/>
      <c r="AB176" s="807"/>
      <c r="AC176" s="680"/>
      <c r="AD176" s="681"/>
      <c r="AE176" s="681"/>
      <c r="AF176" s="681"/>
      <c r="AG176" s="682"/>
      <c r="AH176" s="838"/>
      <c r="AI176" s="839"/>
      <c r="AJ176" s="839"/>
      <c r="AK176" s="839"/>
      <c r="AL176" s="839"/>
      <c r="AM176" s="839"/>
      <c r="AN176" s="839"/>
      <c r="AO176" s="839"/>
      <c r="AP176" s="839"/>
      <c r="AQ176" s="839"/>
      <c r="AR176" s="839"/>
      <c r="AS176" s="839"/>
      <c r="AT176" s="840"/>
      <c r="AU176" s="653"/>
      <c r="AV176" s="654"/>
      <c r="AW176" s="654"/>
      <c r="AX176" s="655"/>
    </row>
    <row r="177" spans="1:50" ht="24.75" customHeight="1" x14ac:dyDescent="0.15">
      <c r="A177" s="1055"/>
      <c r="B177" s="1056"/>
      <c r="C177" s="1056"/>
      <c r="D177" s="1056"/>
      <c r="E177" s="1056"/>
      <c r="F177" s="1057"/>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35" t="s">
        <v>20</v>
      </c>
      <c r="H186" s="836"/>
      <c r="I186" s="836"/>
      <c r="J186" s="836"/>
      <c r="K186" s="836"/>
      <c r="L186" s="829"/>
      <c r="M186" s="830"/>
      <c r="N186" s="830"/>
      <c r="O186" s="830"/>
      <c r="P186" s="830"/>
      <c r="Q186" s="830"/>
      <c r="R186" s="830"/>
      <c r="S186" s="830"/>
      <c r="T186" s="830"/>
      <c r="U186" s="830"/>
      <c r="V186" s="830"/>
      <c r="W186" s="830"/>
      <c r="X186" s="831"/>
      <c r="Y186" s="832">
        <f>SUM(Y176:AB185)</f>
        <v>0</v>
      </c>
      <c r="Z186" s="833"/>
      <c r="AA186" s="833"/>
      <c r="AB186" s="834"/>
      <c r="AC186" s="835" t="s">
        <v>20</v>
      </c>
      <c r="AD186" s="836"/>
      <c r="AE186" s="836"/>
      <c r="AF186" s="836"/>
      <c r="AG186" s="836"/>
      <c r="AH186" s="829"/>
      <c r="AI186" s="830"/>
      <c r="AJ186" s="830"/>
      <c r="AK186" s="830"/>
      <c r="AL186" s="830"/>
      <c r="AM186" s="830"/>
      <c r="AN186" s="830"/>
      <c r="AO186" s="830"/>
      <c r="AP186" s="830"/>
      <c r="AQ186" s="830"/>
      <c r="AR186" s="830"/>
      <c r="AS186" s="830"/>
      <c r="AT186" s="831"/>
      <c r="AU186" s="832">
        <f>SUM(AU176:AX185)</f>
        <v>0</v>
      </c>
      <c r="AV186" s="833"/>
      <c r="AW186" s="833"/>
      <c r="AX186" s="837"/>
    </row>
    <row r="187" spans="1:50" ht="30" customHeight="1" x14ac:dyDescent="0.15">
      <c r="A187" s="1055"/>
      <c r="B187" s="1056"/>
      <c r="C187" s="1056"/>
      <c r="D187" s="1056"/>
      <c r="E187" s="1056"/>
      <c r="F187" s="105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5"/>
      <c r="B188" s="1056"/>
      <c r="C188" s="1056"/>
      <c r="D188" s="1056"/>
      <c r="E188" s="1056"/>
      <c r="F188" s="1057"/>
      <c r="G188" s="817" t="s">
        <v>17</v>
      </c>
      <c r="H188" s="678"/>
      <c r="I188" s="678"/>
      <c r="J188" s="678"/>
      <c r="K188" s="678"/>
      <c r="L188" s="677" t="s">
        <v>18</v>
      </c>
      <c r="M188" s="678"/>
      <c r="N188" s="678"/>
      <c r="O188" s="678"/>
      <c r="P188" s="678"/>
      <c r="Q188" s="678"/>
      <c r="R188" s="678"/>
      <c r="S188" s="678"/>
      <c r="T188" s="678"/>
      <c r="U188" s="678"/>
      <c r="V188" s="678"/>
      <c r="W188" s="678"/>
      <c r="X188" s="679"/>
      <c r="Y188" s="656" t="s">
        <v>19</v>
      </c>
      <c r="Z188" s="657"/>
      <c r="AA188" s="657"/>
      <c r="AB188" s="800"/>
      <c r="AC188" s="817" t="s">
        <v>17</v>
      </c>
      <c r="AD188" s="678"/>
      <c r="AE188" s="678"/>
      <c r="AF188" s="678"/>
      <c r="AG188" s="678"/>
      <c r="AH188" s="677" t="s">
        <v>18</v>
      </c>
      <c r="AI188" s="678"/>
      <c r="AJ188" s="678"/>
      <c r="AK188" s="678"/>
      <c r="AL188" s="678"/>
      <c r="AM188" s="678"/>
      <c r="AN188" s="678"/>
      <c r="AO188" s="678"/>
      <c r="AP188" s="678"/>
      <c r="AQ188" s="678"/>
      <c r="AR188" s="678"/>
      <c r="AS188" s="678"/>
      <c r="AT188" s="679"/>
      <c r="AU188" s="656" t="s">
        <v>19</v>
      </c>
      <c r="AV188" s="657"/>
      <c r="AW188" s="657"/>
      <c r="AX188" s="658"/>
    </row>
    <row r="189" spans="1:50" ht="24.75" customHeight="1" x14ac:dyDescent="0.15">
      <c r="A189" s="1055"/>
      <c r="B189" s="1056"/>
      <c r="C189" s="1056"/>
      <c r="D189" s="1056"/>
      <c r="E189" s="1056"/>
      <c r="F189" s="1057"/>
      <c r="G189" s="680"/>
      <c r="H189" s="681"/>
      <c r="I189" s="681"/>
      <c r="J189" s="681"/>
      <c r="K189" s="682"/>
      <c r="L189" s="838"/>
      <c r="M189" s="839"/>
      <c r="N189" s="839"/>
      <c r="O189" s="839"/>
      <c r="P189" s="839"/>
      <c r="Q189" s="839"/>
      <c r="R189" s="839"/>
      <c r="S189" s="839"/>
      <c r="T189" s="839"/>
      <c r="U189" s="839"/>
      <c r="V189" s="839"/>
      <c r="W189" s="839"/>
      <c r="X189" s="840"/>
      <c r="Y189" s="653"/>
      <c r="Z189" s="654"/>
      <c r="AA189" s="654"/>
      <c r="AB189" s="807"/>
      <c r="AC189" s="680"/>
      <c r="AD189" s="681"/>
      <c r="AE189" s="681"/>
      <c r="AF189" s="681"/>
      <c r="AG189" s="682"/>
      <c r="AH189" s="838"/>
      <c r="AI189" s="839"/>
      <c r="AJ189" s="839"/>
      <c r="AK189" s="839"/>
      <c r="AL189" s="839"/>
      <c r="AM189" s="839"/>
      <c r="AN189" s="839"/>
      <c r="AO189" s="839"/>
      <c r="AP189" s="839"/>
      <c r="AQ189" s="839"/>
      <c r="AR189" s="839"/>
      <c r="AS189" s="839"/>
      <c r="AT189" s="840"/>
      <c r="AU189" s="653"/>
      <c r="AV189" s="654"/>
      <c r="AW189" s="654"/>
      <c r="AX189" s="655"/>
    </row>
    <row r="190" spans="1:50" ht="24.75" customHeight="1" x14ac:dyDescent="0.15">
      <c r="A190" s="1055"/>
      <c r="B190" s="1056"/>
      <c r="C190" s="1056"/>
      <c r="D190" s="1056"/>
      <c r="E190" s="1056"/>
      <c r="F190" s="1057"/>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35" t="s">
        <v>20</v>
      </c>
      <c r="H199" s="836"/>
      <c r="I199" s="836"/>
      <c r="J199" s="836"/>
      <c r="K199" s="836"/>
      <c r="L199" s="829"/>
      <c r="M199" s="830"/>
      <c r="N199" s="830"/>
      <c r="O199" s="830"/>
      <c r="P199" s="830"/>
      <c r="Q199" s="830"/>
      <c r="R199" s="830"/>
      <c r="S199" s="830"/>
      <c r="T199" s="830"/>
      <c r="U199" s="830"/>
      <c r="V199" s="830"/>
      <c r="W199" s="830"/>
      <c r="X199" s="831"/>
      <c r="Y199" s="832">
        <f>SUM(Y189:AB198)</f>
        <v>0</v>
      </c>
      <c r="Z199" s="833"/>
      <c r="AA199" s="833"/>
      <c r="AB199" s="834"/>
      <c r="AC199" s="835" t="s">
        <v>20</v>
      </c>
      <c r="AD199" s="836"/>
      <c r="AE199" s="836"/>
      <c r="AF199" s="836"/>
      <c r="AG199" s="836"/>
      <c r="AH199" s="829"/>
      <c r="AI199" s="830"/>
      <c r="AJ199" s="830"/>
      <c r="AK199" s="830"/>
      <c r="AL199" s="830"/>
      <c r="AM199" s="830"/>
      <c r="AN199" s="830"/>
      <c r="AO199" s="830"/>
      <c r="AP199" s="830"/>
      <c r="AQ199" s="830"/>
      <c r="AR199" s="830"/>
      <c r="AS199" s="830"/>
      <c r="AT199" s="831"/>
      <c r="AU199" s="832">
        <f>SUM(AU189:AX198)</f>
        <v>0</v>
      </c>
      <c r="AV199" s="833"/>
      <c r="AW199" s="833"/>
      <c r="AX199" s="837"/>
    </row>
    <row r="200" spans="1:50" ht="30" customHeight="1" x14ac:dyDescent="0.15">
      <c r="A200" s="1055"/>
      <c r="B200" s="1056"/>
      <c r="C200" s="1056"/>
      <c r="D200" s="1056"/>
      <c r="E200" s="1056"/>
      <c r="F200" s="105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5"/>
      <c r="B201" s="1056"/>
      <c r="C201" s="1056"/>
      <c r="D201" s="1056"/>
      <c r="E201" s="1056"/>
      <c r="F201" s="1057"/>
      <c r="G201" s="817" t="s">
        <v>17</v>
      </c>
      <c r="H201" s="678"/>
      <c r="I201" s="678"/>
      <c r="J201" s="678"/>
      <c r="K201" s="678"/>
      <c r="L201" s="677" t="s">
        <v>18</v>
      </c>
      <c r="M201" s="678"/>
      <c r="N201" s="678"/>
      <c r="O201" s="678"/>
      <c r="P201" s="678"/>
      <c r="Q201" s="678"/>
      <c r="R201" s="678"/>
      <c r="S201" s="678"/>
      <c r="T201" s="678"/>
      <c r="U201" s="678"/>
      <c r="V201" s="678"/>
      <c r="W201" s="678"/>
      <c r="X201" s="679"/>
      <c r="Y201" s="656" t="s">
        <v>19</v>
      </c>
      <c r="Z201" s="657"/>
      <c r="AA201" s="657"/>
      <c r="AB201" s="800"/>
      <c r="AC201" s="817" t="s">
        <v>17</v>
      </c>
      <c r="AD201" s="678"/>
      <c r="AE201" s="678"/>
      <c r="AF201" s="678"/>
      <c r="AG201" s="678"/>
      <c r="AH201" s="677" t="s">
        <v>18</v>
      </c>
      <c r="AI201" s="678"/>
      <c r="AJ201" s="678"/>
      <c r="AK201" s="678"/>
      <c r="AL201" s="678"/>
      <c r="AM201" s="678"/>
      <c r="AN201" s="678"/>
      <c r="AO201" s="678"/>
      <c r="AP201" s="678"/>
      <c r="AQ201" s="678"/>
      <c r="AR201" s="678"/>
      <c r="AS201" s="678"/>
      <c r="AT201" s="679"/>
      <c r="AU201" s="656" t="s">
        <v>19</v>
      </c>
      <c r="AV201" s="657"/>
      <c r="AW201" s="657"/>
      <c r="AX201" s="658"/>
    </row>
    <row r="202" spans="1:50" ht="24.75" customHeight="1" x14ac:dyDescent="0.15">
      <c r="A202" s="1055"/>
      <c r="B202" s="1056"/>
      <c r="C202" s="1056"/>
      <c r="D202" s="1056"/>
      <c r="E202" s="1056"/>
      <c r="F202" s="1057"/>
      <c r="G202" s="680"/>
      <c r="H202" s="681"/>
      <c r="I202" s="681"/>
      <c r="J202" s="681"/>
      <c r="K202" s="682"/>
      <c r="L202" s="838"/>
      <c r="M202" s="839"/>
      <c r="N202" s="839"/>
      <c r="O202" s="839"/>
      <c r="P202" s="839"/>
      <c r="Q202" s="839"/>
      <c r="R202" s="839"/>
      <c r="S202" s="839"/>
      <c r="T202" s="839"/>
      <c r="U202" s="839"/>
      <c r="V202" s="839"/>
      <c r="W202" s="839"/>
      <c r="X202" s="840"/>
      <c r="Y202" s="653"/>
      <c r="Z202" s="654"/>
      <c r="AA202" s="654"/>
      <c r="AB202" s="807"/>
      <c r="AC202" s="680"/>
      <c r="AD202" s="681"/>
      <c r="AE202" s="681"/>
      <c r="AF202" s="681"/>
      <c r="AG202" s="682"/>
      <c r="AH202" s="838"/>
      <c r="AI202" s="839"/>
      <c r="AJ202" s="839"/>
      <c r="AK202" s="839"/>
      <c r="AL202" s="839"/>
      <c r="AM202" s="839"/>
      <c r="AN202" s="839"/>
      <c r="AO202" s="839"/>
      <c r="AP202" s="839"/>
      <c r="AQ202" s="839"/>
      <c r="AR202" s="839"/>
      <c r="AS202" s="839"/>
      <c r="AT202" s="840"/>
      <c r="AU202" s="653"/>
      <c r="AV202" s="654"/>
      <c r="AW202" s="654"/>
      <c r="AX202" s="655"/>
    </row>
    <row r="203" spans="1:50" ht="24.75" customHeight="1" x14ac:dyDescent="0.15">
      <c r="A203" s="1055"/>
      <c r="B203" s="1056"/>
      <c r="C203" s="1056"/>
      <c r="D203" s="1056"/>
      <c r="E203" s="1056"/>
      <c r="F203" s="1057"/>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5"/>
      <c r="B215" s="1056"/>
      <c r="C215" s="1056"/>
      <c r="D215" s="1056"/>
      <c r="E215" s="1056"/>
      <c r="F215" s="1057"/>
      <c r="G215" s="817" t="s">
        <v>17</v>
      </c>
      <c r="H215" s="678"/>
      <c r="I215" s="678"/>
      <c r="J215" s="678"/>
      <c r="K215" s="678"/>
      <c r="L215" s="677" t="s">
        <v>18</v>
      </c>
      <c r="M215" s="678"/>
      <c r="N215" s="678"/>
      <c r="O215" s="678"/>
      <c r="P215" s="678"/>
      <c r="Q215" s="678"/>
      <c r="R215" s="678"/>
      <c r="S215" s="678"/>
      <c r="T215" s="678"/>
      <c r="U215" s="678"/>
      <c r="V215" s="678"/>
      <c r="W215" s="678"/>
      <c r="X215" s="679"/>
      <c r="Y215" s="656" t="s">
        <v>19</v>
      </c>
      <c r="Z215" s="657"/>
      <c r="AA215" s="657"/>
      <c r="AB215" s="800"/>
      <c r="AC215" s="817" t="s">
        <v>17</v>
      </c>
      <c r="AD215" s="678"/>
      <c r="AE215" s="678"/>
      <c r="AF215" s="678"/>
      <c r="AG215" s="678"/>
      <c r="AH215" s="677" t="s">
        <v>18</v>
      </c>
      <c r="AI215" s="678"/>
      <c r="AJ215" s="678"/>
      <c r="AK215" s="678"/>
      <c r="AL215" s="678"/>
      <c r="AM215" s="678"/>
      <c r="AN215" s="678"/>
      <c r="AO215" s="678"/>
      <c r="AP215" s="678"/>
      <c r="AQ215" s="678"/>
      <c r="AR215" s="678"/>
      <c r="AS215" s="678"/>
      <c r="AT215" s="679"/>
      <c r="AU215" s="656" t="s">
        <v>19</v>
      </c>
      <c r="AV215" s="657"/>
      <c r="AW215" s="657"/>
      <c r="AX215" s="658"/>
    </row>
    <row r="216" spans="1:50" ht="24.75" customHeight="1" x14ac:dyDescent="0.15">
      <c r="A216" s="1055"/>
      <c r="B216" s="1056"/>
      <c r="C216" s="1056"/>
      <c r="D216" s="1056"/>
      <c r="E216" s="1056"/>
      <c r="F216" s="1057"/>
      <c r="G216" s="680"/>
      <c r="H216" s="681"/>
      <c r="I216" s="681"/>
      <c r="J216" s="681"/>
      <c r="K216" s="682"/>
      <c r="L216" s="838"/>
      <c r="M216" s="839"/>
      <c r="N216" s="839"/>
      <c r="O216" s="839"/>
      <c r="P216" s="839"/>
      <c r="Q216" s="839"/>
      <c r="R216" s="839"/>
      <c r="S216" s="839"/>
      <c r="T216" s="839"/>
      <c r="U216" s="839"/>
      <c r="V216" s="839"/>
      <c r="W216" s="839"/>
      <c r="X216" s="840"/>
      <c r="Y216" s="653"/>
      <c r="Z216" s="654"/>
      <c r="AA216" s="654"/>
      <c r="AB216" s="807"/>
      <c r="AC216" s="680"/>
      <c r="AD216" s="681"/>
      <c r="AE216" s="681"/>
      <c r="AF216" s="681"/>
      <c r="AG216" s="682"/>
      <c r="AH216" s="838"/>
      <c r="AI216" s="839"/>
      <c r="AJ216" s="839"/>
      <c r="AK216" s="839"/>
      <c r="AL216" s="839"/>
      <c r="AM216" s="839"/>
      <c r="AN216" s="839"/>
      <c r="AO216" s="839"/>
      <c r="AP216" s="839"/>
      <c r="AQ216" s="839"/>
      <c r="AR216" s="839"/>
      <c r="AS216" s="839"/>
      <c r="AT216" s="840"/>
      <c r="AU216" s="653"/>
      <c r="AV216" s="654"/>
      <c r="AW216" s="654"/>
      <c r="AX216" s="655"/>
    </row>
    <row r="217" spans="1:50" ht="24.75" customHeight="1" x14ac:dyDescent="0.15">
      <c r="A217" s="1055"/>
      <c r="B217" s="1056"/>
      <c r="C217" s="1056"/>
      <c r="D217" s="1056"/>
      <c r="E217" s="1056"/>
      <c r="F217" s="1057"/>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35" t="s">
        <v>20</v>
      </c>
      <c r="H226" s="836"/>
      <c r="I226" s="836"/>
      <c r="J226" s="836"/>
      <c r="K226" s="836"/>
      <c r="L226" s="829"/>
      <c r="M226" s="830"/>
      <c r="N226" s="830"/>
      <c r="O226" s="830"/>
      <c r="P226" s="830"/>
      <c r="Q226" s="830"/>
      <c r="R226" s="830"/>
      <c r="S226" s="830"/>
      <c r="T226" s="830"/>
      <c r="U226" s="830"/>
      <c r="V226" s="830"/>
      <c r="W226" s="830"/>
      <c r="X226" s="831"/>
      <c r="Y226" s="832">
        <f>SUM(Y216:AB225)</f>
        <v>0</v>
      </c>
      <c r="Z226" s="833"/>
      <c r="AA226" s="833"/>
      <c r="AB226" s="834"/>
      <c r="AC226" s="835" t="s">
        <v>20</v>
      </c>
      <c r="AD226" s="836"/>
      <c r="AE226" s="836"/>
      <c r="AF226" s="836"/>
      <c r="AG226" s="836"/>
      <c r="AH226" s="829"/>
      <c r="AI226" s="830"/>
      <c r="AJ226" s="830"/>
      <c r="AK226" s="830"/>
      <c r="AL226" s="830"/>
      <c r="AM226" s="830"/>
      <c r="AN226" s="830"/>
      <c r="AO226" s="830"/>
      <c r="AP226" s="830"/>
      <c r="AQ226" s="830"/>
      <c r="AR226" s="830"/>
      <c r="AS226" s="830"/>
      <c r="AT226" s="831"/>
      <c r="AU226" s="832">
        <f>SUM(AU216:AX225)</f>
        <v>0</v>
      </c>
      <c r="AV226" s="833"/>
      <c r="AW226" s="833"/>
      <c r="AX226" s="837"/>
    </row>
    <row r="227" spans="1:50" ht="30" customHeight="1" x14ac:dyDescent="0.15">
      <c r="A227" s="1055"/>
      <c r="B227" s="1056"/>
      <c r="C227" s="1056"/>
      <c r="D227" s="1056"/>
      <c r="E227" s="1056"/>
      <c r="F227" s="105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5"/>
      <c r="B228" s="1056"/>
      <c r="C228" s="1056"/>
      <c r="D228" s="1056"/>
      <c r="E228" s="1056"/>
      <c r="F228" s="1057"/>
      <c r="G228" s="817" t="s">
        <v>17</v>
      </c>
      <c r="H228" s="678"/>
      <c r="I228" s="678"/>
      <c r="J228" s="678"/>
      <c r="K228" s="678"/>
      <c r="L228" s="677" t="s">
        <v>18</v>
      </c>
      <c r="M228" s="678"/>
      <c r="N228" s="678"/>
      <c r="O228" s="678"/>
      <c r="P228" s="678"/>
      <c r="Q228" s="678"/>
      <c r="R228" s="678"/>
      <c r="S228" s="678"/>
      <c r="T228" s="678"/>
      <c r="U228" s="678"/>
      <c r="V228" s="678"/>
      <c r="W228" s="678"/>
      <c r="X228" s="679"/>
      <c r="Y228" s="656" t="s">
        <v>19</v>
      </c>
      <c r="Z228" s="657"/>
      <c r="AA228" s="657"/>
      <c r="AB228" s="800"/>
      <c r="AC228" s="817" t="s">
        <v>17</v>
      </c>
      <c r="AD228" s="678"/>
      <c r="AE228" s="678"/>
      <c r="AF228" s="678"/>
      <c r="AG228" s="678"/>
      <c r="AH228" s="677" t="s">
        <v>18</v>
      </c>
      <c r="AI228" s="678"/>
      <c r="AJ228" s="678"/>
      <c r="AK228" s="678"/>
      <c r="AL228" s="678"/>
      <c r="AM228" s="678"/>
      <c r="AN228" s="678"/>
      <c r="AO228" s="678"/>
      <c r="AP228" s="678"/>
      <c r="AQ228" s="678"/>
      <c r="AR228" s="678"/>
      <c r="AS228" s="678"/>
      <c r="AT228" s="679"/>
      <c r="AU228" s="656" t="s">
        <v>19</v>
      </c>
      <c r="AV228" s="657"/>
      <c r="AW228" s="657"/>
      <c r="AX228" s="658"/>
    </row>
    <row r="229" spans="1:50" ht="24.75" customHeight="1" x14ac:dyDescent="0.15">
      <c r="A229" s="1055"/>
      <c r="B229" s="1056"/>
      <c r="C229" s="1056"/>
      <c r="D229" s="1056"/>
      <c r="E229" s="1056"/>
      <c r="F229" s="1057"/>
      <c r="G229" s="680"/>
      <c r="H229" s="681"/>
      <c r="I229" s="681"/>
      <c r="J229" s="681"/>
      <c r="K229" s="682"/>
      <c r="L229" s="838"/>
      <c r="M229" s="839"/>
      <c r="N229" s="839"/>
      <c r="O229" s="839"/>
      <c r="P229" s="839"/>
      <c r="Q229" s="839"/>
      <c r="R229" s="839"/>
      <c r="S229" s="839"/>
      <c r="T229" s="839"/>
      <c r="U229" s="839"/>
      <c r="V229" s="839"/>
      <c r="W229" s="839"/>
      <c r="X229" s="840"/>
      <c r="Y229" s="653"/>
      <c r="Z229" s="654"/>
      <c r="AA229" s="654"/>
      <c r="AB229" s="807"/>
      <c r="AC229" s="680"/>
      <c r="AD229" s="681"/>
      <c r="AE229" s="681"/>
      <c r="AF229" s="681"/>
      <c r="AG229" s="682"/>
      <c r="AH229" s="838"/>
      <c r="AI229" s="839"/>
      <c r="AJ229" s="839"/>
      <c r="AK229" s="839"/>
      <c r="AL229" s="839"/>
      <c r="AM229" s="839"/>
      <c r="AN229" s="839"/>
      <c r="AO229" s="839"/>
      <c r="AP229" s="839"/>
      <c r="AQ229" s="839"/>
      <c r="AR229" s="839"/>
      <c r="AS229" s="839"/>
      <c r="AT229" s="840"/>
      <c r="AU229" s="653"/>
      <c r="AV229" s="654"/>
      <c r="AW229" s="654"/>
      <c r="AX229" s="655"/>
    </row>
    <row r="230" spans="1:50" ht="24.75" customHeight="1" x14ac:dyDescent="0.15">
      <c r="A230" s="1055"/>
      <c r="B230" s="1056"/>
      <c r="C230" s="1056"/>
      <c r="D230" s="1056"/>
      <c r="E230" s="1056"/>
      <c r="F230" s="1057"/>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35" t="s">
        <v>20</v>
      </c>
      <c r="H239" s="836"/>
      <c r="I239" s="836"/>
      <c r="J239" s="836"/>
      <c r="K239" s="836"/>
      <c r="L239" s="829"/>
      <c r="M239" s="830"/>
      <c r="N239" s="830"/>
      <c r="O239" s="830"/>
      <c r="P239" s="830"/>
      <c r="Q239" s="830"/>
      <c r="R239" s="830"/>
      <c r="S239" s="830"/>
      <c r="T239" s="830"/>
      <c r="U239" s="830"/>
      <c r="V239" s="830"/>
      <c r="W239" s="830"/>
      <c r="X239" s="831"/>
      <c r="Y239" s="832">
        <f>SUM(Y229:AB238)</f>
        <v>0</v>
      </c>
      <c r="Z239" s="833"/>
      <c r="AA239" s="833"/>
      <c r="AB239" s="834"/>
      <c r="AC239" s="835" t="s">
        <v>20</v>
      </c>
      <c r="AD239" s="836"/>
      <c r="AE239" s="836"/>
      <c r="AF239" s="836"/>
      <c r="AG239" s="836"/>
      <c r="AH239" s="829"/>
      <c r="AI239" s="830"/>
      <c r="AJ239" s="830"/>
      <c r="AK239" s="830"/>
      <c r="AL239" s="830"/>
      <c r="AM239" s="830"/>
      <c r="AN239" s="830"/>
      <c r="AO239" s="830"/>
      <c r="AP239" s="830"/>
      <c r="AQ239" s="830"/>
      <c r="AR239" s="830"/>
      <c r="AS239" s="830"/>
      <c r="AT239" s="831"/>
      <c r="AU239" s="832">
        <f>SUM(AU229:AX238)</f>
        <v>0</v>
      </c>
      <c r="AV239" s="833"/>
      <c r="AW239" s="833"/>
      <c r="AX239" s="837"/>
    </row>
    <row r="240" spans="1:50" ht="30" customHeight="1" x14ac:dyDescent="0.15">
      <c r="A240" s="1055"/>
      <c r="B240" s="1056"/>
      <c r="C240" s="1056"/>
      <c r="D240" s="1056"/>
      <c r="E240" s="1056"/>
      <c r="F240" s="105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5"/>
      <c r="B241" s="1056"/>
      <c r="C241" s="1056"/>
      <c r="D241" s="1056"/>
      <c r="E241" s="1056"/>
      <c r="F241" s="1057"/>
      <c r="G241" s="817" t="s">
        <v>17</v>
      </c>
      <c r="H241" s="678"/>
      <c r="I241" s="678"/>
      <c r="J241" s="678"/>
      <c r="K241" s="678"/>
      <c r="L241" s="677" t="s">
        <v>18</v>
      </c>
      <c r="M241" s="678"/>
      <c r="N241" s="678"/>
      <c r="O241" s="678"/>
      <c r="P241" s="678"/>
      <c r="Q241" s="678"/>
      <c r="R241" s="678"/>
      <c r="S241" s="678"/>
      <c r="T241" s="678"/>
      <c r="U241" s="678"/>
      <c r="V241" s="678"/>
      <c r="W241" s="678"/>
      <c r="X241" s="679"/>
      <c r="Y241" s="656" t="s">
        <v>19</v>
      </c>
      <c r="Z241" s="657"/>
      <c r="AA241" s="657"/>
      <c r="AB241" s="800"/>
      <c r="AC241" s="817" t="s">
        <v>17</v>
      </c>
      <c r="AD241" s="678"/>
      <c r="AE241" s="678"/>
      <c r="AF241" s="678"/>
      <c r="AG241" s="678"/>
      <c r="AH241" s="677" t="s">
        <v>18</v>
      </c>
      <c r="AI241" s="678"/>
      <c r="AJ241" s="678"/>
      <c r="AK241" s="678"/>
      <c r="AL241" s="678"/>
      <c r="AM241" s="678"/>
      <c r="AN241" s="678"/>
      <c r="AO241" s="678"/>
      <c r="AP241" s="678"/>
      <c r="AQ241" s="678"/>
      <c r="AR241" s="678"/>
      <c r="AS241" s="678"/>
      <c r="AT241" s="679"/>
      <c r="AU241" s="656" t="s">
        <v>19</v>
      </c>
      <c r="AV241" s="657"/>
      <c r="AW241" s="657"/>
      <c r="AX241" s="658"/>
    </row>
    <row r="242" spans="1:50" ht="24.75" customHeight="1" x14ac:dyDescent="0.15">
      <c r="A242" s="1055"/>
      <c r="B242" s="1056"/>
      <c r="C242" s="1056"/>
      <c r="D242" s="1056"/>
      <c r="E242" s="1056"/>
      <c r="F242" s="1057"/>
      <c r="G242" s="680"/>
      <c r="H242" s="681"/>
      <c r="I242" s="681"/>
      <c r="J242" s="681"/>
      <c r="K242" s="682"/>
      <c r="L242" s="838"/>
      <c r="M242" s="839"/>
      <c r="N242" s="839"/>
      <c r="O242" s="839"/>
      <c r="P242" s="839"/>
      <c r="Q242" s="839"/>
      <c r="R242" s="839"/>
      <c r="S242" s="839"/>
      <c r="T242" s="839"/>
      <c r="U242" s="839"/>
      <c r="V242" s="839"/>
      <c r="W242" s="839"/>
      <c r="X242" s="840"/>
      <c r="Y242" s="653"/>
      <c r="Z242" s="654"/>
      <c r="AA242" s="654"/>
      <c r="AB242" s="807"/>
      <c r="AC242" s="680"/>
      <c r="AD242" s="681"/>
      <c r="AE242" s="681"/>
      <c r="AF242" s="681"/>
      <c r="AG242" s="682"/>
      <c r="AH242" s="838"/>
      <c r="AI242" s="839"/>
      <c r="AJ242" s="839"/>
      <c r="AK242" s="839"/>
      <c r="AL242" s="839"/>
      <c r="AM242" s="839"/>
      <c r="AN242" s="839"/>
      <c r="AO242" s="839"/>
      <c r="AP242" s="839"/>
      <c r="AQ242" s="839"/>
      <c r="AR242" s="839"/>
      <c r="AS242" s="839"/>
      <c r="AT242" s="840"/>
      <c r="AU242" s="653"/>
      <c r="AV242" s="654"/>
      <c r="AW242" s="654"/>
      <c r="AX242" s="655"/>
    </row>
    <row r="243" spans="1:50" ht="24.75" customHeight="1" x14ac:dyDescent="0.15">
      <c r="A243" s="1055"/>
      <c r="B243" s="1056"/>
      <c r="C243" s="1056"/>
      <c r="D243" s="1056"/>
      <c r="E243" s="1056"/>
      <c r="F243" s="1057"/>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35" t="s">
        <v>20</v>
      </c>
      <c r="H252" s="836"/>
      <c r="I252" s="836"/>
      <c r="J252" s="836"/>
      <c r="K252" s="836"/>
      <c r="L252" s="829"/>
      <c r="M252" s="830"/>
      <c r="N252" s="830"/>
      <c r="O252" s="830"/>
      <c r="P252" s="830"/>
      <c r="Q252" s="830"/>
      <c r="R252" s="830"/>
      <c r="S252" s="830"/>
      <c r="T252" s="830"/>
      <c r="U252" s="830"/>
      <c r="V252" s="830"/>
      <c r="W252" s="830"/>
      <c r="X252" s="831"/>
      <c r="Y252" s="832">
        <f>SUM(Y242:AB251)</f>
        <v>0</v>
      </c>
      <c r="Z252" s="833"/>
      <c r="AA252" s="833"/>
      <c r="AB252" s="834"/>
      <c r="AC252" s="835" t="s">
        <v>20</v>
      </c>
      <c r="AD252" s="836"/>
      <c r="AE252" s="836"/>
      <c r="AF252" s="836"/>
      <c r="AG252" s="836"/>
      <c r="AH252" s="829"/>
      <c r="AI252" s="830"/>
      <c r="AJ252" s="830"/>
      <c r="AK252" s="830"/>
      <c r="AL252" s="830"/>
      <c r="AM252" s="830"/>
      <c r="AN252" s="830"/>
      <c r="AO252" s="830"/>
      <c r="AP252" s="830"/>
      <c r="AQ252" s="830"/>
      <c r="AR252" s="830"/>
      <c r="AS252" s="830"/>
      <c r="AT252" s="831"/>
      <c r="AU252" s="832">
        <f>SUM(AU242:AX251)</f>
        <v>0</v>
      </c>
      <c r="AV252" s="833"/>
      <c r="AW252" s="833"/>
      <c r="AX252" s="837"/>
    </row>
    <row r="253" spans="1:50" ht="30" customHeight="1" x14ac:dyDescent="0.15">
      <c r="A253" s="1055"/>
      <c r="B253" s="1056"/>
      <c r="C253" s="1056"/>
      <c r="D253" s="1056"/>
      <c r="E253" s="1056"/>
      <c r="F253" s="105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5"/>
      <c r="B254" s="1056"/>
      <c r="C254" s="1056"/>
      <c r="D254" s="1056"/>
      <c r="E254" s="1056"/>
      <c r="F254" s="1057"/>
      <c r="G254" s="817" t="s">
        <v>17</v>
      </c>
      <c r="H254" s="678"/>
      <c r="I254" s="678"/>
      <c r="J254" s="678"/>
      <c r="K254" s="678"/>
      <c r="L254" s="677" t="s">
        <v>18</v>
      </c>
      <c r="M254" s="678"/>
      <c r="N254" s="678"/>
      <c r="O254" s="678"/>
      <c r="P254" s="678"/>
      <c r="Q254" s="678"/>
      <c r="R254" s="678"/>
      <c r="S254" s="678"/>
      <c r="T254" s="678"/>
      <c r="U254" s="678"/>
      <c r="V254" s="678"/>
      <c r="W254" s="678"/>
      <c r="X254" s="679"/>
      <c r="Y254" s="656" t="s">
        <v>19</v>
      </c>
      <c r="Z254" s="657"/>
      <c r="AA254" s="657"/>
      <c r="AB254" s="800"/>
      <c r="AC254" s="817" t="s">
        <v>17</v>
      </c>
      <c r="AD254" s="678"/>
      <c r="AE254" s="678"/>
      <c r="AF254" s="678"/>
      <c r="AG254" s="678"/>
      <c r="AH254" s="677" t="s">
        <v>18</v>
      </c>
      <c r="AI254" s="678"/>
      <c r="AJ254" s="678"/>
      <c r="AK254" s="678"/>
      <c r="AL254" s="678"/>
      <c r="AM254" s="678"/>
      <c r="AN254" s="678"/>
      <c r="AO254" s="678"/>
      <c r="AP254" s="678"/>
      <c r="AQ254" s="678"/>
      <c r="AR254" s="678"/>
      <c r="AS254" s="678"/>
      <c r="AT254" s="679"/>
      <c r="AU254" s="656" t="s">
        <v>19</v>
      </c>
      <c r="AV254" s="657"/>
      <c r="AW254" s="657"/>
      <c r="AX254" s="658"/>
    </row>
    <row r="255" spans="1:50" ht="24.75" customHeight="1" x14ac:dyDescent="0.15">
      <c r="A255" s="1055"/>
      <c r="B255" s="1056"/>
      <c r="C255" s="1056"/>
      <c r="D255" s="1056"/>
      <c r="E255" s="1056"/>
      <c r="F255" s="1057"/>
      <c r="G255" s="680"/>
      <c r="H255" s="681"/>
      <c r="I255" s="681"/>
      <c r="J255" s="681"/>
      <c r="K255" s="682"/>
      <c r="L255" s="838"/>
      <c r="M255" s="839"/>
      <c r="N255" s="839"/>
      <c r="O255" s="839"/>
      <c r="P255" s="839"/>
      <c r="Q255" s="839"/>
      <c r="R255" s="839"/>
      <c r="S255" s="839"/>
      <c r="T255" s="839"/>
      <c r="U255" s="839"/>
      <c r="V255" s="839"/>
      <c r="W255" s="839"/>
      <c r="X255" s="840"/>
      <c r="Y255" s="653"/>
      <c r="Z255" s="654"/>
      <c r="AA255" s="654"/>
      <c r="AB255" s="807"/>
      <c r="AC255" s="680"/>
      <c r="AD255" s="681"/>
      <c r="AE255" s="681"/>
      <c r="AF255" s="681"/>
      <c r="AG255" s="682"/>
      <c r="AH255" s="838"/>
      <c r="AI255" s="839"/>
      <c r="AJ255" s="839"/>
      <c r="AK255" s="839"/>
      <c r="AL255" s="839"/>
      <c r="AM255" s="839"/>
      <c r="AN255" s="839"/>
      <c r="AO255" s="839"/>
      <c r="AP255" s="839"/>
      <c r="AQ255" s="839"/>
      <c r="AR255" s="839"/>
      <c r="AS255" s="839"/>
      <c r="AT255" s="840"/>
      <c r="AU255" s="653"/>
      <c r="AV255" s="654"/>
      <c r="AW255" s="654"/>
      <c r="AX255" s="655"/>
    </row>
    <row r="256" spans="1:50" ht="24.75" customHeight="1" x14ac:dyDescent="0.15">
      <c r="A256" s="1055"/>
      <c r="B256" s="1056"/>
      <c r="C256" s="1056"/>
      <c r="D256" s="1056"/>
      <c r="E256" s="1056"/>
      <c r="F256" s="1057"/>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2020-07-16T08:55:37Z</cp:lastPrinted>
  <dcterms:created xsi:type="dcterms:W3CDTF">2012-03-13T00:50:25Z</dcterms:created>
  <dcterms:modified xsi:type="dcterms:W3CDTF">2020-11-16T06:34:14Z</dcterms:modified>
</cp:coreProperties>
</file>