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<sst xmlns="http://schemas.openxmlformats.org/spreadsheetml/2006/main" count="2919" uniqueCount="650">
  <si>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</si>
  <si>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</si>
  <si>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</si>
  <si>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</si>
  <si>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</si>
  <si>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</si>
  <si>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</si>
  <si>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</si>
  <si>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</si>
  <si>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</si>
  <si>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</si>
  <si>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</si>
  <si>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</si>
  <si>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</si>
  <si>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</si>
  <si>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</si>
  <si>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</si>
  <si>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</si>
  <si>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</si>
  <si>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</si>
  <si>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</si>
  <si>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</si>
  <si>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</si>
  <si>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</si>
  <si>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</si>
  <si>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</si>
  <si>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</si>
  <si>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</si>
  <si>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</si>
  <si>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</si>
  <si>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</si>
  <si>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</si>
  <si>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</si>
  <si>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</si>
  <si>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</si>
  <si>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</si>
  <si>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</si>
  <si>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</si>
  <si>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</si>
  <si>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</si>
  <si>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</si>
  <si>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</si>
  <si>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</si>
  <si>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</si>
  <si>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</si>
  <si>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</si>
  <si>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</si>
  <si>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</si>
  <si>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</si>
  <si>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</si>
  <si>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</si>
  <si>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</si>
  <si>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</si>
  <si>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</si>
  <si>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</si>
  <si>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</si>
  <si>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</si>
  <si>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</si>
  <si>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</si>
  <si>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</si>
  <si>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</si>
  <si>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</si>
  <si>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</si>
  <si>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</si>
  <si>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</si>
  <si>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</si>
  <si>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</si>
  <si>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</si>
  <si>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</si>
  <si>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</si>
  <si>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</si>
  <si>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</si>
  <si>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</si>
  <si>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</si>
  <si>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</si>
  <si>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</si>
  <si>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</si>
  <si>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</si>
  <si>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</si>
  <si>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</si>
  <si>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</si>
  <si>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</si>
  <si>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</si>
  <si>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</si>
  <si>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</si>
  <si>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</si>
  <si>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</si>
  <si>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</si>
  <si>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</si>
  <si>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</si>
  <si>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</si>
  <si>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</si>
  <si>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</si>
  <si>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</si>
  <si>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</si>
  <si>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</si>
  <si>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</si>
  <si>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</si>
  <si>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</si>
  <si>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</si>
  <si>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</si>
  <si>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</si>
  <si>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</si>
  <si>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</si>
  <si>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</si>
  <si>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</si>
  <si>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</si>
  <si>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</si>
  <si>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</si>
  <si>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</si>
  <si>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</si>
  <si>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</si>
  <si>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</si>
  <si>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</si>
  <si>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</si>
  <si>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</si>
  <si>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</si>
  <si>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</si>
  <si>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</si>
  <si>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</si>
  <si>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</si>
  <si>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</si>
  <si>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</si>
  <si>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</si>
  <si>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</si>
  <si>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</si>
  <si>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</si>
  <si>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</si>
  <si>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</si>
  <si>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</si>
  <si>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</si>
  <si>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</si>
  <si>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</si>
  <si>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</si>
  <si>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</si>
  <si>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</si>
  <si>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</si>
  <si>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</si>
  <si>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</si>
  <si>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</si>
  <si>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</si>
  <si>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</si>
  <si>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</si>
  <si>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</si>
  <si>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</si>
  <si>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</si>
  <si>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</si>
  <si>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</si>
  <si>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</si>
  <si>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</si>
  <si>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</si>
  <si>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</si>
  <si>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</si>
  <si>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</si>
  <si>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</si>
  <si>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</si>
  <si>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</si>
  <si>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</si>
  <si>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</si>
  <si>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</si>
  <si>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</si>
  <si>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</si>
  <si>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</si>
  <si>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</si>
  <si>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</si>
  <si>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</si>
  <si>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</si>
  <si>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</si>
  <si>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</si>
  <si>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</si>
  <si>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</si>
  <si>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</si>
  <si>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</si>
  <si>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</si>
  <si>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</si>
  <si>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</si>
  <si>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</si>
  <si>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</si>
  <si>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</si>
  <si>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</si>
  <si>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</si>
  <si>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</si>
  <si>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</si>
  <si>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</si>
  <si>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</si>
  <si>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</si>
  <si>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</si>
  <si>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</si>
  <si>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</si>
  <si>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</si>
  <si>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</si>
  <si>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</si>
  <si>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</si>
  <si>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</si>
  <si>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</si>
  <si>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</si>
  <si>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</si>
  <si>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</si>
  <si>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</si>
  <si>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</si>
  <si>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</si>
  <si>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</si>
  <si>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</si>
  <si>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</si>
  <si>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</si>
  <si>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</si>
  <si>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</si>
  <si>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</si>
  <si>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</si>
  <si>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</si>
  <si>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</si>
  <si>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</si>
  <si>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</si>
  <si>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</si>
  <si>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</si>
  <si>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</si>
  <si>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</si>
  <si>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</si>
  <si>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</si>
  <si>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</si>
  <si>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</si>
  <si>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</si>
  <si>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</si>
  <si>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</si>
  <si>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</si>
  <si>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</si>
  <si>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</si>
  <si>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</si>
  <si>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</si>
  <si>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</si>
  <si>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</si>
  <si>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</si>
  <si>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</si>
  <si>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</si>
  <si>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</si>
  <si>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</si>
  <si>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</si>
  <si>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</si>
  <si>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</si>
  <si>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</si>
  <si>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</si>
  <si>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</si>
  <si>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</si>
  <si>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</si>
  <si>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</si>
  <si>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</si>
  <si>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</si>
  <si>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</si>
  <si>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</si>
  <si>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</si>
  <si>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</si>
  <si>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</si>
  <si>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</si>
  <si>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</si>
  <si>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</si>
  <si>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</si>
  <si>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</si>
  <si>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</si>
  <si>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</si>
  <si>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</si>
  <si>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</si>
  <si>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</si>
  <si>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</si>
  <si>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</si>
  <si>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</si>
  <si>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</si>
  <si>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</si>
  <si>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</si>
  <si>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</si>
  <si>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</si>
  <si>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</si>
  <si>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</si>
  <si>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</si>
  <si>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</si>
  <si>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</si>
  <si>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</si>
  <si>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</si>
  <si>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</si>
  <si>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</si>
  <si>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</si>
  <si>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</si>
  <si>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</si>
  <si>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</si>
  <si>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</si>
  <si>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</si>
  <si>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</si>
  <si>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</si>
  <si>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</si>
  <si>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</si>
  <si>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</si>
  <si>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</si>
  <si>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</si>
  <si>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</si>
  <si>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</si>
  <si>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</si>
  <si>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</si>
  <si>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</si>
  <si>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</si>
  <si>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</si>
  <si>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</si>
  <si>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</si>
  <si>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</si>
  <si>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</si>
  <si>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</si>
  <si>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</si>
  <si>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</si>
  <si>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</si>
  <si>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</si>
  <si>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</si>
  <si>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</si>
  <si>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</si>
  <si>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</si>
  <si>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</si>
  <si>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</si>
  <si>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</si>
  <si>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</si>
  <si>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</si>
  <si>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</si>
  <si>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</si>
  <si>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</si>
  <si>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</si>
  <si>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</si>
  <si>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</si>
  <si>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</si>
  <si>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</si>
  <si>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</si>
  <si>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</si>
  <si>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</si>
  <si>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</si>
  <si>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</si>
  <si>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</si>
  <si>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</si>
  <si>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</si>
  <si>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</si>
  <si>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</si>
  <si>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</si>
  <si>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</si>
  <si>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</si>
  <si>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</si>
  <si>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</si>
  <si>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</si>
  <si>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</si>
  <si>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</si>
  <si>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</si>
  <si>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</si>
  <si>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</si>
  <si>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</si>
  <si>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</si>
  <si>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</si>
  <si>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</si>
  <si>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</si>
  <si>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</si>
  <si>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</si>
  <si>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</si>
  <si>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</si>
  <si>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</si>
  <si>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</si>
  <si>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</si>
  <si>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</si>
  <si>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</si>
  <si>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</si>
  <si>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</si>
  <si>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</si>
  <si>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</si>
  <si>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</si>
  <si>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</si>
  <si>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</si>
  <si>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</si>
  <si>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</si>
  <si>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</si>
  <si>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</si>
  <si>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</si>
  <si>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</si>
  <si>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</si>
  <si>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</si>
  <si>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</si>
  <si>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</si>
  <si>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</si>
  <si>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</si>
  <si>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</si>
  <si>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</si>
  <si>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</si>
  <si>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</si>
  <si>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</si>
  <si>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</si>
  <si>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</si>
  <si>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</si>
  <si>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</si>
  <si>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</si>
  <si>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</si>
  <si>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</si>
  <si>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</si>
  <si>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</si>
  <si>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</si>
  <si>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</si>
  <si>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</si>
  <si>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</si>
  <si>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</si>
  <si>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</si>
  <si>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</si>
  <si>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</si>
  <si>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</si>
  <si>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</si>
  <si>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</si>
  <si>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</si>
  <si>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</si>
  <si>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</si>
  <si>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</si>
  <si>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</si>
  <si>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</si>
  <si>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</si>
  <si>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</si>
  <si>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</si>
  <si>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</si>
  <si>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</si>
  <si>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</si>
  <si>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</si>
  <si>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</si>
  <si>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</si>
  <si>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</si>
  <si>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</si>
  <si>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</si>
  <si>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</si>
  <si>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</si>
  <si>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</si>
  <si>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</si>
  <si>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</si>
  <si>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</si>
  <si>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</si>
  <si>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</si>
  <si>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</si>
  <si>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</si>
  <si>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</si>
  <si>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</si>
  <si>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</si>
  <si>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</si>
  <si>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</si>
  <si>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</si>
  <si>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</si>
  <si>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</si>
  <si>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</si>
  <si>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</si>
  <si>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</si>
  <si>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</si>
  <si>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</si>
  <si>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</si>
  <si>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</si>
  <si>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</si>
  <si>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</si>
  <si>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</si>
  <si>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</si>
  <si>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</si>
  <si>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</si>
  <si>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</si>
  <si>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</si>
  <si>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</si>
  <si>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</si>
  <si>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</si>
  <si>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</si>
  <si>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</si>
  <si>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</si>
  <si>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</si>
  <si>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</si>
  <si>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</si>
  <si>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</si>
  <si>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</si>
  <si>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</si>
  <si>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</si>
  <si>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</si>
  <si>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</si>
  <si>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</si>
  <si>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</si>
  <si>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</si>
  <si>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</si>
  <si>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</si>
  <si>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</si>
  <si>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</si>
  <si>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</si>
  <si>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</si>
  <si>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</si>
  <si>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</si>
  <si>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</si>
  <si>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</si>
  <si>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</si>
  <si>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</si>
  <si>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</si>
  <si>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</si>
  <si>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</si>
  <si>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</si>
  <si>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</si>
  <si>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</si>
  <si>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</si>
  <si>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</si>
  <si>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</si>
  <si>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</si>
  <si>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</si>
  <si>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</si>
  <si>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</si>
  <si>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</si>
  <si>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</si>
  <si>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</si>
  <si>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</si>
  <si>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</si>
  <si>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</si>
  <si>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</si>
  <si>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</si>
  <si>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</si>
  <si>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</si>
  <si>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</si>
  <si>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</si>
  <si>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</si>
  <si>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</si>
  <si>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</si>
  <si>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</si>
  <si>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</si>
  <si>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</si>
  <si>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</si>
  <si>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</si>
  <si>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</si>
  <si>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</si>
  <si>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</si>
  <si>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</si>
  <si>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</si>
  <si>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</si>
  <si>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</si>
  <si>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</si>
  <si>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</si>
  <si>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</si>
  <si>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</si>
  <si>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</si>
  <si>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</si>
  <si>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</si>
  <si>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</si>
  <si>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</si>
  <si>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</si>
  <si>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</si>
  <si>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</si>
  <si>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</si>
  <si>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</si>
  <si>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</si>
  <si>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</si>
  <si>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</si>
  <si>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</si>
  <si>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</si>
  <si>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</si>
  <si>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</si>
  <si>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</si>
  <si>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</si>
  <si>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</si>
  <si>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</si>
  <si>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</si>
  <si>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</si>
  <si>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</si>
  <si>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</si>
  <si>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</si>
  <si>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</si>
  <si>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</si>
  <si>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</si>
  <si>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</si>
  <si>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</si>
  <si>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</si>
  <si>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</si>
  <si>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</si>
  <si>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</si>
  <si>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</si>
  <si>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</si>
  <si>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</si>
  <si>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</si>
  <si>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</si>
  <si>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</si>
  <si>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</si>
  <si>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</si>
  <si>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</si>
  <si>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</si>
  <si>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</si>
  <si>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看護業務効率化先進事例収集・周知事業</t>
    <rPh sb="11" eb="13">
      <t>シュウシュウ</t>
    </rPh>
    <phoneticPr fontId="5"/>
  </si>
  <si>
    <t>看護課</t>
  </si>
  <si>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rPh sb="98" eb="99">
      <t>フ</t>
    </rPh>
    <rPh sb="102" eb="104">
      <t>イリョウ</t>
    </rPh>
    <rPh sb="104" eb="106">
      <t>キカン</t>
    </rPh>
    <rPh sb="110" eb="112">
      <t>カンゴ</t>
    </rPh>
    <rPh sb="112" eb="114">
      <t>ギョウム</t>
    </rPh>
    <rPh sb="115" eb="118">
      <t>コウリツカ</t>
    </rPh>
    <rPh sb="119" eb="122">
      <t>セイサンセイ</t>
    </rPh>
    <rPh sb="123" eb="125">
      <t>コウジョウ</t>
    </rPh>
    <rPh sb="126" eb="128">
      <t>カンゴ</t>
    </rPh>
    <rPh sb="133" eb="134">
      <t>シツ</t>
    </rPh>
    <rPh sb="135" eb="137">
      <t>コウジョウ</t>
    </rPh>
    <rPh sb="137" eb="138">
      <t>トウ</t>
    </rPh>
    <rPh sb="139" eb="140">
      <t>シ</t>
    </rPh>
    <rPh sb="142" eb="144">
      <t>トリクミ</t>
    </rPh>
    <rPh sb="145" eb="147">
      <t>フキュウ</t>
    </rPh>
    <rPh sb="148" eb="150">
      <t>ソクシン</t>
    </rPh>
    <rPh sb="151" eb="152">
      <t>ハカ</t>
    </rPh>
    <rPh sb="156" eb="158">
      <t>モクテキ</t>
    </rPh>
    <phoneticPr fontId="5"/>
  </si>
  <si>
    <t>表彰及び公表により周知する先進事例延べ40例以上</t>
    <rPh sb="0" eb="2">
      <t>ヒョウショウ</t>
    </rPh>
    <rPh sb="2" eb="3">
      <t>オヨ</t>
    </rPh>
    <rPh sb="4" eb="6">
      <t>コウヒョウ</t>
    </rPh>
    <rPh sb="9" eb="11">
      <t>シュウチ</t>
    </rPh>
    <rPh sb="13" eb="15">
      <t>センシン</t>
    </rPh>
    <rPh sb="15" eb="17">
      <t>ジレイ</t>
    </rPh>
    <rPh sb="17" eb="18">
      <t>ノ</t>
    </rPh>
    <rPh sb="21" eb="22">
      <t>レイ</t>
    </rPh>
    <rPh sb="22" eb="24">
      <t>イジョウ</t>
    </rPh>
    <phoneticPr fontId="5"/>
  </si>
  <si>
    <t>表彰及び公表事例数
（延べ事例数）</t>
    <rPh sb="0" eb="2">
      <t>ヒョウショウ</t>
    </rPh>
    <rPh sb="2" eb="3">
      <t>オヨ</t>
    </rPh>
    <rPh sb="4" eb="6">
      <t>コウヒョウ</t>
    </rPh>
    <rPh sb="6" eb="8">
      <t>ジレイ</t>
    </rPh>
    <rPh sb="8" eb="9">
      <t>スウ</t>
    </rPh>
    <rPh sb="11" eb="12">
      <t>ノ</t>
    </rPh>
    <rPh sb="13" eb="15">
      <t>ジレイ</t>
    </rPh>
    <rPh sb="15" eb="16">
      <t>スウ</t>
    </rPh>
    <phoneticPr fontId="5"/>
  </si>
  <si>
    <t>-</t>
    <phoneticPr fontId="5"/>
  </si>
  <si>
    <t>-</t>
    <phoneticPr fontId="5"/>
  </si>
  <si>
    <t>事業実施委員会の開催</t>
    <rPh sb="0" eb="2">
      <t>ジギョウ</t>
    </rPh>
    <rPh sb="2" eb="4">
      <t>ジッシ</t>
    </rPh>
    <rPh sb="4" eb="7">
      <t>イインカイ</t>
    </rPh>
    <rPh sb="8" eb="10">
      <t>カイサイ</t>
    </rPh>
    <phoneticPr fontId="5"/>
  </si>
  <si>
    <t>回</t>
    <rPh sb="0" eb="1">
      <t>カイ</t>
    </rPh>
    <phoneticPr fontId="5"/>
  </si>
  <si>
    <t>件</t>
    <rPh sb="0" eb="1">
      <t>ケン</t>
    </rPh>
    <phoneticPr fontId="5"/>
  </si>
  <si>
    <t>－</t>
  </si>
  <si>
    <t>千円</t>
    <rPh sb="0" eb="2">
      <t>センエン</t>
    </rPh>
    <phoneticPr fontId="5"/>
  </si>
  <si>
    <t>　　X千円/Y件数</t>
    <rPh sb="3" eb="5">
      <t>センエン</t>
    </rPh>
    <rPh sb="7" eb="9">
      <t>ケンスウ</t>
    </rPh>
    <phoneticPr fontId="5"/>
  </si>
  <si>
    <t>26,821/10</t>
    <phoneticPr fontId="5"/>
  </si>
  <si>
    <t>施策大目標１　地域において必要な医療を提供できる体制を整備すること</t>
  </si>
  <si>
    <t>日常生活圏の中で良質かつ適切な医療が効率的に提供できる体制を整備すること（施策目標Ⅰ－１－１）</t>
  </si>
  <si>
    <t>医療機関等における看護業務の効率化に資する先進的な取組の普及・促進を図ることにより、効率的かつ質の高い看護・医療の提供に寄与する。</t>
    <rPh sb="0" eb="2">
      <t>イリョウ</t>
    </rPh>
    <rPh sb="2" eb="4">
      <t>キカン</t>
    </rPh>
    <rPh sb="4" eb="5">
      <t>トウ</t>
    </rPh>
    <rPh sb="9" eb="11">
      <t>カンゴ</t>
    </rPh>
    <rPh sb="11" eb="13">
      <t>ギョウム</t>
    </rPh>
    <rPh sb="14" eb="17">
      <t>コウリツカ</t>
    </rPh>
    <rPh sb="18" eb="19">
      <t>シ</t>
    </rPh>
    <rPh sb="25" eb="27">
      <t>トリクミ</t>
    </rPh>
    <rPh sb="42" eb="45">
      <t>コウリツテキ</t>
    </rPh>
    <rPh sb="47" eb="48">
      <t>シツ</t>
    </rPh>
    <rPh sb="49" eb="50">
      <t>タカ</t>
    </rPh>
    <rPh sb="51" eb="53">
      <t>カンゴ</t>
    </rPh>
    <rPh sb="54" eb="56">
      <t>イリョウ</t>
    </rPh>
    <rPh sb="57" eb="59">
      <t>テイキョウ</t>
    </rPh>
    <rPh sb="60" eb="62">
      <t>キヨ</t>
    </rPh>
    <phoneticPr fontId="5"/>
  </si>
  <si>
    <t>３　医療・福祉サービス改革</t>
    <rPh sb="2" eb="4">
      <t>イリョウ</t>
    </rPh>
    <rPh sb="5" eb="7">
      <t>フクシ</t>
    </rPh>
    <rPh sb="11" eb="13">
      <t>カイカク</t>
    </rPh>
    <phoneticPr fontId="5"/>
  </si>
  <si>
    <t>看護業務の効率化に資する先進的取組の事例数（延べ数)</t>
    <rPh sb="0" eb="2">
      <t>カンゴ</t>
    </rPh>
    <rPh sb="2" eb="4">
      <t>ギョウム</t>
    </rPh>
    <rPh sb="5" eb="8">
      <t>コウリツカ</t>
    </rPh>
    <rPh sb="9" eb="10">
      <t>シ</t>
    </rPh>
    <rPh sb="12" eb="15">
      <t>センシンテキ</t>
    </rPh>
    <rPh sb="15" eb="17">
      <t>トリクミ</t>
    </rPh>
    <rPh sb="18" eb="20">
      <t>ジレイ</t>
    </rPh>
    <rPh sb="20" eb="21">
      <t>スウ</t>
    </rPh>
    <rPh sb="22" eb="23">
      <t>ノ</t>
    </rPh>
    <rPh sb="24" eb="25">
      <t>スウ</t>
    </rPh>
    <phoneticPr fontId="5"/>
  </si>
  <si>
    <t>看護業務の効率化に資する先進的事例を元に施行された取組事例数（延べ数）</t>
    <rPh sb="0" eb="2">
      <t>カンゴ</t>
    </rPh>
    <rPh sb="2" eb="4">
      <t>ギョウム</t>
    </rPh>
    <rPh sb="5" eb="8">
      <t>コウリツカ</t>
    </rPh>
    <rPh sb="9" eb="10">
      <t>シ</t>
    </rPh>
    <rPh sb="12" eb="15">
      <t>センシンテキ</t>
    </rPh>
    <rPh sb="15" eb="17">
      <t>ジレイ</t>
    </rPh>
    <rPh sb="18" eb="19">
      <t>モト</t>
    </rPh>
    <rPh sb="20" eb="22">
      <t>シコウ</t>
    </rPh>
    <rPh sb="25" eb="27">
      <t>トリクミ</t>
    </rPh>
    <rPh sb="27" eb="29">
      <t>ジレイ</t>
    </rPh>
    <rPh sb="29" eb="30">
      <t>スウ</t>
    </rPh>
    <rPh sb="31" eb="32">
      <t>ノ</t>
    </rPh>
    <rPh sb="33" eb="34">
      <t>スウ</t>
    </rPh>
    <phoneticPr fontId="5"/>
  </si>
  <si>
    <t>医療機関等における看護業務の効率化に資する先進的な取組の普及・促進を図ることにより、医療・看護の生産性向上とサービスの質の向上に寄与する。</t>
    <rPh sb="4" eb="5">
      <t>トウ</t>
    </rPh>
    <rPh sb="42" eb="44">
      <t>イリョウ</t>
    </rPh>
    <rPh sb="45" eb="47">
      <t>カンゴ</t>
    </rPh>
    <rPh sb="48" eb="51">
      <t>セイサンセイ</t>
    </rPh>
    <rPh sb="51" eb="53">
      <t>コウジョウ</t>
    </rPh>
    <rPh sb="59" eb="60">
      <t>シツ</t>
    </rPh>
    <rPh sb="61" eb="63">
      <t>コウジョウ</t>
    </rPh>
    <rPh sb="64" eb="66">
      <t>キヨ</t>
    </rPh>
    <phoneticPr fontId="5"/>
  </si>
  <si>
    <t>医療機関における看護業務の効率化や生産性の向上、看護サービスの質の向上等に資する取組の普及・促進を図るための事業であり、国民のニーズを反映している。</t>
    <rPh sb="54" eb="56">
      <t>ジギョウ</t>
    </rPh>
    <rPh sb="60" eb="62">
      <t>コクミン</t>
    </rPh>
    <rPh sb="67" eb="69">
      <t>ハンエイ</t>
    </rPh>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</si>
  <si>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て実施する事業であり、国が実施すべき事業である。</t>
    <rPh sb="102" eb="104">
      <t>ジッシ</t>
    </rPh>
    <rPh sb="106" eb="108">
      <t>ジギョウ</t>
    </rPh>
    <rPh sb="112" eb="113">
      <t>クニ</t>
    </rPh>
    <rPh sb="114" eb="116">
      <t>ジッシ</t>
    </rPh>
    <rPh sb="119" eb="121">
      <t>ジギョウ</t>
    </rPh>
    <phoneticPr fontId="5"/>
  </si>
  <si>
    <t>人手不足の中でのサービス確保に向けた医療・介護等の分野における生産性向上を図るためにも、医療機関における看護業務の効率化や生産性の向上、看護サービスの質の向上等に資する取組の普及・促進を図る本事業は優先度の高い事業である。</t>
    <rPh sb="0" eb="2">
      <t>ヒトデ</t>
    </rPh>
    <rPh sb="2" eb="4">
      <t>ブソク</t>
    </rPh>
    <rPh sb="5" eb="6">
      <t>ナカ</t>
    </rPh>
    <rPh sb="12" eb="14">
      <t>カクホ</t>
    </rPh>
    <rPh sb="15" eb="16">
      <t>ム</t>
    </rPh>
    <rPh sb="18" eb="20">
      <t>イリョウ</t>
    </rPh>
    <rPh sb="21" eb="23">
      <t>カイゴ</t>
    </rPh>
    <rPh sb="23" eb="24">
      <t>トウ</t>
    </rPh>
    <rPh sb="25" eb="27">
      <t>ブンヤ</t>
    </rPh>
    <rPh sb="31" eb="34">
      <t>セイサンセイ</t>
    </rPh>
    <rPh sb="34" eb="36">
      <t>コウジョウ</t>
    </rPh>
    <rPh sb="37" eb="38">
      <t>ハカ</t>
    </rPh>
    <rPh sb="95" eb="96">
      <t>ホン</t>
    </rPh>
    <rPh sb="96" eb="98">
      <t>ジギョウ</t>
    </rPh>
    <rPh sb="99" eb="102">
      <t>ユウセンド</t>
    </rPh>
    <rPh sb="103" eb="104">
      <t>タカ</t>
    </rPh>
    <rPh sb="105" eb="107">
      <t>ジギョウ</t>
    </rPh>
    <phoneticPr fontId="5"/>
  </si>
  <si>
    <t>‐</t>
  </si>
  <si>
    <t>-</t>
    <phoneticPr fontId="5"/>
  </si>
  <si>
    <t>新31-0014</t>
    <rPh sb="0" eb="1">
      <t>シン</t>
    </rPh>
    <phoneticPr fontId="5"/>
  </si>
  <si>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また、令和２年度以降は，前年度に表彰された取組を他の医療機関において試行し、その取組のプロセスと結果を厚労省へ報告する。報告された内容は、厚労省HPで公表する。</t>
    <rPh sb="16" eb="18">
      <t>カンゴ</t>
    </rPh>
    <rPh sb="23" eb="24">
      <t>シツ</t>
    </rPh>
    <rPh sb="25" eb="27">
      <t>コウジョウ</t>
    </rPh>
    <rPh sb="54" eb="57">
      <t>ハンヨウセイ</t>
    </rPh>
    <rPh sb="58" eb="59">
      <t>タカ</t>
    </rPh>
    <rPh sb="60" eb="62">
      <t>コウカ</t>
    </rPh>
    <rPh sb="65" eb="67">
      <t>トリクミ</t>
    </rPh>
    <rPh sb="110" eb="113">
      <t>センシンテキ</t>
    </rPh>
    <rPh sb="114" eb="115">
      <t>ト</t>
    </rPh>
    <rPh sb="115" eb="116">
      <t>ク</t>
    </rPh>
    <rPh sb="117" eb="119">
      <t>センテイ</t>
    </rPh>
    <rPh sb="126" eb="128">
      <t>センコウ</t>
    </rPh>
    <rPh sb="128" eb="131">
      <t>イインカイ</t>
    </rPh>
    <rPh sb="132" eb="134">
      <t>セッチ</t>
    </rPh>
    <rPh sb="136" eb="138">
      <t>ヒョウカ</t>
    </rPh>
    <rPh sb="138" eb="140">
      <t>シヒョウ</t>
    </rPh>
    <rPh sb="141" eb="142">
      <t>シタガ</t>
    </rPh>
    <rPh sb="143" eb="145">
      <t>センテイ</t>
    </rPh>
    <rPh sb="152" eb="153">
      <t>ト</t>
    </rPh>
    <rPh sb="153" eb="154">
      <t>ク</t>
    </rPh>
    <rPh sb="154" eb="156">
      <t>ジレイ</t>
    </rPh>
    <rPh sb="157" eb="159">
      <t>ナイヨウ</t>
    </rPh>
    <rPh sb="164" eb="166">
      <t>ドウガ</t>
    </rPh>
    <rPh sb="167" eb="170">
      <t>コウロウショウ</t>
    </rPh>
    <rPh sb="173" eb="175">
      <t>コウカイ</t>
    </rPh>
    <rPh sb="182" eb="184">
      <t>レイワ</t>
    </rPh>
    <rPh sb="185" eb="187">
      <t>ネンド</t>
    </rPh>
    <rPh sb="187" eb="189">
      <t>イコウ</t>
    </rPh>
    <rPh sb="191" eb="194">
      <t>ゼンネンド</t>
    </rPh>
    <rPh sb="195" eb="197">
      <t>ヒョウショウ</t>
    </rPh>
    <rPh sb="200" eb="201">
      <t>ト</t>
    </rPh>
    <rPh sb="201" eb="202">
      <t>ク</t>
    </rPh>
    <rPh sb="203" eb="204">
      <t>タ</t>
    </rPh>
    <rPh sb="205" eb="207">
      <t>イリョウ</t>
    </rPh>
    <rPh sb="207" eb="209">
      <t>キカン</t>
    </rPh>
    <rPh sb="213" eb="215">
      <t>シコウ</t>
    </rPh>
    <rPh sb="219" eb="220">
      <t>ト</t>
    </rPh>
    <rPh sb="220" eb="221">
      <t>ク</t>
    </rPh>
    <rPh sb="227" eb="229">
      <t>ケッカ</t>
    </rPh>
    <rPh sb="230" eb="233">
      <t>コウロウショウ</t>
    </rPh>
    <rPh sb="234" eb="236">
      <t>ホウコク</t>
    </rPh>
    <rPh sb="239" eb="241">
      <t>ホウコク</t>
    </rPh>
    <rPh sb="244" eb="246">
      <t>ナイヨウ</t>
    </rPh>
    <rPh sb="248" eb="251">
      <t>コウロウショウ</t>
    </rPh>
    <rPh sb="254" eb="256">
      <t>コウヒョウ</t>
    </rPh>
    <phoneticPr fontId="5"/>
  </si>
  <si>
    <t>事業実施団体からの事業計画所及び実績報告書</t>
    <rPh sb="0" eb="2">
      <t>ジギョウ</t>
    </rPh>
    <rPh sb="2" eb="4">
      <t>ジッシ</t>
    </rPh>
    <rPh sb="4" eb="6">
      <t>ダンタイ</t>
    </rPh>
    <rPh sb="9" eb="11">
      <t>ジギョウ</t>
    </rPh>
    <rPh sb="11" eb="14">
      <t>ケイカクショ</t>
    </rPh>
    <rPh sb="14" eb="15">
      <t>オヨ</t>
    </rPh>
    <rPh sb="16" eb="18">
      <t>ジッセキ</t>
    </rPh>
    <rPh sb="18" eb="21">
      <t>ホウコクショ</t>
    </rPh>
    <phoneticPr fontId="5"/>
  </si>
  <si>
    <t>周知のための動画・事例公開（公表事例数）</t>
    <rPh sb="0" eb="2">
      <t>シュウチ</t>
    </rPh>
    <rPh sb="6" eb="8">
      <t>ドウガ</t>
    </rPh>
    <rPh sb="9" eb="11">
      <t>ジレイ</t>
    </rPh>
    <rPh sb="11" eb="13">
      <t>コウカイ</t>
    </rPh>
    <rPh sb="14" eb="16">
      <t>コウヒョウ</t>
    </rPh>
    <rPh sb="16" eb="18">
      <t>ジレイ</t>
    </rPh>
    <rPh sb="18" eb="19">
      <t>スウ</t>
    </rPh>
    <phoneticPr fontId="5"/>
  </si>
  <si>
    <t>単位当たりコスト=X／Y
Ｘ：補助実績額　Ｙ：表彰及び公表事例数（延べ数）　　　　　　　</t>
    <rPh sb="16" eb="18">
      <t>ホジョ</t>
    </rPh>
    <rPh sb="18" eb="20">
      <t>ジッセキ</t>
    </rPh>
    <rPh sb="34" eb="35">
      <t>ノ</t>
    </rPh>
    <rPh sb="36" eb="37">
      <t>スウ</t>
    </rPh>
    <phoneticPr fontId="5"/>
  </si>
  <si>
    <t>27,000/15</t>
    <phoneticPr fontId="5"/>
  </si>
  <si>
    <t>-</t>
    <phoneticPr fontId="5"/>
  </si>
  <si>
    <t>成果実績は成果目標を満たしている。</t>
    <rPh sb="0" eb="2">
      <t>セイカ</t>
    </rPh>
    <rPh sb="2" eb="4">
      <t>ジッセキ</t>
    </rPh>
    <rPh sb="5" eb="7">
      <t>セイカ</t>
    </rPh>
    <rPh sb="7" eb="9">
      <t>モクヒョウ</t>
    </rPh>
    <rPh sb="10" eb="11">
      <t>ミ</t>
    </rPh>
    <phoneticPr fontId="5"/>
  </si>
  <si>
    <t>活動実績は活動目標を満たしている。</t>
    <rPh sb="0" eb="2">
      <t>カツドウ</t>
    </rPh>
    <rPh sb="2" eb="4">
      <t>ジッセキ</t>
    </rPh>
    <rPh sb="5" eb="7">
      <t>カツドウ</t>
    </rPh>
    <rPh sb="7" eb="9">
      <t>モクヒョウ</t>
    </rPh>
    <rPh sb="10" eb="11">
      <t>ミ</t>
    </rPh>
    <phoneticPr fontId="5"/>
  </si>
  <si>
    <t>○</t>
    <phoneticPr fontId="5"/>
  </si>
  <si>
    <t>○</t>
    <phoneticPr fontId="5"/>
  </si>
  <si>
    <t>本事業のポータルサイトを設置し、先進事例の動画や事例集を広く閲覧可能にしている。</t>
    <rPh sb="0" eb="1">
      <t>ホン</t>
    </rPh>
    <rPh sb="1" eb="3">
      <t>ジギョウ</t>
    </rPh>
    <rPh sb="12" eb="14">
      <t>セッチ</t>
    </rPh>
    <rPh sb="16" eb="18">
      <t>センシン</t>
    </rPh>
    <rPh sb="18" eb="20">
      <t>ジレイ</t>
    </rPh>
    <rPh sb="21" eb="23">
      <t>ドウガ</t>
    </rPh>
    <rPh sb="24" eb="27">
      <t>ジレイシュウ</t>
    </rPh>
    <rPh sb="28" eb="29">
      <t>ヒロ</t>
    </rPh>
    <rPh sb="30" eb="32">
      <t>エツラン</t>
    </rPh>
    <rPh sb="32" eb="34">
      <t>カノウ</t>
    </rPh>
    <phoneticPr fontId="5"/>
  </si>
  <si>
    <t>事業の実施に最低限必要な経費を補助しているため、妥当と考えている。</t>
    <rPh sb="0" eb="2">
      <t>ジギョウ</t>
    </rPh>
    <rPh sb="3" eb="5">
      <t>ジッシ</t>
    </rPh>
    <rPh sb="6" eb="9">
      <t>サイテイゲン</t>
    </rPh>
    <rPh sb="9" eb="11">
      <t>ヒツヨウ</t>
    </rPh>
    <rPh sb="12" eb="14">
      <t>ケイヒ</t>
    </rPh>
    <rPh sb="15" eb="17">
      <t>ホジョ</t>
    </rPh>
    <rPh sb="24" eb="26">
      <t>ダトウ</t>
    </rPh>
    <rPh sb="27" eb="28">
      <t>カンガ</t>
    </rPh>
    <phoneticPr fontId="5"/>
  </si>
  <si>
    <t>成果実績・活動実績ともに、目標・見込みどおりとなっており、成果を上げているため、引き続き実施する必要があると考える。</t>
    <rPh sb="0" eb="2">
      <t>セイカ</t>
    </rPh>
    <rPh sb="2" eb="4">
      <t>ジッセキ</t>
    </rPh>
    <rPh sb="5" eb="7">
      <t>カツドウ</t>
    </rPh>
    <rPh sb="7" eb="9">
      <t>ジッセキ</t>
    </rPh>
    <rPh sb="13" eb="15">
      <t>モクヒョウ</t>
    </rPh>
    <rPh sb="16" eb="18">
      <t>ミコ</t>
    </rPh>
    <rPh sb="29" eb="31">
      <t>セイカ</t>
    </rPh>
    <rPh sb="32" eb="33">
      <t>ア</t>
    </rPh>
    <rPh sb="40" eb="41">
      <t>ヒ</t>
    </rPh>
    <rPh sb="42" eb="43">
      <t>ツヅ</t>
    </rPh>
    <rPh sb="44" eb="46">
      <t>ジッシ</t>
    </rPh>
    <rPh sb="48" eb="50">
      <t>ヒツヨウ</t>
    </rPh>
    <rPh sb="54" eb="55">
      <t>カンガ</t>
    </rPh>
    <phoneticPr fontId="5"/>
  </si>
  <si>
    <t>引き続き目標・見込み数を満たすよう、必要な予算を確保し適正な執行を行ってまいりたい。</t>
    <rPh sb="0" eb="1">
      <t>ヒ</t>
    </rPh>
    <rPh sb="2" eb="3">
      <t>ツヅ</t>
    </rPh>
    <rPh sb="4" eb="6">
      <t>モクヒョウ</t>
    </rPh>
    <rPh sb="7" eb="9">
      <t>ミコ</t>
    </rPh>
    <rPh sb="10" eb="11">
      <t>スウ</t>
    </rPh>
    <rPh sb="12" eb="13">
      <t>ミ</t>
    </rPh>
    <rPh sb="18" eb="20">
      <t>ヒツヨウ</t>
    </rPh>
    <rPh sb="21" eb="23">
      <t>ヨサン</t>
    </rPh>
    <rPh sb="24" eb="26">
      <t>カクホ</t>
    </rPh>
    <rPh sb="27" eb="29">
      <t>テキセイ</t>
    </rPh>
    <rPh sb="30" eb="32">
      <t>シッコウ</t>
    </rPh>
    <rPh sb="33" eb="34">
      <t>オコナ</t>
    </rPh>
    <phoneticPr fontId="5"/>
  </si>
  <si>
    <t>課長　島田　陽子</t>
    <rPh sb="0" eb="2">
      <t>カチョウ</t>
    </rPh>
    <rPh sb="3" eb="5">
      <t>シマダ</t>
    </rPh>
    <rPh sb="6" eb="8">
      <t>ヨウコ</t>
    </rPh>
    <phoneticPr fontId="5"/>
  </si>
  <si>
    <t>-</t>
    <phoneticPr fontId="5"/>
  </si>
  <si>
    <t>無</t>
  </si>
  <si>
    <t>事業の実施に最低限必要な経費を補助しているため、妥当と考えている。</t>
    <phoneticPr fontId="5"/>
  </si>
  <si>
    <t>事業の実施に最低限必要な経費のみを計上してコスト削減に努めている。</t>
    <phoneticPr fontId="5"/>
  </si>
  <si>
    <t>-</t>
    <phoneticPr fontId="5"/>
  </si>
  <si>
    <t>-</t>
    <phoneticPr fontId="5"/>
  </si>
  <si>
    <t>事業実施に必要な経費に使途が限定されている。</t>
    <rPh sb="0" eb="2">
      <t>ジギョウ</t>
    </rPh>
    <phoneticPr fontId="5"/>
  </si>
  <si>
    <t>医療施設運営費等補助金</t>
    <rPh sb="0" eb="2">
      <t>イリョウ</t>
    </rPh>
    <rPh sb="2" eb="4">
      <t>シセツ</t>
    </rPh>
    <rPh sb="4" eb="7">
      <t>ウンエイヒ</t>
    </rPh>
    <rPh sb="7" eb="8">
      <t>トウ</t>
    </rPh>
    <rPh sb="8" eb="11">
      <t>ホジョキン</t>
    </rPh>
    <phoneticPr fontId="5"/>
  </si>
  <si>
    <t>A.公益社団法人日本看護協会</t>
    <rPh sb="2" eb="4">
      <t>コウエキ</t>
    </rPh>
    <rPh sb="4" eb="6">
      <t>シャダン</t>
    </rPh>
    <rPh sb="6" eb="8">
      <t>ホウジン</t>
    </rPh>
    <rPh sb="8" eb="10">
      <t>ニホン</t>
    </rPh>
    <rPh sb="10" eb="12">
      <t>カンゴ</t>
    </rPh>
    <rPh sb="12" eb="14">
      <t>キョウカイ</t>
    </rPh>
    <phoneticPr fontId="5"/>
  </si>
  <si>
    <t>B.株式会社日本能率協会総合研究所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</si>
  <si>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旅費</t>
    <rPh sb="0" eb="2">
      <t>リョヒ</t>
    </rPh>
    <phoneticPr fontId="5"/>
  </si>
  <si>
    <t>人件費</t>
    <rPh sb="0" eb="3">
      <t>ジンケンヒ</t>
    </rPh>
    <phoneticPr fontId="5"/>
  </si>
  <si>
    <t>借料及び損料</t>
    <rPh sb="0" eb="2">
      <t>シャクリョウ</t>
    </rPh>
    <rPh sb="2" eb="3">
      <t>オヨ</t>
    </rPh>
    <rPh sb="4" eb="6">
      <t>ソンリョウ</t>
    </rPh>
    <phoneticPr fontId="5"/>
  </si>
  <si>
    <t>委託費</t>
    <rPh sb="0" eb="2">
      <t>イタク</t>
    </rPh>
    <rPh sb="2" eb="3">
      <t>ヒ</t>
    </rPh>
    <phoneticPr fontId="5"/>
  </si>
  <si>
    <t>その他</t>
    <rPh sb="2" eb="3">
      <t>タ</t>
    </rPh>
    <phoneticPr fontId="5"/>
  </si>
  <si>
    <t>動画・事例集作成等</t>
    <rPh sb="0" eb="2">
      <t>ドウガ</t>
    </rPh>
    <rPh sb="3" eb="5">
      <t>ジレイ</t>
    </rPh>
    <rPh sb="5" eb="6">
      <t>シュウ</t>
    </rPh>
    <rPh sb="6" eb="8">
      <t>サクセイ</t>
    </rPh>
    <rPh sb="8" eb="9">
      <t>トウ</t>
    </rPh>
    <phoneticPr fontId="5"/>
  </si>
  <si>
    <t>表彰式出席者旅費</t>
    <rPh sb="0" eb="3">
      <t>ヒョウショウシキ</t>
    </rPh>
    <rPh sb="3" eb="6">
      <t>シュッセキシャ</t>
    </rPh>
    <rPh sb="6" eb="8">
      <t>リョヒ</t>
    </rPh>
    <phoneticPr fontId="5"/>
  </si>
  <si>
    <t>表彰式会場利用料</t>
    <rPh sb="0" eb="3">
      <t>ヒョウショウシキ</t>
    </rPh>
    <rPh sb="3" eb="5">
      <t>カイジョウ</t>
    </rPh>
    <rPh sb="5" eb="8">
      <t>リヨウリョウ</t>
    </rPh>
    <phoneticPr fontId="5"/>
  </si>
  <si>
    <t>派遣職員等</t>
    <rPh sb="0" eb="2">
      <t>ハケン</t>
    </rPh>
    <rPh sb="2" eb="4">
      <t>ショクイン</t>
    </rPh>
    <rPh sb="4" eb="5">
      <t>トウ</t>
    </rPh>
    <phoneticPr fontId="5"/>
  </si>
  <si>
    <t>諸謝金、備品購入等</t>
    <rPh sb="0" eb="3">
      <t>ショシャキン</t>
    </rPh>
    <rPh sb="4" eb="6">
      <t>ビヒン</t>
    </rPh>
    <rPh sb="6" eb="8">
      <t>コウニュウ</t>
    </rPh>
    <rPh sb="8" eb="9">
      <t>トウ</t>
    </rPh>
    <phoneticPr fontId="5"/>
  </si>
  <si>
    <t>事例集作成に係る業務</t>
    <phoneticPr fontId="5"/>
  </si>
  <si>
    <t>公益社団法人日本看護協会</t>
    <rPh sb="0" eb="2">
      <t>コウエキ</t>
    </rPh>
    <rPh sb="2" eb="6">
      <t>シャダンホウジン</t>
    </rPh>
    <rPh sb="6" eb="8">
      <t>ニホン</t>
    </rPh>
    <rPh sb="8" eb="10">
      <t>カンゴ</t>
    </rPh>
    <rPh sb="10" eb="12">
      <t>キョウカイ</t>
    </rPh>
    <phoneticPr fontId="5"/>
  </si>
  <si>
    <t>看護業務効率化先進事例収集・周知事業</t>
    <phoneticPr fontId="5"/>
  </si>
  <si>
    <t>株式会社日本能率協会総合研究所</t>
    <phoneticPr fontId="5"/>
  </si>
  <si>
    <t>株式会社パシフィックアートセンター</t>
    <phoneticPr fontId="5"/>
  </si>
  <si>
    <t>株式会社エデュプレス</t>
    <rPh sb="0" eb="4">
      <t>カブシキガイシャ</t>
    </rPh>
    <phoneticPr fontId="5"/>
  </si>
  <si>
    <t>事例収集に係る業務</t>
    <rPh sb="0" eb="2">
      <t>ジレイ</t>
    </rPh>
    <rPh sb="2" eb="4">
      <t>シュウシュウ</t>
    </rPh>
    <rPh sb="5" eb="6">
      <t>カカ</t>
    </rPh>
    <rPh sb="7" eb="9">
      <t>ギョウム</t>
    </rPh>
    <phoneticPr fontId="5"/>
  </si>
  <si>
    <t>事業報告書の制作・印刷等</t>
    <rPh sb="0" eb="2">
      <t>ジギョウ</t>
    </rPh>
    <rPh sb="2" eb="5">
      <t>ホウコクショ</t>
    </rPh>
    <rPh sb="6" eb="8">
      <t>セイサク</t>
    </rPh>
    <rPh sb="9" eb="11">
      <t>インサツ</t>
    </rPh>
    <rPh sb="11" eb="12">
      <t>トウ</t>
    </rPh>
    <phoneticPr fontId="5"/>
  </si>
  <si>
    <t>表彰式の運営等</t>
    <rPh sb="0" eb="3">
      <t>ヒョウショウシキ</t>
    </rPh>
    <rPh sb="4" eb="6">
      <t>ウンエイ</t>
    </rPh>
    <rPh sb="6" eb="7">
      <t>トウ</t>
    </rPh>
    <phoneticPr fontId="5"/>
  </si>
  <si>
    <t>引き続き、必要な予算額を確保し、適正な執行に努めること。</t>
    <phoneticPr fontId="5"/>
  </si>
  <si>
    <t>点検対象外</t>
    <rPh sb="0" eb="2">
      <t>テンケン</t>
    </rPh>
    <rPh sb="2" eb="4">
      <t>タイショウ</t>
    </rPh>
    <rPh sb="4" eb="5">
      <t>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</si>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</sst>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33959</xdr:colOff>
      <xdr:row>749</xdr:row>
      <xdr:rowOff>308919</xdr:rowOff>
    </xdr:from>
    <xdr:to>
      <xdr:col>24</xdr:col>
      <xdr:colOff>33959</xdr:colOff>
      <xdr:row>751</xdr:row>
      <xdr:rowOff>237710</xdr:rowOff>
    </xdr:to>
    <xdr:cxnSp macro="">
      <xdr:nvCxnSpPr>
        <xdr:cNvPr id="10" name="直線矢印コネクタ 9"/>
        <xdr:cNvCxnSpPr/>
      </xdr:nvCxnSpPr>
      <xdr:spPr>
        <a:xfrm>
          <a:off x="4976662" y="47225980"/>
          <a:ext cx="0" cy="62385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203374</xdr:colOff>
      <xdr:row>740</xdr:row>
      <xdr:rowOff>331133</xdr:rowOff>
    </xdr:from>
    <xdr:to>
      <xdr:col>33</xdr:col>
      <xdr:colOff>195323</xdr:colOff>
      <xdr:row>744</xdr:row>
      <xdr:rowOff>12872</xdr:rowOff>
    </xdr:to>
    <xdr:sp macro="" textlink="">
      <xdr:nvSpPr>
        <xdr:cNvPr id="2" name="正方形/長方形 1"/>
        <xdr:cNvSpPr/>
      </xdr:nvSpPr>
      <xdr:spPr>
        <a:xfrm>
          <a:off x="3086617" y="44120390"/>
          <a:ext cx="3904922" cy="10718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en-US" altLang="ja-JP" sz="1200"/>
            <a:t>25</a:t>
          </a:r>
          <a:r>
            <a:rPr kumimoji="1" lang="ja-JP" altLang="en-US" sz="1200"/>
            <a:t>百万円</a:t>
          </a:r>
        </a:p>
      </xdr:txBody>
    </xdr:sp>
    <xdr:clientData/>
  </xdr:twoCellAnchor>
  <xdr:twoCellAnchor>
    <xdr:from>
      <xdr:col>24</xdr:col>
      <xdr:colOff>72575</xdr:colOff>
      <xdr:row>744</xdr:row>
      <xdr:rowOff>280443</xdr:rowOff>
    </xdr:from>
    <xdr:to>
      <xdr:col>24</xdr:col>
      <xdr:colOff>72575</xdr:colOff>
      <xdr:row>746</xdr:row>
      <xdr:rowOff>209234</xdr:rowOff>
    </xdr:to>
    <xdr:cxnSp macro="">
      <xdr:nvCxnSpPr>
        <xdr:cNvPr id="3" name="直線矢印コネクタ 2"/>
        <xdr:cNvCxnSpPr/>
      </xdr:nvCxnSpPr>
      <xdr:spPr>
        <a:xfrm>
          <a:off x="5015278" y="45459835"/>
          <a:ext cx="0" cy="62385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25743</xdr:colOff>
      <xdr:row>746</xdr:row>
      <xdr:rowOff>204791</xdr:rowOff>
    </xdr:from>
    <xdr:to>
      <xdr:col>33</xdr:col>
      <xdr:colOff>64358</xdr:colOff>
      <xdr:row>747</xdr:row>
      <xdr:rowOff>141588</xdr:rowOff>
    </xdr:to>
    <xdr:sp macro="" textlink="">
      <xdr:nvSpPr>
        <xdr:cNvPr id="4" name="正方形/長方形 3"/>
        <xdr:cNvSpPr/>
      </xdr:nvSpPr>
      <xdr:spPr>
        <a:xfrm>
          <a:off x="3114932" y="46079250"/>
          <a:ext cx="3745642" cy="2843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一般競争入札（総合評価落札方式）</a:t>
          </a:r>
          <a:r>
            <a:rPr kumimoji="1" lang="en-US" altLang="ja-JP" sz="1400"/>
            <a:t>】</a:t>
          </a:r>
          <a:endParaRPr kumimoji="1" lang="ja-JP" altLang="en-US" sz="1000"/>
        </a:p>
      </xdr:txBody>
    </xdr:sp>
    <xdr:clientData/>
  </xdr:twoCellAnchor>
  <xdr:twoCellAnchor>
    <xdr:from>
      <xdr:col>14</xdr:col>
      <xdr:colOff>154611</xdr:colOff>
      <xdr:row>747</xdr:row>
      <xdr:rowOff>158818</xdr:rowOff>
    </xdr:from>
    <xdr:to>
      <xdr:col>33</xdr:col>
      <xdr:colOff>156085</xdr:colOff>
      <xdr:row>749</xdr:row>
      <xdr:rowOff>102970</xdr:rowOff>
    </xdr:to>
    <xdr:sp macro="" textlink="">
      <xdr:nvSpPr>
        <xdr:cNvPr id="5" name="正方形/長方形 4"/>
        <xdr:cNvSpPr/>
      </xdr:nvSpPr>
      <xdr:spPr>
        <a:xfrm>
          <a:off x="3037854" y="46380811"/>
          <a:ext cx="3914447" cy="6392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Ａ．公益社団法人日本看護協会</a:t>
          </a:r>
          <a:endParaRPr kumimoji="1" lang="en-US" altLang="ja-JP" sz="1100"/>
        </a:p>
        <a:p>
          <a:pPr algn="ctr"/>
          <a:r>
            <a:rPr kumimoji="1" lang="en-US" altLang="ja-JP" sz="1100"/>
            <a:t>25</a:t>
          </a:r>
          <a:r>
            <a:rPr kumimoji="1" lang="ja-JP" altLang="en-US" sz="1100"/>
            <a:t>百万円</a:t>
          </a:r>
        </a:p>
      </xdr:txBody>
    </xdr:sp>
    <xdr:clientData/>
  </xdr:twoCellAnchor>
  <xdr:twoCellAnchor>
    <xdr:from>
      <xdr:col>12</xdr:col>
      <xdr:colOff>192667</xdr:colOff>
      <xdr:row>743</xdr:row>
      <xdr:rowOff>300865</xdr:rowOff>
    </xdr:from>
    <xdr:to>
      <xdr:col>39</xdr:col>
      <xdr:colOff>74826</xdr:colOff>
      <xdr:row>745</xdr:row>
      <xdr:rowOff>336580</xdr:rowOff>
    </xdr:to>
    <xdr:sp macro="" textlink="">
      <xdr:nvSpPr>
        <xdr:cNvPr id="6" name="大かっこ 5"/>
        <xdr:cNvSpPr/>
      </xdr:nvSpPr>
      <xdr:spPr>
        <a:xfrm>
          <a:off x="2664018" y="45132723"/>
          <a:ext cx="5442700" cy="730783"/>
        </a:xfrm>
        <a:prstGeom prst="bracketPair">
          <a:avLst>
            <a:gd name="adj" fmla="val 1055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57776</xdr:colOff>
      <xdr:row>744</xdr:row>
      <xdr:rowOff>51367</xdr:rowOff>
    </xdr:from>
    <xdr:to>
      <xdr:col>39</xdr:col>
      <xdr:colOff>0</xdr:colOff>
      <xdr:row>745</xdr:row>
      <xdr:rowOff>244560</xdr:rowOff>
    </xdr:to>
    <xdr:sp macro="" textlink="">
      <xdr:nvSpPr>
        <xdr:cNvPr id="7" name="正方形/長方形 6"/>
        <xdr:cNvSpPr/>
      </xdr:nvSpPr>
      <xdr:spPr>
        <a:xfrm>
          <a:off x="2941019" y="45230759"/>
          <a:ext cx="5090873" cy="54072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医療機関における看護業務の効率化に資する取組の募集、選考委員会の設置・運営、先進的事例の表彰・周知等の実施に要する経費を補助</a:t>
          </a:r>
        </a:p>
      </xdr:txBody>
    </xdr:sp>
    <xdr:clientData/>
  </xdr:twoCellAnchor>
  <xdr:twoCellAnchor>
    <xdr:from>
      <xdr:col>13</xdr:col>
      <xdr:colOff>38617</xdr:colOff>
      <xdr:row>749</xdr:row>
      <xdr:rowOff>163648</xdr:rowOff>
    </xdr:from>
    <xdr:to>
      <xdr:col>39</xdr:col>
      <xdr:colOff>76715</xdr:colOff>
      <xdr:row>751</xdr:row>
      <xdr:rowOff>106403</xdr:rowOff>
    </xdr:to>
    <xdr:sp macro="" textlink="">
      <xdr:nvSpPr>
        <xdr:cNvPr id="8" name="大かっこ 7"/>
        <xdr:cNvSpPr/>
      </xdr:nvSpPr>
      <xdr:spPr>
        <a:xfrm>
          <a:off x="2715914" y="47080709"/>
          <a:ext cx="5392693" cy="637822"/>
        </a:xfrm>
        <a:prstGeom prst="bracketPair">
          <a:avLst>
            <a:gd name="adj" fmla="val 1056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45696</xdr:colOff>
      <xdr:row>749</xdr:row>
      <xdr:rowOff>223973</xdr:rowOff>
    </xdr:from>
    <xdr:to>
      <xdr:col>34</xdr:col>
      <xdr:colOff>93322</xdr:colOff>
      <xdr:row>751</xdr:row>
      <xdr:rowOff>38612</xdr:rowOff>
    </xdr:to>
    <xdr:sp macro="" textlink="">
      <xdr:nvSpPr>
        <xdr:cNvPr id="9" name="正方形/長方形 8"/>
        <xdr:cNvSpPr/>
      </xdr:nvSpPr>
      <xdr:spPr>
        <a:xfrm>
          <a:off x="2928939" y="47141034"/>
          <a:ext cx="4166545" cy="50970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医療機関における看護業務の効率化に資する取組の募集、選考委員会の設置・運営、先進的事例の表彰・周知等を実施</a:t>
          </a:r>
        </a:p>
      </xdr:txBody>
    </xdr:sp>
    <xdr:clientData/>
  </xdr:twoCellAnchor>
  <xdr:twoCellAnchor>
    <xdr:from>
      <xdr:col>17</xdr:col>
      <xdr:colOff>124813</xdr:colOff>
      <xdr:row>751</xdr:row>
      <xdr:rowOff>259014</xdr:rowOff>
    </xdr:from>
    <xdr:to>
      <xdr:col>29</xdr:col>
      <xdr:colOff>203170</xdr:colOff>
      <xdr:row>752</xdr:row>
      <xdr:rowOff>208679</xdr:rowOff>
    </xdr:to>
    <xdr:sp macro="" textlink="">
      <xdr:nvSpPr>
        <xdr:cNvPr id="11" name="正方形/長方形 10"/>
        <xdr:cNvSpPr/>
      </xdr:nvSpPr>
      <xdr:spPr>
        <a:xfrm>
          <a:off x="3625894" y="47871142"/>
          <a:ext cx="2549708" cy="2971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随意契約（その他）等</a:t>
          </a:r>
          <a:r>
            <a:rPr kumimoji="1" lang="en-US" altLang="ja-JP" sz="1400"/>
            <a:t>】</a:t>
          </a:r>
          <a:endParaRPr kumimoji="1" lang="ja-JP" altLang="en-US" sz="1000"/>
        </a:p>
      </xdr:txBody>
    </xdr:sp>
    <xdr:clientData/>
  </xdr:twoCellAnchor>
  <xdr:twoCellAnchor>
    <xdr:from>
      <xdr:col>14</xdr:col>
      <xdr:colOff>51636</xdr:colOff>
      <xdr:row>752</xdr:row>
      <xdr:rowOff>180203</xdr:rowOff>
    </xdr:from>
    <xdr:to>
      <xdr:col>33</xdr:col>
      <xdr:colOff>53110</xdr:colOff>
      <xdr:row>755</xdr:row>
      <xdr:rowOff>2736</xdr:rowOff>
    </xdr:to>
    <xdr:sp macro="" textlink="">
      <xdr:nvSpPr>
        <xdr:cNvPr id="12" name="正方形/長方形 11"/>
        <xdr:cNvSpPr/>
      </xdr:nvSpPr>
      <xdr:spPr>
        <a:xfrm>
          <a:off x="2934879" y="48139865"/>
          <a:ext cx="3914447" cy="8651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Ｂ．株式会社等（３者）</a:t>
          </a:r>
          <a:endParaRPr kumimoji="1" lang="en-US" altLang="ja-JP" sz="1100"/>
        </a:p>
        <a:p>
          <a:pPr algn="ctr"/>
          <a:r>
            <a:rPr kumimoji="1" lang="en-US" altLang="ja-JP" sz="1100"/>
            <a:t>12</a:t>
          </a:r>
          <a:r>
            <a:rPr kumimoji="1" lang="ja-JP" altLang="en-US" sz="1100"/>
            <a:t>百万円</a:t>
          </a:r>
          <a:endParaRPr kumimoji="1" lang="en-US" altLang="ja-JP" sz="1100"/>
        </a:p>
        <a:p>
          <a:pPr algn="ctr"/>
          <a:r>
            <a:rPr kumimoji="1" lang="ja-JP" altLang="en-US" sz="1100"/>
            <a:t>補助額</a:t>
          </a:r>
          <a:r>
            <a:rPr kumimoji="1" lang="en-US" altLang="ja-JP" sz="1100"/>
            <a:t>1</a:t>
          </a:r>
          <a:r>
            <a:rPr kumimoji="1" lang="ja-JP" altLang="en-US" sz="1100"/>
            <a:t>位：株式会社日本能率協会総合研究所</a:t>
          </a:r>
        </a:p>
        <a:p>
          <a:pPr algn="ctr"/>
          <a:r>
            <a:rPr kumimoji="1" lang="en-US" altLang="ja-JP" sz="1100"/>
            <a:t>7.5</a:t>
          </a:r>
          <a:r>
            <a:rPr kumimoji="1" lang="ja-JP" altLang="en-US" sz="1100"/>
            <a:t>百万円</a:t>
          </a:r>
          <a:endParaRPr kumimoji="1" lang="en-US" altLang="ja-JP" sz="1100"/>
        </a:p>
      </xdr:txBody>
    </xdr:sp>
    <xdr:clientData/>
  </xdr:twoCellAnchor>
  <xdr:twoCellAnchor>
    <xdr:from>
      <xdr:col>12</xdr:col>
      <xdr:colOff>141588</xdr:colOff>
      <xdr:row>754</xdr:row>
      <xdr:rowOff>307972</xdr:rowOff>
    </xdr:from>
    <xdr:to>
      <xdr:col>38</xdr:col>
      <xdr:colOff>179686</xdr:colOff>
      <xdr:row>756</xdr:row>
      <xdr:rowOff>250727</xdr:rowOff>
    </xdr:to>
    <xdr:sp macro="" textlink="">
      <xdr:nvSpPr>
        <xdr:cNvPr id="13" name="大かっこ 12"/>
        <xdr:cNvSpPr/>
      </xdr:nvSpPr>
      <xdr:spPr>
        <a:xfrm>
          <a:off x="2612939" y="48962702"/>
          <a:ext cx="5392693" cy="637822"/>
        </a:xfrm>
        <a:prstGeom prst="bracketPair">
          <a:avLst>
            <a:gd name="adj" fmla="val 1056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148667</xdr:colOff>
      <xdr:row>755</xdr:row>
      <xdr:rowOff>20763</xdr:rowOff>
    </xdr:from>
    <xdr:to>
      <xdr:col>37</xdr:col>
      <xdr:colOff>77230</xdr:colOff>
      <xdr:row>756</xdr:row>
      <xdr:rowOff>275558</xdr:rowOff>
    </xdr:to>
    <xdr:sp macro="" textlink="">
      <xdr:nvSpPr>
        <xdr:cNvPr id="14" name="正方形/長方形 13"/>
        <xdr:cNvSpPr/>
      </xdr:nvSpPr>
      <xdr:spPr>
        <a:xfrm>
          <a:off x="2825964" y="49023027"/>
          <a:ext cx="4871266" cy="60232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事例集作成に係る業務（ポータルサイトの作成、先進事例の収集等）</a:t>
          </a:r>
          <a:endParaRPr kumimoji="1" lang="en-US" altLang="ja-JP" sz="1200">
            <a:solidFill>
              <a:sysClr val="windowText" lastClr="000000"/>
            </a:solidFill>
          </a:endParaRPr>
        </a:p>
        <a:p>
          <a:pPr algn="l"/>
          <a:r>
            <a:rPr kumimoji="1" lang="ja-JP" altLang="en-US" sz="1200">
              <a:solidFill>
                <a:sysClr val="windowText" lastClr="000000"/>
              </a:solidFill>
            </a:rPr>
            <a:t>表彰式の運営等、事業報告書の制作・印刷等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109</v>
      </c>
      <c r="AT2" s="968"/>
      <c r="AU2" s="968"/>
      <c r="AV2" s="51" t="str">
        <f>IF(AW2="", "", "-")</f>
        <v/>
      </c>
      <c r="AW2" s="925"/>
      <c r="AX2" s="925"/>
    </row>
    <row r="3" spans="1:50" ht="21" customHeight="1" thickBot="1" x14ac:dyDescent="0.2">
      <c r="A3" s="878" t="s">
        <v>430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562</v>
      </c>
      <c r="AK3" s="880"/>
      <c r="AL3" s="880"/>
      <c r="AM3" s="880"/>
      <c r="AN3" s="880"/>
      <c r="AO3" s="880"/>
      <c r="AP3" s="880"/>
      <c r="AQ3" s="880"/>
      <c r="AR3" s="880"/>
      <c r="AS3" s="880"/>
      <c r="AT3" s="880"/>
      <c r="AU3" s="880"/>
      <c r="AV3" s="880"/>
      <c r="AW3" s="880"/>
      <c r="AX3" s="24" t="s">
        <v>65</v>
      </c>
    </row>
    <row r="4" spans="1:50" ht="24.75" customHeight="1" x14ac:dyDescent="0.15">
      <c r="A4" s="711" t="s">
        <v>25</v>
      </c>
      <c r="B4" s="712"/>
      <c r="C4" s="712"/>
      <c r="D4" s="712"/>
      <c r="E4" s="712"/>
      <c r="F4" s="712"/>
      <c r="G4" s="689" t="s">
        <v>575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422</v>
      </c>
      <c r="H5" s="851"/>
      <c r="I5" s="851"/>
      <c r="J5" s="851"/>
      <c r="K5" s="851"/>
      <c r="L5" s="851"/>
      <c r="M5" s="852" t="s">
        <v>66</v>
      </c>
      <c r="N5" s="853"/>
      <c r="O5" s="853"/>
      <c r="P5" s="853"/>
      <c r="Q5" s="853"/>
      <c r="R5" s="854"/>
      <c r="S5" s="855" t="s">
        <v>536</v>
      </c>
      <c r="T5" s="851"/>
      <c r="U5" s="851"/>
      <c r="V5" s="851"/>
      <c r="W5" s="851"/>
      <c r="X5" s="856"/>
      <c r="Y5" s="705" t="s">
        <v>3</v>
      </c>
      <c r="Z5" s="546"/>
      <c r="AA5" s="546"/>
      <c r="AB5" s="546"/>
      <c r="AC5" s="546"/>
      <c r="AD5" s="547"/>
      <c r="AE5" s="706" t="s">
        <v>576</v>
      </c>
      <c r="AF5" s="706"/>
      <c r="AG5" s="706"/>
      <c r="AH5" s="706"/>
      <c r="AI5" s="706"/>
      <c r="AJ5" s="706"/>
      <c r="AK5" s="706"/>
      <c r="AL5" s="706"/>
      <c r="AM5" s="706"/>
      <c r="AN5" s="706"/>
      <c r="AO5" s="706"/>
      <c r="AP5" s="707"/>
      <c r="AQ5" s="708" t="s">
        <v>616</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617</v>
      </c>
      <c r="H7" s="502"/>
      <c r="I7" s="502"/>
      <c r="J7" s="502"/>
      <c r="K7" s="502"/>
      <c r="L7" s="502"/>
      <c r="M7" s="502"/>
      <c r="N7" s="502"/>
      <c r="O7" s="502"/>
      <c r="P7" s="502"/>
      <c r="Q7" s="502"/>
      <c r="R7" s="502"/>
      <c r="S7" s="502"/>
      <c r="T7" s="502"/>
      <c r="U7" s="502"/>
      <c r="V7" s="502"/>
      <c r="W7" s="502"/>
      <c r="X7" s="503"/>
      <c r="Y7" s="936" t="s">
        <v>394</v>
      </c>
      <c r="Z7" s="446"/>
      <c r="AA7" s="446"/>
      <c r="AB7" s="446"/>
      <c r="AC7" s="446"/>
      <c r="AD7" s="937"/>
      <c r="AE7" s="926" t="s">
        <v>568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8" t="s">
        <v>259</v>
      </c>
      <c r="B8" s="499"/>
      <c r="C8" s="499"/>
      <c r="D8" s="499"/>
      <c r="E8" s="499"/>
      <c r="F8" s="500"/>
      <c r="G8" s="969" t="str">
        <f>入力規則等!A27</f>
        <v>-</v>
      </c>
      <c r="H8" s="727"/>
      <c r="I8" s="727"/>
      <c r="J8" s="727"/>
      <c r="K8" s="727"/>
      <c r="L8" s="727"/>
      <c r="M8" s="727"/>
      <c r="N8" s="727"/>
      <c r="O8" s="727"/>
      <c r="P8" s="727"/>
      <c r="Q8" s="727"/>
      <c r="R8" s="727"/>
      <c r="S8" s="727"/>
      <c r="T8" s="727"/>
      <c r="U8" s="727"/>
      <c r="V8" s="727"/>
      <c r="W8" s="727"/>
      <c r="X8" s="970"/>
      <c r="Y8" s="857" t="s">
        <v>260</v>
      </c>
      <c r="Z8" s="858"/>
      <c r="AA8" s="858"/>
      <c r="AB8" s="858"/>
      <c r="AC8" s="858"/>
      <c r="AD8" s="859"/>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0" t="s">
        <v>23</v>
      </c>
      <c r="B9" s="861"/>
      <c r="C9" s="861"/>
      <c r="D9" s="861"/>
      <c r="E9" s="861"/>
      <c r="F9" s="861"/>
      <c r="G9" s="862" t="s">
        <v>577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7" t="s">
        <v>30</v>
      </c>
      <c r="B10" s="668"/>
      <c r="C10" s="668"/>
      <c r="D10" s="668"/>
      <c r="E10" s="668"/>
      <c r="F10" s="668"/>
      <c r="G10" s="761" t="s">
        <v>602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0" t="s">
        <v>24</v>
      </c>
      <c r="B12" s="981"/>
      <c r="C12" s="981"/>
      <c r="D12" s="981"/>
      <c r="E12" s="981"/>
      <c r="F12" s="982"/>
      <c r="G12" s="767"/>
      <c r="H12" s="768"/>
      <c r="I12" s="768"/>
      <c r="J12" s="768"/>
      <c r="K12" s="768"/>
      <c r="L12" s="768"/>
      <c r="M12" s="768"/>
      <c r="N12" s="768"/>
      <c r="O12" s="768"/>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4" t="s">
        <v>568</v>
      </c>
      <c r="Q13" s="665"/>
      <c r="R13" s="665"/>
      <c r="S13" s="665"/>
      <c r="T13" s="665"/>
      <c r="U13" s="665"/>
      <c r="V13" s="666"/>
      <c r="W13" s="664" t="s">
        <v>568</v>
      </c>
      <c r="X13" s="665"/>
      <c r="Y13" s="665"/>
      <c r="Z13" s="665"/>
      <c r="AA13" s="665"/>
      <c r="AB13" s="665"/>
      <c r="AC13" s="666"/>
      <c r="AD13" s="664">
        <v>27</v>
      </c>
      <c r="AE13" s="665"/>
      <c r="AF13" s="665"/>
      <c r="AG13" s="665"/>
      <c r="AH13" s="665"/>
      <c r="AI13" s="665"/>
      <c r="AJ13" s="666"/>
      <c r="AK13" s="664">
        <v>27</v>
      </c>
      <c r="AL13" s="665"/>
      <c r="AM13" s="665"/>
      <c r="AN13" s="665"/>
      <c r="AO13" s="665"/>
      <c r="AP13" s="665"/>
      <c r="AQ13" s="666"/>
      <c r="AR13" s="933">
        <v>27</v>
      </c>
      <c r="AS13" s="934"/>
      <c r="AT13" s="934"/>
      <c r="AU13" s="934"/>
      <c r="AV13" s="934"/>
      <c r="AW13" s="934"/>
      <c r="AX13" s="935"/>
    </row>
    <row r="14" spans="1:50" ht="21" customHeight="1" x14ac:dyDescent="0.15">
      <c r="A14" s="617"/>
      <c r="B14" s="618"/>
      <c r="C14" s="618"/>
      <c r="D14" s="618"/>
      <c r="E14" s="618"/>
      <c r="F14" s="619"/>
      <c r="G14" s="732"/>
      <c r="H14" s="733"/>
      <c r="I14" s="718" t="s">
        <v>8</v>
      </c>
      <c r="J14" s="769"/>
      <c r="K14" s="769"/>
      <c r="L14" s="769"/>
      <c r="M14" s="769"/>
      <c r="N14" s="769"/>
      <c r="O14" s="770"/>
      <c r="P14" s="664" t="s">
        <v>568</v>
      </c>
      <c r="Q14" s="665"/>
      <c r="R14" s="665"/>
      <c r="S14" s="665"/>
      <c r="T14" s="665"/>
      <c r="U14" s="665"/>
      <c r="V14" s="666"/>
      <c r="W14" s="664" t="s">
        <v>568</v>
      </c>
      <c r="X14" s="665"/>
      <c r="Y14" s="665"/>
      <c r="Z14" s="665"/>
      <c r="AA14" s="665"/>
      <c r="AB14" s="665"/>
      <c r="AC14" s="666"/>
      <c r="AD14" s="664" t="s">
        <v>568</v>
      </c>
      <c r="AE14" s="665"/>
      <c r="AF14" s="665"/>
      <c r="AG14" s="665"/>
      <c r="AH14" s="665"/>
      <c r="AI14" s="665"/>
      <c r="AJ14" s="666"/>
      <c r="AK14" s="664"/>
      <c r="AL14" s="665"/>
      <c r="AM14" s="665"/>
      <c r="AN14" s="665"/>
      <c r="AO14" s="665"/>
      <c r="AP14" s="665"/>
      <c r="AQ14" s="666"/>
      <c r="AR14" s="793"/>
      <c r="AS14" s="793"/>
      <c r="AT14" s="793"/>
      <c r="AU14" s="793"/>
      <c r="AV14" s="793"/>
      <c r="AW14" s="793"/>
      <c r="AX14" s="794"/>
    </row>
    <row r="15" spans="1:50" ht="21" customHeight="1" x14ac:dyDescent="0.15">
      <c r="A15" s="617"/>
      <c r="B15" s="618"/>
      <c r="C15" s="618"/>
      <c r="D15" s="618"/>
      <c r="E15" s="618"/>
      <c r="F15" s="619"/>
      <c r="G15" s="732"/>
      <c r="H15" s="733"/>
      <c r="I15" s="718" t="s">
        <v>51</v>
      </c>
      <c r="J15" s="719"/>
      <c r="K15" s="719"/>
      <c r="L15" s="719"/>
      <c r="M15" s="719"/>
      <c r="N15" s="719"/>
      <c r="O15" s="720"/>
      <c r="P15" s="664" t="s">
        <v>568</v>
      </c>
      <c r="Q15" s="665"/>
      <c r="R15" s="665"/>
      <c r="S15" s="665"/>
      <c r="T15" s="665"/>
      <c r="U15" s="665"/>
      <c r="V15" s="666"/>
      <c r="W15" s="664" t="s">
        <v>568</v>
      </c>
      <c r="X15" s="665"/>
      <c r="Y15" s="665"/>
      <c r="Z15" s="665"/>
      <c r="AA15" s="665"/>
      <c r="AB15" s="665"/>
      <c r="AC15" s="666"/>
      <c r="AD15" s="664" t="s">
        <v>568</v>
      </c>
      <c r="AE15" s="665"/>
      <c r="AF15" s="665"/>
      <c r="AG15" s="665"/>
      <c r="AH15" s="665"/>
      <c r="AI15" s="665"/>
      <c r="AJ15" s="666"/>
      <c r="AK15" s="664"/>
      <c r="AL15" s="665"/>
      <c r="AM15" s="665"/>
      <c r="AN15" s="665"/>
      <c r="AO15" s="665"/>
      <c r="AP15" s="665"/>
      <c r="AQ15" s="666"/>
      <c r="AR15" s="664"/>
      <c r="AS15" s="665"/>
      <c r="AT15" s="665"/>
      <c r="AU15" s="665"/>
      <c r="AV15" s="665"/>
      <c r="AW15" s="665"/>
      <c r="AX15" s="811"/>
    </row>
    <row r="16" spans="1:50" ht="21" customHeight="1" x14ac:dyDescent="0.15">
      <c r="A16" s="617"/>
      <c r="B16" s="618"/>
      <c r="C16" s="618"/>
      <c r="D16" s="618"/>
      <c r="E16" s="618"/>
      <c r="F16" s="619"/>
      <c r="G16" s="732"/>
      <c r="H16" s="733"/>
      <c r="I16" s="718" t="s">
        <v>52</v>
      </c>
      <c r="J16" s="719"/>
      <c r="K16" s="719"/>
      <c r="L16" s="719"/>
      <c r="M16" s="719"/>
      <c r="N16" s="719"/>
      <c r="O16" s="720"/>
      <c r="P16" s="664" t="s">
        <v>568</v>
      </c>
      <c r="Q16" s="665"/>
      <c r="R16" s="665"/>
      <c r="S16" s="665"/>
      <c r="T16" s="665"/>
      <c r="U16" s="665"/>
      <c r="V16" s="666"/>
      <c r="W16" s="664" t="s">
        <v>568</v>
      </c>
      <c r="X16" s="665"/>
      <c r="Y16" s="665"/>
      <c r="Z16" s="665"/>
      <c r="AA16" s="665"/>
      <c r="AB16" s="665"/>
      <c r="AC16" s="666"/>
      <c r="AD16" s="664" t="s">
        <v>568</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4" t="s">
        <v>568</v>
      </c>
      <c r="Q17" s="665"/>
      <c r="R17" s="665"/>
      <c r="S17" s="665"/>
      <c r="T17" s="665"/>
      <c r="U17" s="665"/>
      <c r="V17" s="666"/>
      <c r="W17" s="664" t="s">
        <v>568</v>
      </c>
      <c r="X17" s="665"/>
      <c r="Y17" s="665"/>
      <c r="Z17" s="665"/>
      <c r="AA17" s="665"/>
      <c r="AB17" s="665"/>
      <c r="AC17" s="666"/>
      <c r="AD17" s="664" t="s">
        <v>568</v>
      </c>
      <c r="AE17" s="665"/>
      <c r="AF17" s="665"/>
      <c r="AG17" s="665"/>
      <c r="AH17" s="665"/>
      <c r="AI17" s="665"/>
      <c r="AJ17" s="666"/>
      <c r="AK17" s="664"/>
      <c r="AL17" s="665"/>
      <c r="AM17" s="665"/>
      <c r="AN17" s="665"/>
      <c r="AO17" s="665"/>
      <c r="AP17" s="665"/>
      <c r="AQ17" s="666"/>
      <c r="AR17" s="931"/>
      <c r="AS17" s="931"/>
      <c r="AT17" s="931"/>
      <c r="AU17" s="931"/>
      <c r="AV17" s="931"/>
      <c r="AW17" s="931"/>
      <c r="AX17" s="932"/>
    </row>
    <row r="18" spans="1:50" ht="24.75" customHeight="1" x14ac:dyDescent="0.15">
      <c r="A18" s="617"/>
      <c r="B18" s="618"/>
      <c r="C18" s="618"/>
      <c r="D18" s="618"/>
      <c r="E18" s="618"/>
      <c r="F18" s="619"/>
      <c r="G18" s="734"/>
      <c r="H18" s="735"/>
      <c r="I18" s="723" t="s">
        <v>20</v>
      </c>
      <c r="J18" s="724"/>
      <c r="K18" s="724"/>
      <c r="L18" s="724"/>
      <c r="M18" s="724"/>
      <c r="N18" s="724"/>
      <c r="O18" s="725"/>
      <c r="P18" s="889">
        <f>SUM(P13:V17)</f>
        <v>0</v>
      </c>
      <c r="Q18" s="890"/>
      <c r="R18" s="890"/>
      <c r="S18" s="890"/>
      <c r="T18" s="890"/>
      <c r="U18" s="890"/>
      <c r="V18" s="891"/>
      <c r="W18" s="889">
        <f>SUM(W13:AC17)</f>
        <v>0</v>
      </c>
      <c r="X18" s="890"/>
      <c r="Y18" s="890"/>
      <c r="Z18" s="890"/>
      <c r="AA18" s="890"/>
      <c r="AB18" s="890"/>
      <c r="AC18" s="891"/>
      <c r="AD18" s="889">
        <f>SUM(AD13:AJ17)</f>
        <v>27</v>
      </c>
      <c r="AE18" s="890"/>
      <c r="AF18" s="890"/>
      <c r="AG18" s="890"/>
      <c r="AH18" s="890"/>
      <c r="AI18" s="890"/>
      <c r="AJ18" s="891"/>
      <c r="AK18" s="889">
        <f>SUM(AK13:AQ17)</f>
        <v>27</v>
      </c>
      <c r="AL18" s="890"/>
      <c r="AM18" s="890"/>
      <c r="AN18" s="890"/>
      <c r="AO18" s="890"/>
      <c r="AP18" s="890"/>
      <c r="AQ18" s="891"/>
      <c r="AR18" s="889">
        <f>SUM(AR13:AX17)</f>
        <v>27</v>
      </c>
      <c r="AS18" s="890"/>
      <c r="AT18" s="890"/>
      <c r="AU18" s="890"/>
      <c r="AV18" s="890"/>
      <c r="AW18" s="890"/>
      <c r="AX18" s="892"/>
    </row>
    <row r="19" spans="1:50" ht="24.75" customHeight="1" x14ac:dyDescent="0.15">
      <c r="A19" s="617"/>
      <c r="B19" s="618"/>
      <c r="C19" s="618"/>
      <c r="D19" s="618"/>
      <c r="E19" s="618"/>
      <c r="F19" s="619"/>
      <c r="G19" s="887" t="s">
        <v>9</v>
      </c>
      <c r="H19" s="888"/>
      <c r="I19" s="888"/>
      <c r="J19" s="888"/>
      <c r="K19" s="888"/>
      <c r="L19" s="888"/>
      <c r="M19" s="888"/>
      <c r="N19" s="888"/>
      <c r="O19" s="888"/>
      <c r="P19" s="664" t="s">
        <v>568</v>
      </c>
      <c r="Q19" s="665"/>
      <c r="R19" s="665"/>
      <c r="S19" s="665"/>
      <c r="T19" s="665"/>
      <c r="U19" s="665"/>
      <c r="V19" s="666"/>
      <c r="W19" s="664"/>
      <c r="X19" s="665"/>
      <c r="Y19" s="665"/>
      <c r="Z19" s="665"/>
      <c r="AA19" s="665"/>
      <c r="AB19" s="665"/>
      <c r="AC19" s="666"/>
      <c r="AD19" s="664">
        <v>25</v>
      </c>
      <c r="AE19" s="665"/>
      <c r="AF19" s="665"/>
      <c r="AG19" s="665"/>
      <c r="AH19" s="665"/>
      <c r="AI19" s="665"/>
      <c r="AJ19" s="666"/>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7" t="s">
        <v>10</v>
      </c>
      <c r="H20" s="888"/>
      <c r="I20" s="888"/>
      <c r="J20" s="888"/>
      <c r="K20" s="888"/>
      <c r="L20" s="888"/>
      <c r="M20" s="888"/>
      <c r="N20" s="888"/>
      <c r="O20" s="88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0.92592592592592593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0"/>
      <c r="B21" s="861"/>
      <c r="C21" s="861"/>
      <c r="D21" s="861"/>
      <c r="E21" s="861"/>
      <c r="F21" s="983"/>
      <c r="G21" s="314" t="s">
        <v>358</v>
      </c>
      <c r="H21" s="315"/>
      <c r="I21" s="315"/>
      <c r="J21" s="315"/>
      <c r="K21" s="315"/>
      <c r="L21" s="315"/>
      <c r="M21" s="315"/>
      <c r="N21" s="315"/>
      <c r="O21" s="315"/>
      <c r="P21" s="316" t="e">
        <f>IF(P19=0, "-", SUM(P19)/SUM(P13,P14))</f>
        <v>#DIV/0!</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0.92592592592592593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8" t="s">
        <v>337</v>
      </c>
      <c r="H22" s="220"/>
      <c r="I22" s="220"/>
      <c r="J22" s="220"/>
      <c r="K22" s="220"/>
      <c r="L22" s="220"/>
      <c r="M22" s="220"/>
      <c r="N22" s="220"/>
      <c r="O22" s="221"/>
      <c r="P22" s="956" t="s">
        <v>434</v>
      </c>
      <c r="Q22" s="220"/>
      <c r="R22" s="220"/>
      <c r="S22" s="220"/>
      <c r="T22" s="220"/>
      <c r="U22" s="220"/>
      <c r="V22" s="221"/>
      <c r="W22" s="956" t="s">
        <v>435</v>
      </c>
      <c r="X22" s="220"/>
      <c r="Y22" s="220"/>
      <c r="Z22" s="220"/>
      <c r="AA22" s="220"/>
      <c r="AB22" s="220"/>
      <c r="AC22" s="221"/>
      <c r="AD22" s="956"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0"/>
      <c r="B23" s="951"/>
      <c r="C23" s="951"/>
      <c r="D23" s="951"/>
      <c r="E23" s="951"/>
      <c r="F23" s="952"/>
      <c r="G23" s="989" t="s">
        <v>624</v>
      </c>
      <c r="H23" s="990"/>
      <c r="I23" s="990"/>
      <c r="J23" s="990"/>
      <c r="K23" s="990"/>
      <c r="L23" s="990"/>
      <c r="M23" s="990"/>
      <c r="N23" s="990"/>
      <c r="O23" s="991"/>
      <c r="P23" s="933">
        <v>27</v>
      </c>
      <c r="Q23" s="934"/>
      <c r="R23" s="934"/>
      <c r="S23" s="934"/>
      <c r="T23" s="934"/>
      <c r="U23" s="934"/>
      <c r="V23" s="995"/>
      <c r="W23" s="933">
        <v>27</v>
      </c>
      <c r="X23" s="934"/>
      <c r="Y23" s="934"/>
      <c r="Z23" s="934"/>
      <c r="AA23" s="934"/>
      <c r="AB23" s="934"/>
      <c r="AC23" s="995"/>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0"/>
      <c r="B24" s="951"/>
      <c r="C24" s="951"/>
      <c r="D24" s="951"/>
      <c r="E24" s="951"/>
      <c r="F24" s="952"/>
      <c r="G24" s="977"/>
      <c r="H24" s="978"/>
      <c r="I24" s="978"/>
      <c r="J24" s="978"/>
      <c r="K24" s="978"/>
      <c r="L24" s="978"/>
      <c r="M24" s="978"/>
      <c r="N24" s="978"/>
      <c r="O24" s="979"/>
      <c r="P24" s="664"/>
      <c r="Q24" s="665"/>
      <c r="R24" s="665"/>
      <c r="S24" s="665"/>
      <c r="T24" s="665"/>
      <c r="U24" s="665"/>
      <c r="V24" s="666"/>
      <c r="W24" s="664"/>
      <c r="X24" s="665"/>
      <c r="Y24" s="665"/>
      <c r="Z24" s="665"/>
      <c r="AA24" s="665"/>
      <c r="AB24" s="665"/>
      <c r="AC24" s="666"/>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0"/>
      <c r="B25" s="951"/>
      <c r="C25" s="951"/>
      <c r="D25" s="951"/>
      <c r="E25" s="951"/>
      <c r="F25" s="952"/>
      <c r="G25" s="977"/>
      <c r="H25" s="978"/>
      <c r="I25" s="978"/>
      <c r="J25" s="978"/>
      <c r="K25" s="978"/>
      <c r="L25" s="978"/>
      <c r="M25" s="978"/>
      <c r="N25" s="978"/>
      <c r="O25" s="979"/>
      <c r="P25" s="664"/>
      <c r="Q25" s="665"/>
      <c r="R25" s="665"/>
      <c r="S25" s="665"/>
      <c r="T25" s="665"/>
      <c r="U25" s="665"/>
      <c r="V25" s="666"/>
      <c r="W25" s="664"/>
      <c r="X25" s="665"/>
      <c r="Y25" s="665"/>
      <c r="Z25" s="665"/>
      <c r="AA25" s="665"/>
      <c r="AB25" s="665"/>
      <c r="AC25" s="666"/>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0"/>
      <c r="B26" s="951"/>
      <c r="C26" s="951"/>
      <c r="D26" s="951"/>
      <c r="E26" s="951"/>
      <c r="F26" s="952"/>
      <c r="G26" s="977"/>
      <c r="H26" s="978"/>
      <c r="I26" s="978"/>
      <c r="J26" s="978"/>
      <c r="K26" s="978"/>
      <c r="L26" s="978"/>
      <c r="M26" s="978"/>
      <c r="N26" s="978"/>
      <c r="O26" s="979"/>
      <c r="P26" s="664"/>
      <c r="Q26" s="665"/>
      <c r="R26" s="665"/>
      <c r="S26" s="665"/>
      <c r="T26" s="665"/>
      <c r="U26" s="665"/>
      <c r="V26" s="666"/>
      <c r="W26" s="664"/>
      <c r="X26" s="665"/>
      <c r="Y26" s="665"/>
      <c r="Z26" s="665"/>
      <c r="AA26" s="665"/>
      <c r="AB26" s="665"/>
      <c r="AC26" s="666"/>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0"/>
      <c r="B27" s="951"/>
      <c r="C27" s="951"/>
      <c r="D27" s="951"/>
      <c r="E27" s="951"/>
      <c r="F27" s="952"/>
      <c r="G27" s="977"/>
      <c r="H27" s="978"/>
      <c r="I27" s="978"/>
      <c r="J27" s="978"/>
      <c r="K27" s="978"/>
      <c r="L27" s="978"/>
      <c r="M27" s="978"/>
      <c r="N27" s="978"/>
      <c r="O27" s="979"/>
      <c r="P27" s="664"/>
      <c r="Q27" s="665"/>
      <c r="R27" s="665"/>
      <c r="S27" s="665"/>
      <c r="T27" s="665"/>
      <c r="U27" s="665"/>
      <c r="V27" s="666"/>
      <c r="W27" s="664"/>
      <c r="X27" s="665"/>
      <c r="Y27" s="665"/>
      <c r="Z27" s="665"/>
      <c r="AA27" s="665"/>
      <c r="AB27" s="665"/>
      <c r="AC27" s="666"/>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0"/>
      <c r="B28" s="951"/>
      <c r="C28" s="951"/>
      <c r="D28" s="951"/>
      <c r="E28" s="951"/>
      <c r="F28" s="952"/>
      <c r="G28" s="996" t="s">
        <v>341</v>
      </c>
      <c r="H28" s="997"/>
      <c r="I28" s="997"/>
      <c r="J28" s="997"/>
      <c r="K28" s="997"/>
      <c r="L28" s="997"/>
      <c r="M28" s="997"/>
      <c r="N28" s="997"/>
      <c r="O28" s="998"/>
      <c r="P28" s="889">
        <f>P29-SUM(P23:P27)</f>
        <v>0</v>
      </c>
      <c r="Q28" s="890"/>
      <c r="R28" s="890"/>
      <c r="S28" s="890"/>
      <c r="T28" s="890"/>
      <c r="U28" s="890"/>
      <c r="V28" s="891"/>
      <c r="W28" s="889">
        <f>W29-SUM(W23:W27)</f>
        <v>0</v>
      </c>
      <c r="X28" s="890"/>
      <c r="Y28" s="890"/>
      <c r="Z28" s="890"/>
      <c r="AA28" s="890"/>
      <c r="AB28" s="890"/>
      <c r="AC28" s="891"/>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3"/>
      <c r="B29" s="954"/>
      <c r="C29" s="954"/>
      <c r="D29" s="954"/>
      <c r="E29" s="954"/>
      <c r="F29" s="955"/>
      <c r="G29" s="999" t="s">
        <v>338</v>
      </c>
      <c r="H29" s="1000"/>
      <c r="I29" s="1000"/>
      <c r="J29" s="1000"/>
      <c r="K29" s="1000"/>
      <c r="L29" s="1000"/>
      <c r="M29" s="1000"/>
      <c r="N29" s="1000"/>
      <c r="O29" s="1001"/>
      <c r="P29" s="664">
        <f>AK13</f>
        <v>27</v>
      </c>
      <c r="Q29" s="665"/>
      <c r="R29" s="665"/>
      <c r="S29" s="665"/>
      <c r="T29" s="665"/>
      <c r="U29" s="665"/>
      <c r="V29" s="666"/>
      <c r="W29" s="992">
        <f>AR13</f>
        <v>27</v>
      </c>
      <c r="X29" s="993"/>
      <c r="Y29" s="993"/>
      <c r="Z29" s="993"/>
      <c r="AA29" s="993"/>
      <c r="AB29" s="993"/>
      <c r="AC29" s="994"/>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72" t="s">
        <v>353</v>
      </c>
      <c r="B30" s="873"/>
      <c r="C30" s="873"/>
      <c r="D30" s="873"/>
      <c r="E30" s="873"/>
      <c r="F30" s="874"/>
      <c r="G30" s="780" t="s">
        <v>146</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397</v>
      </c>
      <c r="AF30" s="870"/>
      <c r="AG30" s="870"/>
      <c r="AH30" s="871"/>
      <c r="AI30" s="869" t="s">
        <v>419</v>
      </c>
      <c r="AJ30" s="870"/>
      <c r="AK30" s="870"/>
      <c r="AL30" s="871"/>
      <c r="AM30" s="929" t="s">
        <v>424</v>
      </c>
      <c r="AN30" s="929"/>
      <c r="AO30" s="929"/>
      <c r="AP30" s="869"/>
      <c r="AQ30" s="774" t="s">
        <v>235</v>
      </c>
      <c r="AR30" s="775"/>
      <c r="AS30" s="775"/>
      <c r="AT30" s="776"/>
      <c r="AU30" s="781" t="s">
        <v>134</v>
      </c>
      <c r="AV30" s="781"/>
      <c r="AW30" s="781"/>
      <c r="AX30" s="93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v>5</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580</v>
      </c>
      <c r="AC32" s="464"/>
      <c r="AD32" s="464"/>
      <c r="AE32" s="216" t="s">
        <v>568</v>
      </c>
      <c r="AF32" s="217"/>
      <c r="AG32" s="217"/>
      <c r="AH32" s="217"/>
      <c r="AI32" s="216" t="s">
        <v>568</v>
      </c>
      <c r="AJ32" s="217"/>
      <c r="AK32" s="217"/>
      <c r="AL32" s="217"/>
      <c r="AM32" s="216">
        <v>10</v>
      </c>
      <c r="AN32" s="217"/>
      <c r="AO32" s="217"/>
      <c r="AP32" s="217"/>
      <c r="AQ32" s="340" t="s">
        <v>568</v>
      </c>
      <c r="AR32" s="206"/>
      <c r="AS32" s="206"/>
      <c r="AT32" s="341"/>
      <c r="AU32" s="217" t="s">
        <v>568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581</v>
      </c>
      <c r="AC33" s="526"/>
      <c r="AD33" s="526"/>
      <c r="AE33" s="216" t="s">
        <v>568</v>
      </c>
      <c r="AF33" s="217"/>
      <c r="AG33" s="217"/>
      <c r="AH33" s="217"/>
      <c r="AI33" s="216" t="s">
        <v>568</v>
      </c>
      <c r="AJ33" s="217"/>
      <c r="AK33" s="217"/>
      <c r="AL33" s="217"/>
      <c r="AM33" s="216">
        <v>10</v>
      </c>
      <c r="AN33" s="217"/>
      <c r="AO33" s="217"/>
      <c r="AP33" s="217"/>
      <c r="AQ33" s="340">
        <v>15</v>
      </c>
      <c r="AR33" s="206"/>
      <c r="AS33" s="206"/>
      <c r="AT33" s="341"/>
      <c r="AU33" s="217">
        <v>40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568</v>
      </c>
      <c r="AF34" s="217"/>
      <c r="AG34" s="217"/>
      <c r="AH34" s="217"/>
      <c r="AI34" s="216" t="s">
        <v>568</v>
      </c>
      <c r="AJ34" s="217"/>
      <c r="AK34" s="217"/>
      <c r="AL34" s="217"/>
      <c r="AM34" s="216">
        <v>100</v>
      </c>
      <c r="AN34" s="217"/>
      <c r="AO34" s="217"/>
      <c r="AP34" s="217"/>
      <c r="AQ34" s="340" t="s">
        <v>568</v>
      </c>
      <c r="AR34" s="206"/>
      <c r="AS34" s="206"/>
      <c r="AT34" s="341"/>
      <c r="AU34" s="217" t="s">
        <v>568</v>
      </c>
      <c r="AV34" s="217"/>
      <c r="AW34" s="217"/>
      <c r="AX34" s="219"/>
    </row>
    <row r="35" spans="1:50" ht="23.25" customHeight="1" x14ac:dyDescent="0.15">
      <c r="A35" s="224" t="s">
        <v>385</v>
      </c>
      <c r="B35" s="225"/>
      <c r="C35" s="225"/>
      <c r="D35" s="225"/>
      <c r="E35" s="225"/>
      <c r="F35" s="226"/>
      <c r="G35" s="230" t="s">
        <v>603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7" t="s">
        <v>353</v>
      </c>
      <c r="B37" s="778"/>
      <c r="C37" s="778"/>
      <c r="D37" s="778"/>
      <c r="E37" s="778"/>
      <c r="F37" s="779"/>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2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7" t="s">
        <v>353</v>
      </c>
      <c r="B44" s="778"/>
      <c r="C44" s="778"/>
      <c r="D44" s="778"/>
      <c r="E44" s="778"/>
      <c r="F44" s="779"/>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2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38" t="s">
        <v>134</v>
      </c>
      <c r="AV51" s="938"/>
      <c r="AW51" s="938"/>
      <c r="AX51" s="93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38" t="s">
        <v>134</v>
      </c>
      <c r="AV58" s="938"/>
      <c r="AW58" s="938"/>
      <c r="AX58" s="93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901"/>
      <c r="AF77" s="902"/>
      <c r="AG77" s="902"/>
      <c r="AH77" s="902"/>
      <c r="AI77" s="901"/>
      <c r="AJ77" s="902"/>
      <c r="AK77" s="902"/>
      <c r="AL77" s="902"/>
      <c r="AM77" s="901"/>
      <c r="AN77" s="902"/>
      <c r="AO77" s="902"/>
      <c r="AP77" s="90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hidden="1" customHeight="1" x14ac:dyDescent="0.15">
      <c r="A80" s="87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6"/>
    </row>
    <row r="83" spans="1:60" ht="22.5" hidden="1" customHeight="1" x14ac:dyDescent="0.15">
      <c r="A83" s="876"/>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8"/>
    </row>
    <row r="84" spans="1:60" ht="19.5" hidden="1" customHeight="1" x14ac:dyDescent="0.15">
      <c r="A84" s="876"/>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0"/>
    </row>
    <row r="85" spans="1:60" ht="18.75" hidden="1" customHeight="1" x14ac:dyDescent="0.15">
      <c r="A85" s="87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7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6" t="s">
        <v>13</v>
      </c>
      <c r="Z99" s="907"/>
      <c r="AA99" s="908"/>
      <c r="AB99" s="903" t="s">
        <v>14</v>
      </c>
      <c r="AC99" s="904"/>
      <c r="AD99" s="90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t="s">
        <v>568</v>
      </c>
      <c r="AF101" s="217"/>
      <c r="AG101" s="217"/>
      <c r="AH101" s="218"/>
      <c r="AI101" s="216" t="s">
        <v>568</v>
      </c>
      <c r="AJ101" s="217"/>
      <c r="AK101" s="217"/>
      <c r="AL101" s="218"/>
      <c r="AM101" s="216">
        <v>4</v>
      </c>
      <c r="AN101" s="217"/>
      <c r="AO101" s="217"/>
      <c r="AP101" s="218"/>
      <c r="AQ101" s="216" t="s">
        <v>568</v>
      </c>
      <c r="AR101" s="217"/>
      <c r="AS101" s="217"/>
      <c r="AT101" s="218"/>
      <c r="AU101" s="216" t="s">
        <v>649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t="s">
        <v>568</v>
      </c>
      <c r="AF102" s="421"/>
      <c r="AG102" s="421"/>
      <c r="AH102" s="421"/>
      <c r="AI102" s="421" t="s">
        <v>568</v>
      </c>
      <c r="AJ102" s="421"/>
      <c r="AK102" s="421"/>
      <c r="AL102" s="421"/>
      <c r="AM102" s="421">
        <v>3</v>
      </c>
      <c r="AN102" s="421"/>
      <c r="AO102" s="421"/>
      <c r="AP102" s="421"/>
      <c r="AQ102" s="271">
        <v>3</v>
      </c>
      <c r="AR102" s="272"/>
      <c r="AS102" s="272"/>
      <c r="AT102" s="317"/>
      <c r="AU102" s="271">
        <v>3</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604</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584</v>
      </c>
      <c r="AC104" s="549"/>
      <c r="AD104" s="550"/>
      <c r="AE104" s="216" t="s">
        <v>568</v>
      </c>
      <c r="AF104" s="217"/>
      <c r="AG104" s="217"/>
      <c r="AH104" s="218"/>
      <c r="AI104" s="216" t="s">
        <v>568</v>
      </c>
      <c r="AJ104" s="217"/>
      <c r="AK104" s="217"/>
      <c r="AL104" s="218"/>
      <c r="AM104" s="216">
        <v>10</v>
      </c>
      <c r="AN104" s="217"/>
      <c r="AO104" s="217"/>
      <c r="AP104" s="218"/>
      <c r="AQ104" s="216" t="s">
        <v>568</v>
      </c>
      <c r="AR104" s="217"/>
      <c r="AS104" s="217"/>
      <c r="AT104" s="218"/>
      <c r="AU104" s="216" t="s">
        <v>649</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584</v>
      </c>
      <c r="AC105" s="472"/>
      <c r="AD105" s="473"/>
      <c r="AE105" s="421" t="s">
        <v>568</v>
      </c>
      <c r="AF105" s="421"/>
      <c r="AG105" s="421"/>
      <c r="AH105" s="421"/>
      <c r="AI105" s="421" t="s">
        <v>568</v>
      </c>
      <c r="AJ105" s="421"/>
      <c r="AK105" s="421"/>
      <c r="AL105" s="421"/>
      <c r="AM105" s="421">
        <v>3</v>
      </c>
      <c r="AN105" s="421"/>
      <c r="AO105" s="421"/>
      <c r="AP105" s="421"/>
      <c r="AQ105" s="216">
        <v>5</v>
      </c>
      <c r="AR105" s="217"/>
      <c r="AS105" s="217"/>
      <c r="AT105" s="218"/>
      <c r="AU105" s="271">
        <v>5</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605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t="s">
        <v>568</v>
      </c>
      <c r="AF116" s="421"/>
      <c r="AG116" s="421"/>
      <c r="AH116" s="421"/>
      <c r="AI116" s="421" t="s">
        <v>568</v>
      </c>
      <c r="AJ116" s="421"/>
      <c r="AK116" s="421"/>
      <c r="AL116" s="421"/>
      <c r="AM116" s="421">
        <v>2682</v>
      </c>
      <c r="AN116" s="421"/>
      <c r="AO116" s="421"/>
      <c r="AP116" s="421"/>
      <c r="AQ116" s="216">
        <v>1800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54" t="s">
        <v>568</v>
      </c>
      <c r="AF117" s="554"/>
      <c r="AG117" s="554"/>
      <c r="AH117" s="554"/>
      <c r="AI117" s="554" t="s">
        <v>585</v>
      </c>
      <c r="AJ117" s="554"/>
      <c r="AK117" s="554"/>
      <c r="AL117" s="554"/>
      <c r="AM117" s="554" t="s">
        <v>588</v>
      </c>
      <c r="AN117" s="554"/>
      <c r="AO117" s="554"/>
      <c r="AP117" s="554"/>
      <c r="AQ117" s="595" t="s">
        <v>606</v>
      </c>
      <c r="AR117" s="596"/>
      <c r="AS117" s="596"/>
      <c r="AT117" s="596"/>
      <c r="AU117" s="596"/>
      <c r="AV117" s="596"/>
      <c r="AW117" s="596"/>
      <c r="AX117" s="597"/>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4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572</v>
      </c>
      <c r="AF135" s="206"/>
      <c r="AG135" s="206"/>
      <c r="AH135" s="206"/>
      <c r="AI135" s="205" t="s">
        <v>572</v>
      </c>
      <c r="AJ135" s="206"/>
      <c r="AK135" s="206"/>
      <c r="AL135" s="206"/>
      <c r="AM135" s="205" t="s">
        <v>573</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571</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5"/>
      <c r="E430" s="173" t="s">
        <v>405</v>
      </c>
      <c r="F430" s="909"/>
      <c r="G430" s="910" t="s">
        <v>255</v>
      </c>
      <c r="H430" s="122"/>
      <c r="I430" s="122"/>
      <c r="J430" s="911" t="s">
        <v>256</v>
      </c>
      <c r="K430" s="912"/>
      <c r="L430" s="912"/>
      <c r="M430" s="912"/>
      <c r="N430" s="912"/>
      <c r="O430" s="912"/>
      <c r="P430" s="912"/>
      <c r="Q430" s="912"/>
      <c r="R430" s="912"/>
      <c r="S430" s="912"/>
      <c r="T430" s="913"/>
      <c r="U430" s="588" t="s">
        <v>592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v>
      </c>
      <c r="AF432" s="199"/>
      <c r="AG432" s="132" t="s">
        <v>236</v>
      </c>
      <c r="AH432" s="133"/>
      <c r="AI432" s="155"/>
      <c r="AJ432" s="155"/>
      <c r="AK432" s="155"/>
      <c r="AL432" s="153"/>
      <c r="AM432" s="155"/>
      <c r="AN432" s="155"/>
      <c r="AO432" s="155"/>
      <c r="AP432" s="153"/>
      <c r="AQ432" s="590"/>
      <c r="AR432" s="199"/>
      <c r="AS432" s="132" t="s">
        <v>236</v>
      </c>
      <c r="AT432" s="133"/>
      <c r="AU432" s="199">
        <v>5</v>
      </c>
      <c r="AV432" s="199"/>
      <c r="AW432" s="132" t="s">
        <v>181</v>
      </c>
      <c r="AX432" s="194"/>
    </row>
    <row r="433" spans="1:50" ht="23.25" customHeight="1" x14ac:dyDescent="0.15">
      <c r="A433" s="188"/>
      <c r="B433" s="185"/>
      <c r="C433" s="179"/>
      <c r="D433" s="185"/>
      <c r="E433" s="342"/>
      <c r="F433" s="343"/>
      <c r="G433" s="103" t="s">
        <v>593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40">
        <v>10</v>
      </c>
      <c r="AF433" s="206"/>
      <c r="AG433" s="206"/>
      <c r="AH433" s="206"/>
      <c r="AI433" s="340">
        <v>10</v>
      </c>
      <c r="AJ433" s="206"/>
      <c r="AK433" s="206"/>
      <c r="AL433" s="206"/>
      <c r="AM433" s="340" t="s">
        <v>568</v>
      </c>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40">
        <v>10</v>
      </c>
      <c r="AF434" s="206"/>
      <c r="AG434" s="206"/>
      <c r="AH434" s="341"/>
      <c r="AI434" s="340">
        <v>10</v>
      </c>
      <c r="AJ434" s="206"/>
      <c r="AK434" s="206"/>
      <c r="AL434" s="206"/>
      <c r="AM434" s="340">
        <v>15</v>
      </c>
      <c r="AN434" s="206"/>
      <c r="AO434" s="206"/>
      <c r="AP434" s="341"/>
      <c r="AQ434" s="340" t="s">
        <v>607</v>
      </c>
      <c r="AR434" s="206"/>
      <c r="AS434" s="206"/>
      <c r="AT434" s="341"/>
      <c r="AU434" s="206">
        <v>20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v>100</v>
      </c>
      <c r="AF435" s="206"/>
      <c r="AG435" s="206"/>
      <c r="AH435" s="341"/>
      <c r="AI435" s="340">
        <v>100</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v>1</v>
      </c>
      <c r="AF457" s="199"/>
      <c r="AG457" s="132" t="s">
        <v>236</v>
      </c>
      <c r="AH457" s="133"/>
      <c r="AI457" s="155"/>
      <c r="AJ457" s="155"/>
      <c r="AK457" s="155"/>
      <c r="AL457" s="153"/>
      <c r="AM457" s="155"/>
      <c r="AN457" s="155"/>
      <c r="AO457" s="155"/>
      <c r="AP457" s="153"/>
      <c r="AQ457" s="590"/>
      <c r="AR457" s="199"/>
      <c r="AS457" s="132" t="s">
        <v>236</v>
      </c>
      <c r="AT457" s="133"/>
      <c r="AU457" s="199">
        <v>5</v>
      </c>
      <c r="AV457" s="199"/>
      <c r="AW457" s="132" t="s">
        <v>181</v>
      </c>
      <c r="AX457" s="194"/>
    </row>
    <row r="458" spans="1:50" ht="23.25" customHeight="1" x14ac:dyDescent="0.15">
      <c r="A458" s="188"/>
      <c r="B458" s="185"/>
      <c r="C458" s="179"/>
      <c r="D458" s="185"/>
      <c r="E458" s="342"/>
      <c r="F458" s="343"/>
      <c r="G458" s="103" t="s">
        <v>594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584</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584</v>
      </c>
      <c r="AC459" s="204"/>
      <c r="AD459" s="204"/>
      <c r="AE459" s="340" t="s">
        <v>568</v>
      </c>
      <c r="AF459" s="206"/>
      <c r="AG459" s="206"/>
      <c r="AH459" s="341"/>
      <c r="AI459" s="340" t="s">
        <v>568</v>
      </c>
      <c r="AJ459" s="206"/>
      <c r="AK459" s="206"/>
      <c r="AL459" s="206"/>
      <c r="AM459" s="340">
        <v>10</v>
      </c>
      <c r="AN459" s="206"/>
      <c r="AO459" s="206"/>
      <c r="AP459" s="341"/>
      <c r="AQ459" s="340" t="s">
        <v>607</v>
      </c>
      <c r="AR459" s="206"/>
      <c r="AS459" s="206"/>
      <c r="AT459" s="341"/>
      <c r="AU459" s="206">
        <v>20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0" t="s">
        <v>255</v>
      </c>
      <c r="H484" s="122"/>
      <c r="I484" s="122"/>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0" t="s">
        <v>255</v>
      </c>
      <c r="H538" s="122"/>
      <c r="I538" s="122"/>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0" t="s">
        <v>255</v>
      </c>
      <c r="H592" s="122"/>
      <c r="I592" s="122"/>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0" t="s">
        <v>255</v>
      </c>
      <c r="H646" s="122"/>
      <c r="I646" s="122"/>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9.25" customHeight="1" x14ac:dyDescent="0.15">
      <c r="A702" s="881" t="s">
        <v>140</v>
      </c>
      <c r="B702" s="882"/>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563</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80.25" customHeight="1" x14ac:dyDescent="0.15">
      <c r="A703" s="883"/>
      <c r="B703" s="884"/>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6" t="s">
        <v>563</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64.5" customHeight="1" x14ac:dyDescent="0.15">
      <c r="A704" s="885"/>
      <c r="B704" s="886"/>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844" t="s">
        <v>563</v>
      </c>
      <c r="AE704" s="845"/>
      <c r="AF704" s="845"/>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7" t="s">
        <v>39</v>
      </c>
      <c r="B705" s="648"/>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21" t="s">
        <v>599</v>
      </c>
      <c r="AE705" s="722"/>
      <c r="AF705" s="722"/>
      <c r="AG705" s="124" t="s">
        <v>621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9"/>
      <c r="B706" s="650"/>
      <c r="C706" s="799"/>
      <c r="D706" s="800"/>
      <c r="E706" s="737" t="s">
        <v>386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6" t="s">
        <v>618</v>
      </c>
      <c r="AE706" s="327"/>
      <c r="AF706" s="67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9"/>
      <c r="B707" s="650"/>
      <c r="C707" s="801"/>
      <c r="D707" s="802"/>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618</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34.5" customHeight="1" x14ac:dyDescent="0.15">
      <c r="A708" s="649"/>
      <c r="B708" s="651"/>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563</v>
      </c>
      <c r="AE708" s="608"/>
      <c r="AF708" s="608"/>
      <c r="AG708" s="749" t="s">
        <v>619</v>
      </c>
      <c r="AH708" s="750"/>
      <c r="AI708" s="750"/>
      <c r="AJ708" s="750"/>
      <c r="AK708" s="750"/>
      <c r="AL708" s="750"/>
      <c r="AM708" s="750"/>
      <c r="AN708" s="750"/>
      <c r="AO708" s="750"/>
      <c r="AP708" s="750"/>
      <c r="AQ708" s="750"/>
      <c r="AR708" s="750"/>
      <c r="AS708" s="750"/>
      <c r="AT708" s="750"/>
      <c r="AU708" s="750"/>
      <c r="AV708" s="750"/>
      <c r="AW708" s="750"/>
      <c r="AX708" s="751"/>
    </row>
    <row r="709" spans="1:50" ht="34.5" customHeight="1" x14ac:dyDescent="0.15">
      <c r="A709" s="649"/>
      <c r="B709" s="651"/>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t="s">
        <v>617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563</v>
      </c>
      <c r="AE711" s="327"/>
      <c r="AF711" s="327"/>
      <c r="AG711" s="100" t="s">
        <v>623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9"/>
      <c r="B712" s="651"/>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6" t="s">
        <v>599</v>
      </c>
      <c r="AE712" s="327"/>
      <c r="AF712" s="327"/>
      <c r="AG712" s="815" t="s">
        <v>622</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9"/>
      <c r="B713" s="651"/>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599</v>
      </c>
      <c r="AE713" s="327"/>
      <c r="AF713" s="327"/>
      <c r="AG713" s="100" t="s">
        <v>617</v>
      </c>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x14ac:dyDescent="0.15">
      <c r="A714" s="652"/>
      <c r="B714" s="653"/>
      <c r="C714" s="654" t="s">
        <v>328</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2" t="s">
        <v>563</v>
      </c>
      <c r="AE714" s="813"/>
      <c r="AF714" s="814"/>
      <c r="AG714" s="743" t="s">
        <v>620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563</v>
      </c>
      <c r="AE715" s="608"/>
      <c r="AF715" s="663"/>
      <c r="AG715" s="749" t="s">
        <v>608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599</v>
      </c>
      <c r="AE716" s="632"/>
      <c r="AF716" s="632"/>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9"/>
      <c r="B717" s="651"/>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610</v>
      </c>
      <c r="AE717" s="327"/>
      <c r="AF717" s="327"/>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33.75"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611</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3" t="s">
        <v>58</v>
      </c>
      <c r="B719" s="78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599</v>
      </c>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5"/>
      <c r="B720" s="78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5"/>
      <c r="B721" s="78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5"/>
      <c r="B722" s="78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5"/>
      <c r="B723" s="78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5"/>
      <c r="B724" s="78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7"/>
      <c r="B725" s="78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3.25" customHeight="1" x14ac:dyDescent="0.15">
      <c r="A726" s="647" t="s">
        <v>48</v>
      </c>
      <c r="B726" s="807"/>
      <c r="C726" s="820" t="s">
        <v>53</v>
      </c>
      <c r="D726" s="848"/>
      <c r="E726" s="848"/>
      <c r="F726" s="849"/>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3.25" customHeight="1" thickBot="1" x14ac:dyDescent="0.2">
      <c r="A727" s="808"/>
      <c r="B727" s="809"/>
      <c r="C727" s="755" t="s">
        <v>57</v>
      </c>
      <c r="D727" s="756"/>
      <c r="E727" s="756"/>
      <c r="F727" s="757"/>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0" customHeight="1" thickBot="1" x14ac:dyDescent="0.2">
      <c r="A729" s="641" t="s">
        <v>647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0" customHeight="1" thickBot="1" x14ac:dyDescent="0.2">
      <c r="A731" s="804" t="s">
        <v>138</v>
      </c>
      <c r="B731" s="805"/>
      <c r="C731" s="805"/>
      <c r="D731" s="805"/>
      <c r="E731" s="806"/>
      <c r="F731" s="736" t="s">
        <v>646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 customHeight="1" thickBot="1" x14ac:dyDescent="0.2">
      <c r="A733" s="680" t="s">
        <v>138</v>
      </c>
      <c r="B733" s="681"/>
      <c r="C733" s="681"/>
      <c r="D733" s="681"/>
      <c r="E733" s="682"/>
      <c r="F733" s="644" t="s">
        <v>648</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0"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7" t="s">
        <v>356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8" t="s">
        <v>408</v>
      </c>
      <c r="B737" s="209"/>
      <c r="C737" s="209"/>
      <c r="D737" s="210"/>
      <c r="E737" s="1009" t="s">
        <v>568</v>
      </c>
      <c r="F737" s="1009"/>
      <c r="G737" s="1009"/>
      <c r="H737" s="1009"/>
      <c r="I737" s="1009"/>
      <c r="J737" s="1009"/>
      <c r="K737" s="1009"/>
      <c r="L737" s="1009"/>
      <c r="M737" s="1009"/>
      <c r="N737" s="365" t="s">
        <v>403</v>
      </c>
      <c r="O737" s="365"/>
      <c r="P737" s="365"/>
      <c r="Q737" s="365"/>
      <c r="R737" s="1009" t="s">
        <v>568</v>
      </c>
      <c r="S737" s="1009"/>
      <c r="T737" s="1009"/>
      <c r="U737" s="1009"/>
      <c r="V737" s="1009"/>
      <c r="W737" s="1009"/>
      <c r="X737" s="1009"/>
      <c r="Y737" s="1009"/>
      <c r="Z737" s="1009"/>
      <c r="AA737" s="365" t="s">
        <v>402</v>
      </c>
      <c r="AB737" s="365"/>
      <c r="AC737" s="365"/>
      <c r="AD737" s="365"/>
      <c r="AE737" s="1009" t="s">
        <v>568</v>
      </c>
      <c r="AF737" s="1009"/>
      <c r="AG737" s="1009"/>
      <c r="AH737" s="1009"/>
      <c r="AI737" s="1009"/>
      <c r="AJ737" s="1009"/>
      <c r="AK737" s="1009"/>
      <c r="AL737" s="1009"/>
      <c r="AM737" s="1009"/>
      <c r="AN737" s="365" t="s">
        <v>401</v>
      </c>
      <c r="AO737" s="365"/>
      <c r="AP737" s="365"/>
      <c r="AQ737" s="365"/>
      <c r="AR737" s="1015" t="s">
        <v>600</v>
      </c>
      <c r="AS737" s="1016"/>
      <c r="AT737" s="1016"/>
      <c r="AU737" s="1016"/>
      <c r="AV737" s="1016"/>
      <c r="AW737" s="1016"/>
      <c r="AX737" s="1017"/>
      <c r="AY737" s="88"/>
      <c r="AZ737" s="88"/>
    </row>
    <row r="738" spans="1:52" ht="24.75" customHeight="1" x14ac:dyDescent="0.15">
      <c r="A738" s="1008" t="s">
        <v>400</v>
      </c>
      <c r="B738" s="209"/>
      <c r="C738" s="209"/>
      <c r="D738" s="210"/>
      <c r="E738" s="1009" t="s">
        <v>568</v>
      </c>
      <c r="F738" s="1009"/>
      <c r="G738" s="1009"/>
      <c r="H738" s="1009"/>
      <c r="I738" s="1009"/>
      <c r="J738" s="1009"/>
      <c r="K738" s="1009"/>
      <c r="L738" s="1009"/>
      <c r="M738" s="1009"/>
      <c r="N738" s="365" t="s">
        <v>399</v>
      </c>
      <c r="O738" s="365"/>
      <c r="P738" s="365"/>
      <c r="Q738" s="365"/>
      <c r="R738" s="1009" t="s">
        <v>568</v>
      </c>
      <c r="S738" s="1009"/>
      <c r="T738" s="1009"/>
      <c r="U738" s="1009"/>
      <c r="V738" s="1009"/>
      <c r="W738" s="1009"/>
      <c r="X738" s="1009"/>
      <c r="Y738" s="1009"/>
      <c r="Z738" s="1009"/>
      <c r="AA738" s="365" t="s">
        <v>398</v>
      </c>
      <c r="AB738" s="365"/>
      <c r="AC738" s="365"/>
      <c r="AD738" s="365"/>
      <c r="AE738" s="1009" t="s">
        <v>568</v>
      </c>
      <c r="AF738" s="1009"/>
      <c r="AG738" s="1009"/>
      <c r="AH738" s="1009"/>
      <c r="AI738" s="1009"/>
      <c r="AJ738" s="1009"/>
      <c r="AK738" s="1009"/>
      <c r="AL738" s="1009"/>
      <c r="AM738" s="1009"/>
      <c r="AN738" s="365" t="s">
        <v>397</v>
      </c>
      <c r="AO738" s="365"/>
      <c r="AP738" s="365"/>
      <c r="AQ738" s="365"/>
      <c r="AR738" s="1015" t="s">
        <v>600</v>
      </c>
      <c r="AS738" s="1016"/>
      <c r="AT738" s="1016"/>
      <c r="AU738" s="1016"/>
      <c r="AV738" s="1016"/>
      <c r="AW738" s="1016"/>
      <c r="AX738" s="1017"/>
    </row>
    <row r="739" spans="1:52" ht="24.75" customHeight="1" x14ac:dyDescent="0.15">
      <c r="A739" s="1008" t="s">
        <v>396</v>
      </c>
      <c r="B739" s="209"/>
      <c r="C739" s="209"/>
      <c r="D739" s="210"/>
      <c r="E739" s="1009" t="s">
        <v>601</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71" t="s">
        <v>420</v>
      </c>
      <c r="B740" s="972"/>
      <c r="C740" s="972"/>
      <c r="D740" s="973"/>
      <c r="E740" s="974" t="s">
        <v>574</v>
      </c>
      <c r="F740" s="975"/>
      <c r="G740" s="975"/>
      <c r="H740" s="92" t="str">
        <f>IF(E740="", "", "(")</f>
        <v>(</v>
      </c>
      <c r="I740" s="975" t="s">
        <v>393</v>
      </c>
      <c r="J740" s="975"/>
      <c r="K740" s="92" t="str">
        <f>IF(OR(I740="　", I740=""), "", "-")</f>
        <v>-</v>
      </c>
      <c r="L740" s="976">
        <v>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1018"/>
      <c r="AP740" s="1019"/>
      <c r="AQ740" s="1019"/>
      <c r="AR740" s="1019"/>
      <c r="AS740" s="1019"/>
      <c r="AT740" s="1019"/>
      <c r="AU740" s="1019"/>
      <c r="AV740" s="1019"/>
      <c r="AW740" s="1019"/>
      <c r="AX740" s="1020"/>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thickBot="1" x14ac:dyDescent="0.2">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1002"/>
      <c r="Q743" s="1003"/>
      <c r="R743" s="1003"/>
      <c r="S743" s="1003"/>
      <c r="T743" s="1003"/>
      <c r="U743" s="1003"/>
      <c r="V743" s="1003"/>
      <c r="W743" s="1003"/>
      <c r="X743" s="1003"/>
      <c r="Y743" s="1003"/>
      <c r="Z743" s="1003"/>
      <c r="AA743" s="1004"/>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thickBot="1" x14ac:dyDescent="0.2">
      <c r="A744" s="617"/>
      <c r="B744" s="618"/>
      <c r="C744" s="618"/>
      <c r="D744" s="618"/>
      <c r="E744" s="618"/>
      <c r="F744" s="619"/>
      <c r="G744" s="45"/>
      <c r="H744" s="46"/>
      <c r="I744" s="46"/>
      <c r="J744" s="46"/>
      <c r="K744" s="46"/>
      <c r="L744" s="46"/>
      <c r="M744" s="46"/>
      <c r="N744" s="46"/>
      <c r="O744" s="46"/>
      <c r="P744" s="1005"/>
      <c r="Q744" s="1006"/>
      <c r="R744" s="1006"/>
      <c r="S744" s="1006"/>
      <c r="T744" s="1006"/>
      <c r="U744" s="1006"/>
      <c r="V744" s="1006"/>
      <c r="W744" s="1006"/>
      <c r="X744" s="1006"/>
      <c r="Y744" s="1006"/>
      <c r="Z744" s="1006"/>
      <c r="AA744" s="1007"/>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391</v>
      </c>
      <c r="B780" s="634"/>
      <c r="C780" s="634"/>
      <c r="D780" s="634"/>
      <c r="E780" s="634"/>
      <c r="F780" s="635"/>
      <c r="G780" s="598" t="s">
        <v>625</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626</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8"/>
    </row>
    <row r="781" spans="1:50" ht="24.75" customHeight="1" x14ac:dyDescent="0.15">
      <c r="A781" s="636"/>
      <c r="B781" s="637"/>
      <c r="C781" s="637"/>
      <c r="D781" s="637"/>
      <c r="E781" s="637"/>
      <c r="F781" s="638"/>
      <c r="G781" s="820"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3"/>
      <c r="AC781" s="820"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24.75" customHeight="1" x14ac:dyDescent="0.15">
      <c r="A782" s="636"/>
      <c r="B782" s="637"/>
      <c r="C782" s="637"/>
      <c r="D782" s="637"/>
      <c r="E782" s="637"/>
      <c r="F782" s="638"/>
      <c r="G782" s="677" t="s">
        <v>627</v>
      </c>
      <c r="H782" s="678"/>
      <c r="I782" s="678"/>
      <c r="J782" s="678"/>
      <c r="K782" s="679"/>
      <c r="L782" s="671" t="s">
        <v>633</v>
      </c>
      <c r="M782" s="846"/>
      <c r="N782" s="846"/>
      <c r="O782" s="846"/>
      <c r="P782" s="846"/>
      <c r="Q782" s="846"/>
      <c r="R782" s="846"/>
      <c r="S782" s="846"/>
      <c r="T782" s="846"/>
      <c r="U782" s="846"/>
      <c r="V782" s="846"/>
      <c r="W782" s="846"/>
      <c r="X782" s="847"/>
      <c r="Y782" s="388">
        <v>2</v>
      </c>
      <c r="Z782" s="389"/>
      <c r="AA782" s="389"/>
      <c r="AB782" s="810"/>
      <c r="AC782" s="677" t="s">
        <v>630</v>
      </c>
      <c r="AD782" s="840"/>
      <c r="AE782" s="840"/>
      <c r="AF782" s="840"/>
      <c r="AG782" s="841"/>
      <c r="AH782" s="671" t="s">
        <v>637</v>
      </c>
      <c r="AI782" s="672"/>
      <c r="AJ782" s="672"/>
      <c r="AK782" s="672"/>
      <c r="AL782" s="672"/>
      <c r="AM782" s="672"/>
      <c r="AN782" s="672"/>
      <c r="AO782" s="672"/>
      <c r="AP782" s="672"/>
      <c r="AQ782" s="672"/>
      <c r="AR782" s="672"/>
      <c r="AS782" s="672"/>
      <c r="AT782" s="673"/>
      <c r="AU782" s="388">
        <v>7.5</v>
      </c>
      <c r="AV782" s="389"/>
      <c r="AW782" s="389"/>
      <c r="AX782" s="390"/>
    </row>
    <row r="783" spans="1:50" ht="24.75" customHeight="1" x14ac:dyDescent="0.15">
      <c r="A783" s="636"/>
      <c r="B783" s="637"/>
      <c r="C783" s="637"/>
      <c r="D783" s="637"/>
      <c r="E783" s="637"/>
      <c r="F783" s="638"/>
      <c r="G783" s="609" t="s">
        <v>628</v>
      </c>
      <c r="H783" s="629"/>
      <c r="I783" s="629"/>
      <c r="J783" s="629"/>
      <c r="K783" s="630"/>
      <c r="L783" s="601" t="s">
        <v>635</v>
      </c>
      <c r="M783" s="639"/>
      <c r="N783" s="639"/>
      <c r="O783" s="639"/>
      <c r="P783" s="639"/>
      <c r="Q783" s="639"/>
      <c r="R783" s="639"/>
      <c r="S783" s="639"/>
      <c r="T783" s="639"/>
      <c r="U783" s="639"/>
      <c r="V783" s="639"/>
      <c r="W783" s="639"/>
      <c r="X783" s="640"/>
      <c r="Y783" s="604">
        <v>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6"/>
      <c r="B784" s="637"/>
      <c r="C784" s="637"/>
      <c r="D784" s="637"/>
      <c r="E784" s="637"/>
      <c r="F784" s="638"/>
      <c r="G784" s="609" t="s">
        <v>629</v>
      </c>
      <c r="H784" s="629"/>
      <c r="I784" s="629"/>
      <c r="J784" s="629"/>
      <c r="K784" s="630"/>
      <c r="L784" s="601" t="s">
        <v>634</v>
      </c>
      <c r="M784" s="639"/>
      <c r="N784" s="639"/>
      <c r="O784" s="639"/>
      <c r="P784" s="639"/>
      <c r="Q784" s="639"/>
      <c r="R784" s="639"/>
      <c r="S784" s="639"/>
      <c r="T784" s="639"/>
      <c r="U784" s="639"/>
      <c r="V784" s="639"/>
      <c r="W784" s="639"/>
      <c r="X784" s="640"/>
      <c r="Y784" s="604">
        <v>2</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6"/>
      <c r="B785" s="637"/>
      <c r="C785" s="637"/>
      <c r="D785" s="637"/>
      <c r="E785" s="637"/>
      <c r="F785" s="638"/>
      <c r="G785" s="609" t="s">
        <v>630</v>
      </c>
      <c r="H785" s="629"/>
      <c r="I785" s="629"/>
      <c r="J785" s="629"/>
      <c r="K785" s="630"/>
      <c r="L785" s="601" t="s">
        <v>632</v>
      </c>
      <c r="M785" s="639"/>
      <c r="N785" s="639"/>
      <c r="O785" s="639"/>
      <c r="P785" s="639"/>
      <c r="Q785" s="639"/>
      <c r="R785" s="639"/>
      <c r="S785" s="639"/>
      <c r="T785" s="639"/>
      <c r="U785" s="639"/>
      <c r="V785" s="639"/>
      <c r="W785" s="639"/>
      <c r="X785" s="640"/>
      <c r="Y785" s="604">
        <v>11</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6"/>
      <c r="B786" s="637"/>
      <c r="C786" s="637"/>
      <c r="D786" s="637"/>
      <c r="E786" s="637"/>
      <c r="F786" s="638"/>
      <c r="G786" s="609" t="s">
        <v>631</v>
      </c>
      <c r="H786" s="629"/>
      <c r="I786" s="629"/>
      <c r="J786" s="629"/>
      <c r="K786" s="630"/>
      <c r="L786" s="601" t="s">
        <v>636</v>
      </c>
      <c r="M786" s="639"/>
      <c r="N786" s="639"/>
      <c r="O786" s="639"/>
      <c r="P786" s="639"/>
      <c r="Q786" s="639"/>
      <c r="R786" s="639"/>
      <c r="S786" s="639"/>
      <c r="T786" s="639"/>
      <c r="U786" s="639"/>
      <c r="V786" s="639"/>
      <c r="W786" s="639"/>
      <c r="X786" s="640"/>
      <c r="Y786" s="604">
        <v>4</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6"/>
      <c r="B791" s="637"/>
      <c r="C791" s="637"/>
      <c r="D791" s="637"/>
      <c r="E791" s="637"/>
      <c r="F791" s="638"/>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6"/>
      <c r="B792" s="637"/>
      <c r="C792" s="637"/>
      <c r="D792" s="637"/>
      <c r="E792" s="637"/>
      <c r="F792" s="638"/>
      <c r="G792" s="831" t="s">
        <v>20</v>
      </c>
      <c r="H792" s="832"/>
      <c r="I792" s="832"/>
      <c r="J792" s="832"/>
      <c r="K792" s="832"/>
      <c r="L792" s="833"/>
      <c r="M792" s="834"/>
      <c r="N792" s="834"/>
      <c r="O792" s="834"/>
      <c r="P792" s="834"/>
      <c r="Q792" s="834"/>
      <c r="R792" s="834"/>
      <c r="S792" s="834"/>
      <c r="T792" s="834"/>
      <c r="U792" s="834"/>
      <c r="V792" s="834"/>
      <c r="W792" s="834"/>
      <c r="X792" s="835"/>
      <c r="Y792" s="836">
        <f>SUM(Y782:AB791)</f>
        <v>25</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7.5</v>
      </c>
      <c r="AV792" s="837"/>
      <c r="AW792" s="837"/>
      <c r="AX792" s="839"/>
    </row>
    <row r="793" spans="1:50" ht="24.75" hidden="1" customHeight="1" x14ac:dyDescent="0.15">
      <c r="A793" s="636"/>
      <c r="B793" s="637"/>
      <c r="C793" s="637"/>
      <c r="D793" s="637"/>
      <c r="E793" s="637"/>
      <c r="F793" s="638"/>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8"/>
    </row>
    <row r="794" spans="1:50" ht="24.75" hidden="1" customHeight="1" x14ac:dyDescent="0.15">
      <c r="A794" s="636"/>
      <c r="B794" s="637"/>
      <c r="C794" s="637"/>
      <c r="D794" s="637"/>
      <c r="E794" s="637"/>
      <c r="F794" s="638"/>
      <c r="G794" s="820"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3"/>
      <c r="AC794" s="820"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hidden="1" customHeight="1" x14ac:dyDescent="0.15">
      <c r="A795" s="636"/>
      <c r="B795" s="637"/>
      <c r="C795" s="637"/>
      <c r="D795" s="637"/>
      <c r="E795" s="637"/>
      <c r="F795" s="638"/>
      <c r="G795" s="677"/>
      <c r="H795" s="840"/>
      <c r="I795" s="840"/>
      <c r="J795" s="840"/>
      <c r="K795" s="841"/>
      <c r="L795" s="671"/>
      <c r="M795" s="672"/>
      <c r="N795" s="672"/>
      <c r="O795" s="672"/>
      <c r="P795" s="672"/>
      <c r="Q795" s="672"/>
      <c r="R795" s="672"/>
      <c r="S795" s="672"/>
      <c r="T795" s="672"/>
      <c r="U795" s="672"/>
      <c r="V795" s="672"/>
      <c r="W795" s="672"/>
      <c r="X795" s="673"/>
      <c r="Y795" s="388"/>
      <c r="Z795" s="389"/>
      <c r="AA795" s="389"/>
      <c r="AB795" s="810"/>
      <c r="AC795" s="677"/>
      <c r="AD795" s="840"/>
      <c r="AE795" s="840"/>
      <c r="AF795" s="840"/>
      <c r="AG795" s="841"/>
      <c r="AH795" s="671"/>
      <c r="AI795" s="672"/>
      <c r="AJ795" s="672"/>
      <c r="AK795" s="672"/>
      <c r="AL795" s="672"/>
      <c r="AM795" s="672"/>
      <c r="AN795" s="672"/>
      <c r="AO795" s="672"/>
      <c r="AP795" s="672"/>
      <c r="AQ795" s="672"/>
      <c r="AR795" s="672"/>
      <c r="AS795" s="672"/>
      <c r="AT795" s="673"/>
      <c r="AU795" s="388"/>
      <c r="AV795" s="389"/>
      <c r="AW795" s="389"/>
      <c r="AX795" s="390"/>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6"/>
      <c r="B804" s="637"/>
      <c r="C804" s="637"/>
      <c r="D804" s="637"/>
      <c r="E804" s="637"/>
      <c r="F804" s="638"/>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6"/>
      <c r="B805" s="637"/>
      <c r="C805" s="637"/>
      <c r="D805" s="637"/>
      <c r="E805" s="637"/>
      <c r="F805" s="638"/>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6"/>
      <c r="B806" s="637"/>
      <c r="C806" s="637"/>
      <c r="D806" s="637"/>
      <c r="E806" s="637"/>
      <c r="F806" s="638"/>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8"/>
    </row>
    <row r="807" spans="1:50" ht="24.75" hidden="1" customHeight="1" x14ac:dyDescent="0.15">
      <c r="A807" s="636"/>
      <c r="B807" s="637"/>
      <c r="C807" s="637"/>
      <c r="D807" s="637"/>
      <c r="E807" s="637"/>
      <c r="F807" s="638"/>
      <c r="G807" s="820"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3"/>
      <c r="AC807" s="820"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hidden="1" customHeight="1" x14ac:dyDescent="0.15">
      <c r="A808" s="636"/>
      <c r="B808" s="637"/>
      <c r="C808" s="637"/>
      <c r="D808" s="637"/>
      <c r="E808" s="637"/>
      <c r="F808" s="638"/>
      <c r="G808" s="677"/>
      <c r="H808" s="840"/>
      <c r="I808" s="840"/>
      <c r="J808" s="840"/>
      <c r="K808" s="841"/>
      <c r="L808" s="671"/>
      <c r="M808" s="672"/>
      <c r="N808" s="672"/>
      <c r="O808" s="672"/>
      <c r="P808" s="672"/>
      <c r="Q808" s="672"/>
      <c r="R808" s="672"/>
      <c r="S808" s="672"/>
      <c r="T808" s="672"/>
      <c r="U808" s="672"/>
      <c r="V808" s="672"/>
      <c r="W808" s="672"/>
      <c r="X808" s="673"/>
      <c r="Y808" s="388"/>
      <c r="Z808" s="389"/>
      <c r="AA808" s="389"/>
      <c r="AB808" s="810"/>
      <c r="AC808" s="677"/>
      <c r="AD808" s="840"/>
      <c r="AE808" s="840"/>
      <c r="AF808" s="840"/>
      <c r="AG808" s="841"/>
      <c r="AH808" s="671"/>
      <c r="AI808" s="672"/>
      <c r="AJ808" s="672"/>
      <c r="AK808" s="672"/>
      <c r="AL808" s="672"/>
      <c r="AM808" s="672"/>
      <c r="AN808" s="672"/>
      <c r="AO808" s="672"/>
      <c r="AP808" s="672"/>
      <c r="AQ808" s="672"/>
      <c r="AR808" s="672"/>
      <c r="AS808" s="672"/>
      <c r="AT808" s="673"/>
      <c r="AU808" s="388"/>
      <c r="AV808" s="389"/>
      <c r="AW808" s="389"/>
      <c r="AX808" s="390"/>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6"/>
      <c r="B817" s="637"/>
      <c r="C817" s="637"/>
      <c r="D817" s="637"/>
      <c r="E817" s="637"/>
      <c r="F817" s="638"/>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6"/>
      <c r="B818" s="637"/>
      <c r="C818" s="637"/>
      <c r="D818" s="637"/>
      <c r="E818" s="637"/>
      <c r="F818" s="638"/>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6"/>
      <c r="B819" s="637"/>
      <c r="C819" s="637"/>
      <c r="D819" s="637"/>
      <c r="E819" s="637"/>
      <c r="F819" s="638"/>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8"/>
    </row>
    <row r="820" spans="1:50" ht="24.75" hidden="1" customHeight="1" x14ac:dyDescent="0.15">
      <c r="A820" s="636"/>
      <c r="B820" s="637"/>
      <c r="C820" s="637"/>
      <c r="D820" s="637"/>
      <c r="E820" s="637"/>
      <c r="F820" s="638"/>
      <c r="G820" s="820"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3"/>
      <c r="AC820" s="820"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hidden="1" customHeight="1" x14ac:dyDescent="0.15">
      <c r="A821" s="636"/>
      <c r="B821" s="637"/>
      <c r="C821" s="637"/>
      <c r="D821" s="637"/>
      <c r="E821" s="637"/>
      <c r="F821" s="638"/>
      <c r="G821" s="677"/>
      <c r="H821" s="840"/>
      <c r="I821" s="840"/>
      <c r="J821" s="840"/>
      <c r="K821" s="841"/>
      <c r="L821" s="671"/>
      <c r="M821" s="672"/>
      <c r="N821" s="672"/>
      <c r="O821" s="672"/>
      <c r="P821" s="672"/>
      <c r="Q821" s="672"/>
      <c r="R821" s="672"/>
      <c r="S821" s="672"/>
      <c r="T821" s="672"/>
      <c r="U821" s="672"/>
      <c r="V821" s="672"/>
      <c r="W821" s="672"/>
      <c r="X821" s="673"/>
      <c r="Y821" s="388"/>
      <c r="Z821" s="389"/>
      <c r="AA821" s="389"/>
      <c r="AB821" s="810"/>
      <c r="AC821" s="677"/>
      <c r="AD821" s="840"/>
      <c r="AE821" s="840"/>
      <c r="AF821" s="840"/>
      <c r="AG821" s="841"/>
      <c r="AH821" s="671"/>
      <c r="AI821" s="672"/>
      <c r="AJ821" s="672"/>
      <c r="AK821" s="672"/>
      <c r="AL821" s="672"/>
      <c r="AM821" s="672"/>
      <c r="AN821" s="672"/>
      <c r="AO821" s="672"/>
      <c r="AP821" s="672"/>
      <c r="AQ821" s="672"/>
      <c r="AR821" s="672"/>
      <c r="AS821" s="672"/>
      <c r="AT821" s="673"/>
      <c r="AU821" s="388"/>
      <c r="AV821" s="389"/>
      <c r="AW821" s="389"/>
      <c r="AX821" s="390"/>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6"/>
      <c r="B831" s="637"/>
      <c r="C831" s="637"/>
      <c r="D831" s="637"/>
      <c r="E831" s="637"/>
      <c r="F831" s="638"/>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638</v>
      </c>
      <c r="D838" s="347"/>
      <c r="E838" s="347"/>
      <c r="F838" s="347"/>
      <c r="G838" s="347"/>
      <c r="H838" s="347"/>
      <c r="I838" s="347"/>
      <c r="J838" s="348">
        <v>3011005003380</v>
      </c>
      <c r="K838" s="349"/>
      <c r="L838" s="349"/>
      <c r="M838" s="349"/>
      <c r="N838" s="349"/>
      <c r="O838" s="349"/>
      <c r="P838" s="362" t="s">
        <v>639</v>
      </c>
      <c r="Q838" s="350"/>
      <c r="R838" s="350"/>
      <c r="S838" s="350"/>
      <c r="T838" s="350"/>
      <c r="U838" s="350"/>
      <c r="V838" s="350"/>
      <c r="W838" s="350"/>
      <c r="X838" s="350"/>
      <c r="Y838" s="351">
        <v>25</v>
      </c>
      <c r="Z838" s="352"/>
      <c r="AA838" s="352"/>
      <c r="AB838" s="353"/>
      <c r="AC838" s="363" t="s">
        <v>378</v>
      </c>
      <c r="AD838" s="371"/>
      <c r="AE838" s="371"/>
      <c r="AF838" s="371"/>
      <c r="AG838" s="371"/>
      <c r="AH838" s="355" t="s">
        <v>413</v>
      </c>
      <c r="AI838" s="356"/>
      <c r="AJ838" s="356"/>
      <c r="AK838" s="356"/>
      <c r="AL838" s="355" t="s">
        <v>413</v>
      </c>
      <c r="AM838" s="356"/>
      <c r="AN838" s="356"/>
      <c r="AO838" s="356"/>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640</v>
      </c>
      <c r="D871" s="347"/>
      <c r="E871" s="347"/>
      <c r="F871" s="347"/>
      <c r="G871" s="347"/>
      <c r="H871" s="347"/>
      <c r="I871" s="347"/>
      <c r="J871" s="921">
        <v>5010401023057</v>
      </c>
      <c r="K871" s="922"/>
      <c r="L871" s="922"/>
      <c r="M871" s="922"/>
      <c r="N871" s="922"/>
      <c r="O871" s="923"/>
      <c r="P871" s="362" t="s">
        <v>643</v>
      </c>
      <c r="Q871" s="350"/>
      <c r="R871" s="350"/>
      <c r="S871" s="350"/>
      <c r="T871" s="350"/>
      <c r="U871" s="350"/>
      <c r="V871" s="350"/>
      <c r="W871" s="350"/>
      <c r="X871" s="350"/>
      <c r="Y871" s="351">
        <v>7.5</v>
      </c>
      <c r="Z871" s="352"/>
      <c r="AA871" s="352"/>
      <c r="AB871" s="353"/>
      <c r="AC871" s="363" t="s">
        <v>384</v>
      </c>
      <c r="AD871" s="371"/>
      <c r="AE871" s="371"/>
      <c r="AF871" s="371"/>
      <c r="AG871" s="371"/>
      <c r="AH871" s="355" t="s">
        <v>413</v>
      </c>
      <c r="AI871" s="356"/>
      <c r="AJ871" s="356"/>
      <c r="AK871" s="356"/>
      <c r="AL871" s="357">
        <v>100</v>
      </c>
      <c r="AM871" s="358"/>
      <c r="AN871" s="358"/>
      <c r="AO871" s="359"/>
      <c r="AP871" s="360" t="s">
        <v>413</v>
      </c>
      <c r="AQ871" s="360"/>
      <c r="AR871" s="360"/>
      <c r="AS871" s="360"/>
      <c r="AT871" s="360"/>
      <c r="AU871" s="360"/>
      <c r="AV871" s="360"/>
      <c r="AW871" s="360"/>
      <c r="AX871" s="360"/>
    </row>
    <row r="872" spans="1:50" ht="30" customHeight="1" x14ac:dyDescent="0.15">
      <c r="A872" s="376">
        <v>2</v>
      </c>
      <c r="B872" s="376">
        <v>1</v>
      </c>
      <c r="C872" s="361" t="s">
        <v>641</v>
      </c>
      <c r="D872" s="347"/>
      <c r="E872" s="347"/>
      <c r="F872" s="347"/>
      <c r="G872" s="347"/>
      <c r="H872" s="347"/>
      <c r="I872" s="347"/>
      <c r="J872" s="348">
        <v>5490001009598</v>
      </c>
      <c r="K872" s="349"/>
      <c r="L872" s="349"/>
      <c r="M872" s="349"/>
      <c r="N872" s="349"/>
      <c r="O872" s="349"/>
      <c r="P872" s="362" t="s">
        <v>645</v>
      </c>
      <c r="Q872" s="350"/>
      <c r="R872" s="350"/>
      <c r="S872" s="350"/>
      <c r="T872" s="350"/>
      <c r="U872" s="350"/>
      <c r="V872" s="350"/>
      <c r="W872" s="350"/>
      <c r="X872" s="350"/>
      <c r="Y872" s="351">
        <v>3.5</v>
      </c>
      <c r="Z872" s="352"/>
      <c r="AA872" s="352"/>
      <c r="AB872" s="353"/>
      <c r="AC872" s="363" t="s">
        <v>384</v>
      </c>
      <c r="AD872" s="363"/>
      <c r="AE872" s="363"/>
      <c r="AF872" s="363"/>
      <c r="AG872" s="363"/>
      <c r="AH872" s="355" t="s">
        <v>413</v>
      </c>
      <c r="AI872" s="356"/>
      <c r="AJ872" s="356"/>
      <c r="AK872" s="356"/>
      <c r="AL872" s="357">
        <v>100</v>
      </c>
      <c r="AM872" s="358"/>
      <c r="AN872" s="358"/>
      <c r="AO872" s="359"/>
      <c r="AP872" s="360" t="s">
        <v>413</v>
      </c>
      <c r="AQ872" s="360"/>
      <c r="AR872" s="360"/>
      <c r="AS872" s="360"/>
      <c r="AT872" s="360"/>
      <c r="AU872" s="360"/>
      <c r="AV872" s="360"/>
      <c r="AW872" s="360"/>
      <c r="AX872" s="360"/>
    </row>
    <row r="873" spans="1:50" ht="30" customHeight="1" x14ac:dyDescent="0.15">
      <c r="A873" s="376">
        <v>3</v>
      </c>
      <c r="B873" s="376">
        <v>1</v>
      </c>
      <c r="C873" s="361" t="s">
        <v>642</v>
      </c>
      <c r="D873" s="347"/>
      <c r="E873" s="347"/>
      <c r="F873" s="347"/>
      <c r="G873" s="347"/>
      <c r="H873" s="347"/>
      <c r="I873" s="347"/>
      <c r="J873" s="348">
        <v>4030001001016</v>
      </c>
      <c r="K873" s="349"/>
      <c r="L873" s="349"/>
      <c r="M873" s="349"/>
      <c r="N873" s="349"/>
      <c r="O873" s="349"/>
      <c r="P873" s="362" t="s">
        <v>644</v>
      </c>
      <c r="Q873" s="350"/>
      <c r="R873" s="350"/>
      <c r="S873" s="350"/>
      <c r="T873" s="350"/>
      <c r="U873" s="350"/>
      <c r="V873" s="350"/>
      <c r="W873" s="350"/>
      <c r="X873" s="350"/>
      <c r="Y873" s="351">
        <v>1</v>
      </c>
      <c r="Z873" s="352"/>
      <c r="AA873" s="352"/>
      <c r="AB873" s="353"/>
      <c r="AC873" s="363" t="s">
        <v>384</v>
      </c>
      <c r="AD873" s="363"/>
      <c r="AE873" s="363"/>
      <c r="AF873" s="363"/>
      <c r="AG873" s="363"/>
      <c r="AH873" s="355" t="s">
        <v>413</v>
      </c>
      <c r="AI873" s="356"/>
      <c r="AJ873" s="356"/>
      <c r="AK873" s="356"/>
      <c r="AL873" s="357">
        <v>100</v>
      </c>
      <c r="AM873" s="358"/>
      <c r="AN873" s="358"/>
      <c r="AO873" s="359"/>
      <c r="AP873" s="360" t="s">
        <v>413</v>
      </c>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565</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565</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7">
    <mergeCell ref="P743:AA74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3">
    <cfRule type="expression" dxfId="2813" priority="13903">
      <formula>IF(RIGHT(TEXT(Y783,"0.#"),1)=".",FALSE,TRUE)</formula>
    </cfRule>
    <cfRule type="expression" dxfId="2812" priority="13904">
      <formula>IF(RIGHT(TEXT(Y783,"0.#"),1)=".",TRUE,FALSE)</formula>
    </cfRule>
  </conditionalFormatting>
  <conditionalFormatting sqref="Y792">
    <cfRule type="expression" dxfId="2811" priority="13899">
      <formula>IF(RIGHT(TEXT(Y792,"0.#"),1)=".",FALSE,TRUE)</formula>
    </cfRule>
    <cfRule type="expression" dxfId="2810" priority="13900">
      <formula>IF(RIGHT(TEXT(Y792,"0.#"),1)=".",TRUE,FALSE)</formula>
    </cfRule>
  </conditionalFormatting>
  <conditionalFormatting sqref="Y823:Y830 Y821 Y810:Y817 Y808 Y797:Y804 Y795">
    <cfRule type="expression" dxfId="2809" priority="13681">
      <formula>IF(RIGHT(TEXT(Y795,"0.#"),1)=".",FALSE,TRUE)</formula>
    </cfRule>
    <cfRule type="expression" dxfId="2808" priority="13682">
      <formula>IF(RIGHT(TEXT(Y795,"0.#"),1)=".",TRUE,FALSE)</formula>
    </cfRule>
  </conditionalFormatting>
  <conditionalFormatting sqref="P16:AQ17 P15:AX15 P13:AX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2:Y791">
    <cfRule type="expression" dxfId="2801" priority="13705">
      <formula>IF(RIGHT(TEXT(Y782,"0.#"),1)=".",FALSE,TRUE)</formula>
    </cfRule>
    <cfRule type="expression" dxfId="2800" priority="13706">
      <formula>IF(RIGHT(TEXT(Y782,"0.#"),1)=".",TRUE,FALSE)</formula>
    </cfRule>
  </conditionalFormatting>
  <conditionalFormatting sqref="AU783">
    <cfRule type="expression" dxfId="2799" priority="13703">
      <formula>IF(RIGHT(TEXT(AU783,"0.#"),1)=".",FALSE,TRUE)</formula>
    </cfRule>
    <cfRule type="expression" dxfId="2798" priority="13704">
      <formula>IF(RIGHT(TEXT(AU783,"0.#"),1)=".",TRUE,FALSE)</formula>
    </cfRule>
  </conditionalFormatting>
  <conditionalFormatting sqref="AU792">
    <cfRule type="expression" dxfId="2797" priority="13701">
      <formula>IF(RIGHT(TEXT(AU792,"0.#"),1)=".",FALSE,TRUE)</formula>
    </cfRule>
    <cfRule type="expression" dxfId="2796" priority="13702">
      <formula>IF(RIGHT(TEXT(AU792,"0.#"),1)=".",TRUE,FALSE)</formula>
    </cfRule>
  </conditionalFormatting>
  <conditionalFormatting sqref="AU784:AU791 AU782">
    <cfRule type="expression" dxfId="2795" priority="13699">
      <formula>IF(RIGHT(TEXT(AU782,"0.#"),1)=".",FALSE,TRUE)</formula>
    </cfRule>
    <cfRule type="expression" dxfId="2794" priority="13700">
      <formula>IF(RIGHT(TEXT(AU782,"0.#"),1)=".",TRUE,FALSE)</formula>
    </cfRule>
  </conditionalFormatting>
  <conditionalFormatting sqref="Y822 Y809 Y796">
    <cfRule type="expression" dxfId="2793" priority="13685">
      <formula>IF(RIGHT(TEXT(Y796,"0.#"),1)=".",FALSE,TRUE)</formula>
    </cfRule>
    <cfRule type="expression" dxfId="2792" priority="13686">
      <formula>IF(RIGHT(TEXT(Y796,"0.#"),1)=".",TRUE,FALSE)</formula>
    </cfRule>
  </conditionalFormatting>
  <conditionalFormatting sqref="Y831 Y818 Y805">
    <cfRule type="expression" dxfId="2791" priority="13683">
      <formula>IF(RIGHT(TEXT(Y805,"0.#"),1)=".",FALSE,TRUE)</formula>
    </cfRule>
    <cfRule type="expression" dxfId="2790" priority="13684">
      <formula>IF(RIGHT(TEXT(Y805,"0.#"),1)=".",TRUE,FALSE)</formula>
    </cfRule>
  </conditionalFormatting>
  <conditionalFormatting sqref="AU822 AU809 AU796">
    <cfRule type="expression" dxfId="2789" priority="13679">
      <formula>IF(RIGHT(TEXT(AU796,"0.#"),1)=".",FALSE,TRUE)</formula>
    </cfRule>
    <cfRule type="expression" dxfId="2788" priority="13680">
      <formula>IF(RIGHT(TEXT(AU796,"0.#"),1)=".",TRUE,FALSE)</formula>
    </cfRule>
  </conditionalFormatting>
  <conditionalFormatting sqref="AU831 AU818 AU805">
    <cfRule type="expression" dxfId="2787" priority="13677">
      <formula>IF(RIGHT(TEXT(AU805,"0.#"),1)=".",FALSE,TRUE)</formula>
    </cfRule>
    <cfRule type="expression" dxfId="2786" priority="13678">
      <formula>IF(RIGHT(TEXT(AU805,"0.#"),1)=".",TRUE,FALSE)</formula>
    </cfRule>
  </conditionalFormatting>
  <conditionalFormatting sqref="AU823:AU830 AU821 AU810:AU817 AU808 AU797:AU804 AU795">
    <cfRule type="expression" dxfId="2785" priority="13675">
      <formula>IF(RIGHT(TEXT(AU795,"0.#"),1)=".",FALSE,TRUE)</formula>
    </cfRule>
    <cfRule type="expression" dxfId="2784" priority="13676">
      <formula>IF(RIGHT(TEXT(AU795,"0.#"),1)=".",TRUE,FALSE)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40:AO867">
    <cfRule type="expression" dxfId="2521" priority="6653">
      <formula>IF(AND(AL840&gt;=0, RIGHT(TEXT(AL840,"0.#"),1)&lt;&gt;"."),TRUE,FALSE)</formula>
    </cfRule>
    <cfRule type="expression" dxfId="2520" priority="6654">
      <formula>IF(AND(AL840&gt;=0, RIGHT(TEXT(AL840,"0.#"),1)="."),TRUE,FALSE)</formula>
    </cfRule>
    <cfRule type="expression" dxfId="2519" priority="6655">
      <formula>IF(AND(AL840&lt;0, RIGHT(TEXT(AL840,"0.#"),1)&lt;&gt;"."),TRUE,FALSE)</formula>
    </cfRule>
    <cfRule type="expression" dxfId="2518" priority="6656">
      <formula>IF(AND(AL840&lt;0, RIGHT(TEXT(AL840,"0.#"),1)="."),TRUE,FALSE)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0:Y867">
    <cfRule type="expression" dxfId="2447" priority="2981">
      <formula>IF(RIGHT(TEXT(Y840,"0.#"),1)=".",FALSE,TRUE)</formula>
    </cfRule>
    <cfRule type="expression" dxfId="2446" priority="2982">
      <formula>IF(RIGHT(TEXT(Y840,"0.#"),1)=".",TRUE,FALSE)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3:AO1132">
    <cfRule type="expression" dxfId="2417" priority="2887">
      <formula>IF(AND(AL1103&gt;=0, RIGHT(TEXT(AL1103,"0.#"),1)&lt;&gt;"."),TRUE,FALSE)</formula>
    </cfRule>
    <cfRule type="expression" dxfId="2416" priority="2888">
      <formula>IF(AND(AL1103&gt;=0, RIGHT(TEXT(AL1103,"0.#"),1)="."),TRUE,FALSE)</formula>
    </cfRule>
    <cfRule type="expression" dxfId="2415" priority="2889">
      <formula>IF(AND(AL1103&lt;0, RIGHT(TEXT(AL1103,"0.#"),1)&lt;&gt;"."),TRUE,FALSE)</formula>
    </cfRule>
    <cfRule type="expression" dxfId="2414" priority="2890">
      <formula>IF(AND(AL1103&lt;0, RIGHT(TEXT(AL1103,"0.#"),1)="."),TRUE,FALSE)</formula>
    </cfRule>
  </conditionalFormatting>
  <conditionalFormatting sqref="Y1103:Y1132">
    <cfRule type="expression" dxfId="2413" priority="2885">
      <formula>IF(RIGHT(TEXT(Y1103,"0.#"),1)=".",FALSE,TRUE)</formula>
    </cfRule>
    <cfRule type="expression" dxfId="2412" priority="2886">
      <formula>IF(RIGHT(TEXT(Y1103,"0.#"),1)=".",TRUE,FALSE)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9:AO839">
    <cfRule type="expression" dxfId="2403" priority="2839">
      <formula>IF(AND(AL839&gt;=0, RIGHT(TEXT(AL839,"0.#"),1)&lt;&gt;"."),TRUE,FALSE)</formula>
    </cfRule>
    <cfRule type="expression" dxfId="2402" priority="2840">
      <formula>IF(AND(AL839&gt;=0, RIGHT(TEXT(AL839,"0.#"),1)="."),TRUE,FALSE)</formula>
    </cfRule>
    <cfRule type="expression" dxfId="2401" priority="2841">
      <formula>IF(AND(AL839&lt;0, RIGHT(TEXT(AL839,"0.#"),1)&lt;&gt;"."),TRUE,FALSE)</formula>
    </cfRule>
    <cfRule type="expression" dxfId="2400" priority="2842">
      <formula>IF(AND(AL839&lt;0, RIGHT(TEXT(AL839,"0.#"),1)="."),TRUE,FALSE)</formula>
    </cfRule>
  </conditionalFormatting>
  <conditionalFormatting sqref="Y839">
    <cfRule type="expression" dxfId="2399" priority="2837">
      <formula>IF(RIGHT(TEXT(Y839,"0.#"),1)=".",FALSE,TRUE)</formula>
    </cfRule>
    <cfRule type="expression" dxfId="2398" priority="2838">
      <formula>IF(RIGHT(TEXT(Y839,"0.#"),1)=".",TRUE,FALSE)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3:Y900">
    <cfRule type="expression" dxfId="2081" priority="2097">
      <formula>IF(RIGHT(TEXT(Y873,"0.#"),1)=".",FALSE,TRUE)</formula>
    </cfRule>
    <cfRule type="expression" dxfId="2080" priority="2098">
      <formula>IF(RIGHT(TEXT(Y873,"0.#"),1)=".",TRUE,FALSE)</formula>
    </cfRule>
  </conditionalFormatting>
  <conditionalFormatting sqref="Y871:Y872">
    <cfRule type="expression" dxfId="2079" priority="2091">
      <formula>IF(RIGHT(TEXT(Y871,"0.#"),1)=".",FALSE,TRUE)</formula>
    </cfRule>
    <cfRule type="expression" dxfId="2078" priority="2092">
      <formula>IF(RIGHT(TEXT(Y871,"0.#"),1)=".",TRUE,FALSE)</formula>
    </cfRule>
  </conditionalFormatting>
  <conditionalFormatting sqref="Y906:Y933">
    <cfRule type="expression" dxfId="2077" priority="2085">
      <formula>IF(RIGHT(TEXT(Y906,"0.#"),1)=".",FALSE,TRUE)</formula>
    </cfRule>
    <cfRule type="expression" dxfId="2076" priority="2086">
      <formula>IF(RIGHT(TEXT(Y906,"0.#"),1)=".",TRUE,FALSE)</formula>
    </cfRule>
  </conditionalFormatting>
  <conditionalFormatting sqref="Y904:Y905">
    <cfRule type="expression" dxfId="2075" priority="2079">
      <formula>IF(RIGHT(TEXT(Y904,"0.#"),1)=".",FALSE,TRUE)</formula>
    </cfRule>
    <cfRule type="expression" dxfId="2074" priority="2080">
      <formula>IF(RIGHT(TEXT(Y904,"0.#"),1)=".",TRUE,FALSE)</formula>
    </cfRule>
  </conditionalFormatting>
  <conditionalFormatting sqref="Y939:Y966">
    <cfRule type="expression" dxfId="2073" priority="2073">
      <formula>IF(RIGHT(TEXT(Y939,"0.#"),1)=".",FALSE,TRUE)</formula>
    </cfRule>
    <cfRule type="expression" dxfId="2072" priority="2074">
      <formula>IF(RIGHT(TEXT(Y939,"0.#"),1)=".",TRUE,FALSE)</formula>
    </cfRule>
  </conditionalFormatting>
  <conditionalFormatting sqref="Y937:Y938">
    <cfRule type="expression" dxfId="2071" priority="2067">
      <formula>IF(RIGHT(TEXT(Y937,"0.#"),1)=".",FALSE,TRUE)</formula>
    </cfRule>
    <cfRule type="expression" dxfId="2070" priority="2068">
      <formula>IF(RIGHT(TEXT(Y937,"0.#"),1)=".",TRUE,FALSE)</formula>
    </cfRule>
  </conditionalFormatting>
  <conditionalFormatting sqref="Y972:Y999">
    <cfRule type="expression" dxfId="2069" priority="2061">
      <formula>IF(RIGHT(TEXT(Y972,"0.#"),1)=".",FALSE,TRUE)</formula>
    </cfRule>
    <cfRule type="expression" dxfId="2068" priority="2062">
      <formula>IF(RIGHT(TEXT(Y972,"0.#"),1)=".",TRUE,FALSE)</formula>
    </cfRule>
  </conditionalFormatting>
  <conditionalFormatting sqref="Y970:Y971">
    <cfRule type="expression" dxfId="2067" priority="2055">
      <formula>IF(RIGHT(TEXT(Y970,"0.#"),1)=".",FALSE,TRUE)</formula>
    </cfRule>
    <cfRule type="expression" dxfId="2066" priority="2056">
      <formula>IF(RIGHT(TEXT(Y970,"0.#"),1)=".",TRUE,FALSE)</formula>
    </cfRule>
  </conditionalFormatting>
  <conditionalFormatting sqref="Y1005:Y1032">
    <cfRule type="expression" dxfId="2065" priority="2049">
      <formula>IF(RIGHT(TEXT(Y1005,"0.#"),1)=".",FALSE,TRUE)</formula>
    </cfRule>
    <cfRule type="expression" dxfId="2064" priority="2050">
      <formula>IF(RIGHT(TEXT(Y1005,"0.#"),1)=".",TRUE,FALSE)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7:AO900">
    <cfRule type="expression" dxfId="1983" priority="2099">
      <formula>IF(AND(AL877&gt;=0, RIGHT(TEXT(AL877,"0.#"),1)&lt;&gt;"."),TRUE,FALSE)</formula>
    </cfRule>
    <cfRule type="expression" dxfId="1982" priority="2100">
      <formula>IF(AND(AL877&gt;=0, RIGHT(TEXT(AL877,"0.#"),1)="."),TRUE,FALSE)</formula>
    </cfRule>
    <cfRule type="expression" dxfId="1981" priority="2101">
      <formula>IF(AND(AL877&lt;0, RIGHT(TEXT(AL877,"0.#"),1)&lt;&gt;"."),TRUE,FALSE)</formula>
    </cfRule>
    <cfRule type="expression" dxfId="1980" priority="2102">
      <formula>IF(AND(AL877&lt;0, RIGHT(TEXT(AL877,"0.#"),1)="."),TRUE,FALSE)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4:AO874">
    <cfRule type="expression" dxfId="715" priority="13">
      <formula>IF(AND(AL874&gt;=0, RIGHT(TEXT(AL874,"0.#"),1)&lt;&gt;"."),TRUE,FALSE)</formula>
    </cfRule>
    <cfRule type="expression" dxfId="714" priority="14">
      <formula>IF(AND(AL874&gt;=0, RIGHT(TEXT(AL874,"0.#"),1)="."),TRUE,FALSE)</formula>
    </cfRule>
    <cfRule type="expression" dxfId="713" priority="15">
      <formula>IF(AND(AL874&lt;0, RIGHT(TEXT(AL874,"0.#"),1)&lt;&gt;"."),TRUE,FALSE)</formula>
    </cfRule>
    <cfRule type="expression" dxfId="712" priority="16">
      <formula>IF(AND(AL874&lt;0, RIGHT(TEXT(AL874,"0.#"),1)="."),TRUE,FALSE)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AL876:AO876">
    <cfRule type="expression" dxfId="707" priority="5">
      <formula>IF(AND(AL876&gt;=0, RIGHT(TEXT(AL876,"0.#"),1)&lt;&gt;"."),TRUE,FALSE)</formula>
    </cfRule>
    <cfRule type="expression" dxfId="706" priority="6">
      <formula>IF(AND(AL876&gt;=0, RIGHT(TEXT(AL876,"0.#"),1)="."),TRUE,FALSE)</formula>
    </cfRule>
    <cfRule type="expression" dxfId="705" priority="7">
      <formula>IF(AND(AL876&lt;0, RIGHT(TEXT(AL876,"0.#"),1)&lt;&gt;"."),TRUE,FALSE)</formula>
    </cfRule>
    <cfRule type="expression" dxfId="704" priority="8">
      <formula>IF(AND(AL876&lt;0, RIGHT(TEXT(AL876,"0.#"),1)="."),TRUE,FALSE)</formula>
    </cfRule>
  </conditionalFormatting>
  <conditionalFormatting sqref="AL873:AO873">
    <cfRule type="expression" dxfId="703" priority="1">
      <formula>IF(AND(AL873&gt;=0, RIGHT(TEXT(AL873,"0.#"),1)&lt;&gt;"."),TRUE,FALSE)</formula>
    </cfRule>
    <cfRule type="expression" dxfId="702" priority="2">
      <formula>IF(AND(AL873&gt;=0, RIGHT(TEXT(AL873,"0.#"),1)="."),TRUE,FALSE)</formula>
    </cfRule>
    <cfRule type="expression" dxfId="701" priority="3">
      <formula>IF(AND(AL873&lt;0, RIGHT(TEXT(AL873,"0.#"),1)&lt;&gt;"."),TRUE,FALSE)</formula>
    </cfRule>
    <cfRule type="expression" dxfId="70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4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7"/>
      <c r="Z2" s="834"/>
      <c r="AA2" s="835"/>
      <c r="AB2" s="1051" t="s">
        <v>11</v>
      </c>
      <c r="AC2" s="1052"/>
      <c r="AD2" s="105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8"/>
      <c r="Z3" s="1049"/>
      <c r="AA3" s="1050"/>
      <c r="AB3" s="1054"/>
      <c r="AC3" s="1055"/>
      <c r="AD3" s="105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24"/>
      <c r="I4" s="1024"/>
      <c r="J4" s="1024"/>
      <c r="K4" s="1024"/>
      <c r="L4" s="1024"/>
      <c r="M4" s="1024"/>
      <c r="N4" s="1024"/>
      <c r="O4" s="1025"/>
      <c r="P4" s="104"/>
      <c r="Q4" s="1032"/>
      <c r="R4" s="1032"/>
      <c r="S4" s="1032"/>
      <c r="T4" s="1032"/>
      <c r="U4" s="1032"/>
      <c r="V4" s="1032"/>
      <c r="W4" s="1032"/>
      <c r="X4" s="1033"/>
      <c r="Y4" s="1042" t="s">
        <v>12</v>
      </c>
      <c r="Z4" s="1043"/>
      <c r="AA4" s="1044"/>
      <c r="AB4" s="464"/>
      <c r="AC4" s="1046"/>
      <c r="AD4" s="104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6"/>
      <c r="H5" s="1027"/>
      <c r="I5" s="1027"/>
      <c r="J5" s="1027"/>
      <c r="K5" s="1027"/>
      <c r="L5" s="1027"/>
      <c r="M5" s="1027"/>
      <c r="N5" s="1027"/>
      <c r="O5" s="1028"/>
      <c r="P5" s="1034"/>
      <c r="Q5" s="1034"/>
      <c r="R5" s="1034"/>
      <c r="S5" s="1034"/>
      <c r="T5" s="1034"/>
      <c r="U5" s="1034"/>
      <c r="V5" s="1034"/>
      <c r="W5" s="1034"/>
      <c r="X5" s="1035"/>
      <c r="Y5" s="418" t="s">
        <v>54</v>
      </c>
      <c r="Z5" s="1039"/>
      <c r="AA5" s="1040"/>
      <c r="AB5" s="526"/>
      <c r="AC5" s="1045"/>
      <c r="AD5" s="104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9"/>
      <c r="H6" s="1030"/>
      <c r="I6" s="1030"/>
      <c r="J6" s="1030"/>
      <c r="K6" s="1030"/>
      <c r="L6" s="1030"/>
      <c r="M6" s="1030"/>
      <c r="N6" s="1030"/>
      <c r="O6" s="1031"/>
      <c r="P6" s="1036"/>
      <c r="Q6" s="1036"/>
      <c r="R6" s="1036"/>
      <c r="S6" s="1036"/>
      <c r="T6" s="1036"/>
      <c r="U6" s="1036"/>
      <c r="V6" s="1036"/>
      <c r="W6" s="1036"/>
      <c r="X6" s="1037"/>
      <c r="Y6" s="1038" t="s">
        <v>13</v>
      </c>
      <c r="Z6" s="1039"/>
      <c r="AA6" s="1040"/>
      <c r="AB6" s="594" t="s">
        <v>182</v>
      </c>
      <c r="AC6" s="1041"/>
      <c r="AD6" s="104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7"/>
      <c r="Z9" s="834"/>
      <c r="AA9" s="835"/>
      <c r="AB9" s="1051" t="s">
        <v>11</v>
      </c>
      <c r="AC9" s="1052"/>
      <c r="AD9" s="105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8"/>
      <c r="Z10" s="1049"/>
      <c r="AA10" s="1050"/>
      <c r="AB10" s="1054"/>
      <c r="AC10" s="1055"/>
      <c r="AD10" s="105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24"/>
      <c r="I11" s="1024"/>
      <c r="J11" s="1024"/>
      <c r="K11" s="1024"/>
      <c r="L11" s="1024"/>
      <c r="M11" s="1024"/>
      <c r="N11" s="1024"/>
      <c r="O11" s="1025"/>
      <c r="P11" s="104"/>
      <c r="Q11" s="1032"/>
      <c r="R11" s="1032"/>
      <c r="S11" s="1032"/>
      <c r="T11" s="1032"/>
      <c r="U11" s="1032"/>
      <c r="V11" s="1032"/>
      <c r="W11" s="1032"/>
      <c r="X11" s="1033"/>
      <c r="Y11" s="1042" t="s">
        <v>12</v>
      </c>
      <c r="Z11" s="1043"/>
      <c r="AA11" s="1044"/>
      <c r="AB11" s="464"/>
      <c r="AC11" s="1046"/>
      <c r="AD11" s="104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6"/>
      <c r="H12" s="1027"/>
      <c r="I12" s="1027"/>
      <c r="J12" s="1027"/>
      <c r="K12" s="1027"/>
      <c r="L12" s="1027"/>
      <c r="M12" s="1027"/>
      <c r="N12" s="1027"/>
      <c r="O12" s="1028"/>
      <c r="P12" s="1034"/>
      <c r="Q12" s="1034"/>
      <c r="R12" s="1034"/>
      <c r="S12" s="1034"/>
      <c r="T12" s="1034"/>
      <c r="U12" s="1034"/>
      <c r="V12" s="1034"/>
      <c r="W12" s="1034"/>
      <c r="X12" s="1035"/>
      <c r="Y12" s="418" t="s">
        <v>54</v>
      </c>
      <c r="Z12" s="1039"/>
      <c r="AA12" s="1040"/>
      <c r="AB12" s="526"/>
      <c r="AC12" s="1045"/>
      <c r="AD12" s="104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594" t="s">
        <v>182</v>
      </c>
      <c r="AC13" s="1041"/>
      <c r="AD13" s="104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7"/>
      <c r="Z16" s="834"/>
      <c r="AA16" s="835"/>
      <c r="AB16" s="1051" t="s">
        <v>11</v>
      </c>
      <c r="AC16" s="1052"/>
      <c r="AD16" s="105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8"/>
      <c r="Z17" s="1049"/>
      <c r="AA17" s="1050"/>
      <c r="AB17" s="1054"/>
      <c r="AC17" s="1055"/>
      <c r="AD17" s="105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24"/>
      <c r="I18" s="1024"/>
      <c r="J18" s="1024"/>
      <c r="K18" s="1024"/>
      <c r="L18" s="1024"/>
      <c r="M18" s="1024"/>
      <c r="N18" s="1024"/>
      <c r="O18" s="1025"/>
      <c r="P18" s="104"/>
      <c r="Q18" s="1032"/>
      <c r="R18" s="1032"/>
      <c r="S18" s="1032"/>
      <c r="T18" s="1032"/>
      <c r="U18" s="1032"/>
      <c r="V18" s="1032"/>
      <c r="W18" s="1032"/>
      <c r="X18" s="1033"/>
      <c r="Y18" s="1042" t="s">
        <v>12</v>
      </c>
      <c r="Z18" s="1043"/>
      <c r="AA18" s="1044"/>
      <c r="AB18" s="464"/>
      <c r="AC18" s="1046"/>
      <c r="AD18" s="104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6"/>
      <c r="H19" s="1027"/>
      <c r="I19" s="1027"/>
      <c r="J19" s="1027"/>
      <c r="K19" s="1027"/>
      <c r="L19" s="1027"/>
      <c r="M19" s="1027"/>
      <c r="N19" s="1027"/>
      <c r="O19" s="1028"/>
      <c r="P19" s="1034"/>
      <c r="Q19" s="1034"/>
      <c r="R19" s="1034"/>
      <c r="S19" s="1034"/>
      <c r="T19" s="1034"/>
      <c r="U19" s="1034"/>
      <c r="V19" s="1034"/>
      <c r="W19" s="1034"/>
      <c r="X19" s="1035"/>
      <c r="Y19" s="418" t="s">
        <v>54</v>
      </c>
      <c r="Z19" s="1039"/>
      <c r="AA19" s="1040"/>
      <c r="AB19" s="526"/>
      <c r="AC19" s="1045"/>
      <c r="AD19" s="104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594" t="s">
        <v>182</v>
      </c>
      <c r="AC20" s="1041"/>
      <c r="AD20" s="104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7"/>
      <c r="Z23" s="834"/>
      <c r="AA23" s="835"/>
      <c r="AB23" s="1051" t="s">
        <v>11</v>
      </c>
      <c r="AC23" s="1052"/>
      <c r="AD23" s="105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8"/>
      <c r="Z24" s="1049"/>
      <c r="AA24" s="1050"/>
      <c r="AB24" s="1054"/>
      <c r="AC24" s="1055"/>
      <c r="AD24" s="105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24"/>
      <c r="I25" s="1024"/>
      <c r="J25" s="1024"/>
      <c r="K25" s="1024"/>
      <c r="L25" s="1024"/>
      <c r="M25" s="1024"/>
      <c r="N25" s="1024"/>
      <c r="O25" s="1025"/>
      <c r="P25" s="104"/>
      <c r="Q25" s="1032"/>
      <c r="R25" s="1032"/>
      <c r="S25" s="1032"/>
      <c r="T25" s="1032"/>
      <c r="U25" s="1032"/>
      <c r="V25" s="1032"/>
      <c r="W25" s="1032"/>
      <c r="X25" s="1033"/>
      <c r="Y25" s="1042" t="s">
        <v>12</v>
      </c>
      <c r="Z25" s="1043"/>
      <c r="AA25" s="1044"/>
      <c r="AB25" s="464"/>
      <c r="AC25" s="1046"/>
      <c r="AD25" s="104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6"/>
      <c r="H26" s="1027"/>
      <c r="I26" s="1027"/>
      <c r="J26" s="1027"/>
      <c r="K26" s="1027"/>
      <c r="L26" s="1027"/>
      <c r="M26" s="1027"/>
      <c r="N26" s="1027"/>
      <c r="O26" s="1028"/>
      <c r="P26" s="1034"/>
      <c r="Q26" s="1034"/>
      <c r="R26" s="1034"/>
      <c r="S26" s="1034"/>
      <c r="T26" s="1034"/>
      <c r="U26" s="1034"/>
      <c r="V26" s="1034"/>
      <c r="W26" s="1034"/>
      <c r="X26" s="1035"/>
      <c r="Y26" s="418" t="s">
        <v>54</v>
      </c>
      <c r="Z26" s="1039"/>
      <c r="AA26" s="1040"/>
      <c r="AB26" s="526"/>
      <c r="AC26" s="1045"/>
      <c r="AD26" s="104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594" t="s">
        <v>182</v>
      </c>
      <c r="AC27" s="1041"/>
      <c r="AD27" s="104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7"/>
      <c r="Z30" s="834"/>
      <c r="AA30" s="835"/>
      <c r="AB30" s="1051" t="s">
        <v>11</v>
      </c>
      <c r="AC30" s="1052"/>
      <c r="AD30" s="105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8"/>
      <c r="Z31" s="1049"/>
      <c r="AA31" s="1050"/>
      <c r="AB31" s="1054"/>
      <c r="AC31" s="1055"/>
      <c r="AD31" s="105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24"/>
      <c r="I32" s="1024"/>
      <c r="J32" s="1024"/>
      <c r="K32" s="1024"/>
      <c r="L32" s="1024"/>
      <c r="M32" s="1024"/>
      <c r="N32" s="1024"/>
      <c r="O32" s="1025"/>
      <c r="P32" s="104"/>
      <c r="Q32" s="1032"/>
      <c r="R32" s="1032"/>
      <c r="S32" s="1032"/>
      <c r="T32" s="1032"/>
      <c r="U32" s="1032"/>
      <c r="V32" s="1032"/>
      <c r="W32" s="1032"/>
      <c r="X32" s="1033"/>
      <c r="Y32" s="1042" t="s">
        <v>12</v>
      </c>
      <c r="Z32" s="1043"/>
      <c r="AA32" s="1044"/>
      <c r="AB32" s="464"/>
      <c r="AC32" s="1046"/>
      <c r="AD32" s="104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6"/>
      <c r="H33" s="1027"/>
      <c r="I33" s="1027"/>
      <c r="J33" s="1027"/>
      <c r="K33" s="1027"/>
      <c r="L33" s="1027"/>
      <c r="M33" s="1027"/>
      <c r="N33" s="1027"/>
      <c r="O33" s="1028"/>
      <c r="P33" s="1034"/>
      <c r="Q33" s="1034"/>
      <c r="R33" s="1034"/>
      <c r="S33" s="1034"/>
      <c r="T33" s="1034"/>
      <c r="U33" s="1034"/>
      <c r="V33" s="1034"/>
      <c r="W33" s="1034"/>
      <c r="X33" s="1035"/>
      <c r="Y33" s="418" t="s">
        <v>54</v>
      </c>
      <c r="Z33" s="1039"/>
      <c r="AA33" s="1040"/>
      <c r="AB33" s="526"/>
      <c r="AC33" s="1045"/>
      <c r="AD33" s="104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594" t="s">
        <v>182</v>
      </c>
      <c r="AC34" s="1041"/>
      <c r="AD34" s="104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7"/>
      <c r="Z37" s="834"/>
      <c r="AA37" s="835"/>
      <c r="AB37" s="1051" t="s">
        <v>11</v>
      </c>
      <c r="AC37" s="1052"/>
      <c r="AD37" s="105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8"/>
      <c r="Z38" s="1049"/>
      <c r="AA38" s="1050"/>
      <c r="AB38" s="1054"/>
      <c r="AC38" s="1055"/>
      <c r="AD38" s="105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24"/>
      <c r="I39" s="1024"/>
      <c r="J39" s="1024"/>
      <c r="K39" s="1024"/>
      <c r="L39" s="1024"/>
      <c r="M39" s="1024"/>
      <c r="N39" s="1024"/>
      <c r="O39" s="1025"/>
      <c r="P39" s="104"/>
      <c r="Q39" s="1032"/>
      <c r="R39" s="1032"/>
      <c r="S39" s="1032"/>
      <c r="T39" s="1032"/>
      <c r="U39" s="1032"/>
      <c r="V39" s="1032"/>
      <c r="W39" s="1032"/>
      <c r="X39" s="1033"/>
      <c r="Y39" s="1042" t="s">
        <v>12</v>
      </c>
      <c r="Z39" s="1043"/>
      <c r="AA39" s="1044"/>
      <c r="AB39" s="464"/>
      <c r="AC39" s="1046"/>
      <c r="AD39" s="104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6"/>
      <c r="H40" s="1027"/>
      <c r="I40" s="1027"/>
      <c r="J40" s="1027"/>
      <c r="K40" s="1027"/>
      <c r="L40" s="1027"/>
      <c r="M40" s="1027"/>
      <c r="N40" s="1027"/>
      <c r="O40" s="1028"/>
      <c r="P40" s="1034"/>
      <c r="Q40" s="1034"/>
      <c r="R40" s="1034"/>
      <c r="S40" s="1034"/>
      <c r="T40" s="1034"/>
      <c r="U40" s="1034"/>
      <c r="V40" s="1034"/>
      <c r="W40" s="1034"/>
      <c r="X40" s="1035"/>
      <c r="Y40" s="418" t="s">
        <v>54</v>
      </c>
      <c r="Z40" s="1039"/>
      <c r="AA40" s="1040"/>
      <c r="AB40" s="526"/>
      <c r="AC40" s="1045"/>
      <c r="AD40" s="104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594" t="s">
        <v>182</v>
      </c>
      <c r="AC41" s="1041"/>
      <c r="AD41" s="104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7"/>
      <c r="Z44" s="834"/>
      <c r="AA44" s="835"/>
      <c r="AB44" s="1051" t="s">
        <v>11</v>
      </c>
      <c r="AC44" s="1052"/>
      <c r="AD44" s="105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8"/>
      <c r="Z45" s="1049"/>
      <c r="AA45" s="1050"/>
      <c r="AB45" s="1054"/>
      <c r="AC45" s="1055"/>
      <c r="AD45" s="105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24"/>
      <c r="I46" s="1024"/>
      <c r="J46" s="1024"/>
      <c r="K46" s="1024"/>
      <c r="L46" s="1024"/>
      <c r="M46" s="1024"/>
      <c r="N46" s="1024"/>
      <c r="O46" s="1025"/>
      <c r="P46" s="104"/>
      <c r="Q46" s="1032"/>
      <c r="R46" s="1032"/>
      <c r="S46" s="1032"/>
      <c r="T46" s="1032"/>
      <c r="U46" s="1032"/>
      <c r="V46" s="1032"/>
      <c r="W46" s="1032"/>
      <c r="X46" s="1033"/>
      <c r="Y46" s="1042" t="s">
        <v>12</v>
      </c>
      <c r="Z46" s="1043"/>
      <c r="AA46" s="1044"/>
      <c r="AB46" s="464"/>
      <c r="AC46" s="1046"/>
      <c r="AD46" s="104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6"/>
      <c r="H47" s="1027"/>
      <c r="I47" s="1027"/>
      <c r="J47" s="1027"/>
      <c r="K47" s="1027"/>
      <c r="L47" s="1027"/>
      <c r="M47" s="1027"/>
      <c r="N47" s="1027"/>
      <c r="O47" s="1028"/>
      <c r="P47" s="1034"/>
      <c r="Q47" s="1034"/>
      <c r="R47" s="1034"/>
      <c r="S47" s="1034"/>
      <c r="T47" s="1034"/>
      <c r="U47" s="1034"/>
      <c r="V47" s="1034"/>
      <c r="W47" s="1034"/>
      <c r="X47" s="1035"/>
      <c r="Y47" s="418" t="s">
        <v>54</v>
      </c>
      <c r="Z47" s="1039"/>
      <c r="AA47" s="1040"/>
      <c r="AB47" s="526"/>
      <c r="AC47" s="1045"/>
      <c r="AD47" s="104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594" t="s">
        <v>182</v>
      </c>
      <c r="AC48" s="1041"/>
      <c r="AD48" s="104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7"/>
      <c r="Z51" s="834"/>
      <c r="AA51" s="835"/>
      <c r="AB51" s="242" t="s">
        <v>11</v>
      </c>
      <c r="AC51" s="1052"/>
      <c r="AD51" s="105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8"/>
      <c r="Z52" s="1049"/>
      <c r="AA52" s="1050"/>
      <c r="AB52" s="1054"/>
      <c r="AC52" s="1055"/>
      <c r="AD52" s="105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24"/>
      <c r="I53" s="1024"/>
      <c r="J53" s="1024"/>
      <c r="K53" s="1024"/>
      <c r="L53" s="1024"/>
      <c r="M53" s="1024"/>
      <c r="N53" s="1024"/>
      <c r="O53" s="1025"/>
      <c r="P53" s="104"/>
      <c r="Q53" s="1032"/>
      <c r="R53" s="1032"/>
      <c r="S53" s="1032"/>
      <c r="T53" s="1032"/>
      <c r="U53" s="1032"/>
      <c r="V53" s="1032"/>
      <c r="W53" s="1032"/>
      <c r="X53" s="1033"/>
      <c r="Y53" s="1042" t="s">
        <v>12</v>
      </c>
      <c r="Z53" s="1043"/>
      <c r="AA53" s="1044"/>
      <c r="AB53" s="464"/>
      <c r="AC53" s="1046"/>
      <c r="AD53" s="104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6"/>
      <c r="H54" s="1027"/>
      <c r="I54" s="1027"/>
      <c r="J54" s="1027"/>
      <c r="K54" s="1027"/>
      <c r="L54" s="1027"/>
      <c r="M54" s="1027"/>
      <c r="N54" s="1027"/>
      <c r="O54" s="1028"/>
      <c r="P54" s="1034"/>
      <c r="Q54" s="1034"/>
      <c r="R54" s="1034"/>
      <c r="S54" s="1034"/>
      <c r="T54" s="1034"/>
      <c r="U54" s="1034"/>
      <c r="V54" s="1034"/>
      <c r="W54" s="1034"/>
      <c r="X54" s="1035"/>
      <c r="Y54" s="418" t="s">
        <v>54</v>
      </c>
      <c r="Z54" s="1039"/>
      <c r="AA54" s="1040"/>
      <c r="AB54" s="526"/>
      <c r="AC54" s="1045"/>
      <c r="AD54" s="104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594" t="s">
        <v>182</v>
      </c>
      <c r="AC55" s="1041"/>
      <c r="AD55" s="104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7"/>
      <c r="Z58" s="834"/>
      <c r="AA58" s="835"/>
      <c r="AB58" s="1051" t="s">
        <v>11</v>
      </c>
      <c r="AC58" s="1052"/>
      <c r="AD58" s="105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8"/>
      <c r="Z59" s="1049"/>
      <c r="AA59" s="1050"/>
      <c r="AB59" s="1054"/>
      <c r="AC59" s="1055"/>
      <c r="AD59" s="105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24"/>
      <c r="I60" s="1024"/>
      <c r="J60" s="1024"/>
      <c r="K60" s="1024"/>
      <c r="L60" s="1024"/>
      <c r="M60" s="1024"/>
      <c r="N60" s="1024"/>
      <c r="O60" s="1025"/>
      <c r="P60" s="104"/>
      <c r="Q60" s="1032"/>
      <c r="R60" s="1032"/>
      <c r="S60" s="1032"/>
      <c r="T60" s="1032"/>
      <c r="U60" s="1032"/>
      <c r="V60" s="1032"/>
      <c r="W60" s="1032"/>
      <c r="X60" s="1033"/>
      <c r="Y60" s="1042" t="s">
        <v>12</v>
      </c>
      <c r="Z60" s="1043"/>
      <c r="AA60" s="1044"/>
      <c r="AB60" s="464"/>
      <c r="AC60" s="1046"/>
      <c r="AD60" s="104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6"/>
      <c r="H61" s="1027"/>
      <c r="I61" s="1027"/>
      <c r="J61" s="1027"/>
      <c r="K61" s="1027"/>
      <c r="L61" s="1027"/>
      <c r="M61" s="1027"/>
      <c r="N61" s="1027"/>
      <c r="O61" s="1028"/>
      <c r="P61" s="1034"/>
      <c r="Q61" s="1034"/>
      <c r="R61" s="1034"/>
      <c r="S61" s="1034"/>
      <c r="T61" s="1034"/>
      <c r="U61" s="1034"/>
      <c r="V61" s="1034"/>
      <c r="W61" s="1034"/>
      <c r="X61" s="1035"/>
      <c r="Y61" s="418" t="s">
        <v>54</v>
      </c>
      <c r="Z61" s="1039"/>
      <c r="AA61" s="1040"/>
      <c r="AB61" s="526"/>
      <c r="AC61" s="1045"/>
      <c r="AD61" s="104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594" t="s">
        <v>182</v>
      </c>
      <c r="AC62" s="1041"/>
      <c r="AD62" s="104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7"/>
      <c r="Z65" s="834"/>
      <c r="AA65" s="835"/>
      <c r="AB65" s="1051" t="s">
        <v>11</v>
      </c>
      <c r="AC65" s="1052"/>
      <c r="AD65" s="105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8"/>
      <c r="Z66" s="1049"/>
      <c r="AA66" s="1050"/>
      <c r="AB66" s="1054"/>
      <c r="AC66" s="1055"/>
      <c r="AD66" s="105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24"/>
      <c r="I67" s="1024"/>
      <c r="J67" s="1024"/>
      <c r="K67" s="1024"/>
      <c r="L67" s="1024"/>
      <c r="M67" s="1024"/>
      <c r="N67" s="1024"/>
      <c r="O67" s="1025"/>
      <c r="P67" s="104"/>
      <c r="Q67" s="1032"/>
      <c r="R67" s="1032"/>
      <c r="S67" s="1032"/>
      <c r="T67" s="1032"/>
      <c r="U67" s="1032"/>
      <c r="V67" s="1032"/>
      <c r="W67" s="1032"/>
      <c r="X67" s="1033"/>
      <c r="Y67" s="1042" t="s">
        <v>12</v>
      </c>
      <c r="Z67" s="1043"/>
      <c r="AA67" s="1044"/>
      <c r="AB67" s="464"/>
      <c r="AC67" s="1046"/>
      <c r="AD67" s="104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6"/>
      <c r="H68" s="1027"/>
      <c r="I68" s="1027"/>
      <c r="J68" s="1027"/>
      <c r="K68" s="1027"/>
      <c r="L68" s="1027"/>
      <c r="M68" s="1027"/>
      <c r="N68" s="1027"/>
      <c r="O68" s="1028"/>
      <c r="P68" s="1034"/>
      <c r="Q68" s="1034"/>
      <c r="R68" s="1034"/>
      <c r="S68" s="1034"/>
      <c r="T68" s="1034"/>
      <c r="U68" s="1034"/>
      <c r="V68" s="1034"/>
      <c r="W68" s="1034"/>
      <c r="X68" s="1035"/>
      <c r="Y68" s="418" t="s">
        <v>54</v>
      </c>
      <c r="Z68" s="1039"/>
      <c r="AA68" s="1040"/>
      <c r="AB68" s="526"/>
      <c r="AC68" s="1045"/>
      <c r="AD68" s="104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9"/>
      <c r="H69" s="1030"/>
      <c r="I69" s="1030"/>
      <c r="J69" s="1030"/>
      <c r="K69" s="1030"/>
      <c r="L69" s="1030"/>
      <c r="M69" s="1030"/>
      <c r="N69" s="1030"/>
      <c r="O69" s="1031"/>
      <c r="P69" s="1036"/>
      <c r="Q69" s="1036"/>
      <c r="R69" s="1036"/>
      <c r="S69" s="1036"/>
      <c r="T69" s="1036"/>
      <c r="U69" s="1036"/>
      <c r="V69" s="1036"/>
      <c r="W69" s="1036"/>
      <c r="X69" s="1037"/>
      <c r="Y69" s="418" t="s">
        <v>13</v>
      </c>
      <c r="Z69" s="1039"/>
      <c r="AA69" s="104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0" t="s">
        <v>17</v>
      </c>
      <c r="H3" s="675"/>
      <c r="I3" s="675"/>
      <c r="J3" s="675"/>
      <c r="K3" s="675"/>
      <c r="L3" s="674" t="s">
        <v>18</v>
      </c>
      <c r="M3" s="675"/>
      <c r="N3" s="675"/>
      <c r="O3" s="675"/>
      <c r="P3" s="675"/>
      <c r="Q3" s="675"/>
      <c r="R3" s="675"/>
      <c r="S3" s="675"/>
      <c r="T3" s="675"/>
      <c r="U3" s="675"/>
      <c r="V3" s="675"/>
      <c r="W3" s="675"/>
      <c r="X3" s="676"/>
      <c r="Y3" s="660" t="s">
        <v>19</v>
      </c>
      <c r="Z3" s="661"/>
      <c r="AA3" s="661"/>
      <c r="AB3" s="803"/>
      <c r="AC3" s="820"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9"/>
      <c r="B4" s="1070"/>
      <c r="C4" s="1070"/>
      <c r="D4" s="1070"/>
      <c r="E4" s="1070"/>
      <c r="F4" s="1071"/>
      <c r="G4" s="677"/>
      <c r="H4" s="840"/>
      <c r="I4" s="840"/>
      <c r="J4" s="840"/>
      <c r="K4" s="841"/>
      <c r="L4" s="671"/>
      <c r="M4" s="672"/>
      <c r="N4" s="672"/>
      <c r="O4" s="672"/>
      <c r="P4" s="672"/>
      <c r="Q4" s="672"/>
      <c r="R4" s="672"/>
      <c r="S4" s="672"/>
      <c r="T4" s="672"/>
      <c r="U4" s="672"/>
      <c r="V4" s="672"/>
      <c r="W4" s="672"/>
      <c r="X4" s="673"/>
      <c r="Y4" s="388"/>
      <c r="Z4" s="389"/>
      <c r="AA4" s="389"/>
      <c r="AB4" s="810"/>
      <c r="AC4" s="677"/>
      <c r="AD4" s="840"/>
      <c r="AE4" s="840"/>
      <c r="AF4" s="840"/>
      <c r="AG4" s="841"/>
      <c r="AH4" s="671"/>
      <c r="AI4" s="672"/>
      <c r="AJ4" s="672"/>
      <c r="AK4" s="672"/>
      <c r="AL4" s="672"/>
      <c r="AM4" s="672"/>
      <c r="AN4" s="672"/>
      <c r="AO4" s="672"/>
      <c r="AP4" s="672"/>
      <c r="AQ4" s="672"/>
      <c r="AR4" s="672"/>
      <c r="AS4" s="672"/>
      <c r="AT4" s="673"/>
      <c r="AU4" s="388"/>
      <c r="AV4" s="389"/>
      <c r="AW4" s="389"/>
      <c r="AX4" s="390"/>
    </row>
    <row r="5" spans="1:50" ht="24.75" customHeight="1" x14ac:dyDescent="0.15">
      <c r="A5" s="1069"/>
      <c r="B5" s="1070"/>
      <c r="C5" s="1070"/>
      <c r="D5" s="1070"/>
      <c r="E5" s="1070"/>
      <c r="F5" s="107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9"/>
      <c r="B6" s="1070"/>
      <c r="C6" s="1070"/>
      <c r="D6" s="1070"/>
      <c r="E6" s="1070"/>
      <c r="F6" s="107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9"/>
      <c r="B7" s="1070"/>
      <c r="C7" s="1070"/>
      <c r="D7" s="1070"/>
      <c r="E7" s="1070"/>
      <c r="F7" s="107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9"/>
      <c r="B8" s="1070"/>
      <c r="C8" s="1070"/>
      <c r="D8" s="1070"/>
      <c r="E8" s="1070"/>
      <c r="F8" s="107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9"/>
      <c r="B9" s="1070"/>
      <c r="C9" s="1070"/>
      <c r="D9" s="1070"/>
      <c r="E9" s="1070"/>
      <c r="F9" s="107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9"/>
      <c r="B10" s="1070"/>
      <c r="C10" s="1070"/>
      <c r="D10" s="1070"/>
      <c r="E10" s="1070"/>
      <c r="F10" s="107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9"/>
      <c r="B11" s="1070"/>
      <c r="C11" s="1070"/>
      <c r="D11" s="1070"/>
      <c r="E11" s="1070"/>
      <c r="F11" s="107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9"/>
      <c r="B12" s="1070"/>
      <c r="C12" s="1070"/>
      <c r="D12" s="1070"/>
      <c r="E12" s="1070"/>
      <c r="F12" s="107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9"/>
      <c r="B13" s="1070"/>
      <c r="C13" s="1070"/>
      <c r="D13" s="1070"/>
      <c r="E13" s="1070"/>
      <c r="F13" s="107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9"/>
      <c r="B14" s="1070"/>
      <c r="C14" s="1070"/>
      <c r="D14" s="1070"/>
      <c r="E14" s="1070"/>
      <c r="F14" s="107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9"/>
      <c r="B15" s="1070"/>
      <c r="C15" s="1070"/>
      <c r="D15" s="1070"/>
      <c r="E15" s="1070"/>
      <c r="F15" s="1071"/>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69"/>
      <c r="B16" s="1070"/>
      <c r="C16" s="1070"/>
      <c r="D16" s="1070"/>
      <c r="E16" s="1070"/>
      <c r="F16" s="1071"/>
      <c r="G16" s="820"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3"/>
      <c r="AC16" s="820"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9"/>
      <c r="B17" s="1070"/>
      <c r="C17" s="1070"/>
      <c r="D17" s="1070"/>
      <c r="E17" s="1070"/>
      <c r="F17" s="1071"/>
      <c r="G17" s="677"/>
      <c r="H17" s="840"/>
      <c r="I17" s="840"/>
      <c r="J17" s="840"/>
      <c r="K17" s="841"/>
      <c r="L17" s="671"/>
      <c r="M17" s="672"/>
      <c r="N17" s="672"/>
      <c r="O17" s="672"/>
      <c r="P17" s="672"/>
      <c r="Q17" s="672"/>
      <c r="R17" s="672"/>
      <c r="S17" s="672"/>
      <c r="T17" s="672"/>
      <c r="U17" s="672"/>
      <c r="V17" s="672"/>
      <c r="W17" s="672"/>
      <c r="X17" s="673"/>
      <c r="Y17" s="388"/>
      <c r="Z17" s="389"/>
      <c r="AA17" s="389"/>
      <c r="AB17" s="810"/>
      <c r="AC17" s="677"/>
      <c r="AD17" s="840"/>
      <c r="AE17" s="840"/>
      <c r="AF17" s="840"/>
      <c r="AG17" s="841"/>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69"/>
      <c r="B18" s="1070"/>
      <c r="C18" s="1070"/>
      <c r="D18" s="1070"/>
      <c r="E18" s="1070"/>
      <c r="F18" s="107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9"/>
      <c r="B19" s="1070"/>
      <c r="C19" s="1070"/>
      <c r="D19" s="1070"/>
      <c r="E19" s="1070"/>
      <c r="F19" s="107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9"/>
      <c r="B20" s="1070"/>
      <c r="C20" s="1070"/>
      <c r="D20" s="1070"/>
      <c r="E20" s="1070"/>
      <c r="F20" s="107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9"/>
      <c r="B21" s="1070"/>
      <c r="C21" s="1070"/>
      <c r="D21" s="1070"/>
      <c r="E21" s="1070"/>
      <c r="F21" s="107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9"/>
      <c r="B22" s="1070"/>
      <c r="C22" s="1070"/>
      <c r="D22" s="1070"/>
      <c r="E22" s="1070"/>
      <c r="F22" s="107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9"/>
      <c r="B23" s="1070"/>
      <c r="C23" s="1070"/>
      <c r="D23" s="1070"/>
      <c r="E23" s="1070"/>
      <c r="F23" s="107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9"/>
      <c r="B24" s="1070"/>
      <c r="C24" s="1070"/>
      <c r="D24" s="1070"/>
      <c r="E24" s="1070"/>
      <c r="F24" s="107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9"/>
      <c r="B25" s="1070"/>
      <c r="C25" s="1070"/>
      <c r="D25" s="1070"/>
      <c r="E25" s="1070"/>
      <c r="F25" s="107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9"/>
      <c r="B26" s="1070"/>
      <c r="C26" s="1070"/>
      <c r="D26" s="1070"/>
      <c r="E26" s="1070"/>
      <c r="F26" s="107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9"/>
      <c r="B27" s="1070"/>
      <c r="C27" s="1070"/>
      <c r="D27" s="1070"/>
      <c r="E27" s="1070"/>
      <c r="F27" s="107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9"/>
      <c r="B28" s="1070"/>
      <c r="C28" s="1070"/>
      <c r="D28" s="1070"/>
      <c r="E28" s="1070"/>
      <c r="F28" s="1071"/>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69"/>
      <c r="B29" s="1070"/>
      <c r="C29" s="1070"/>
      <c r="D29" s="1070"/>
      <c r="E29" s="1070"/>
      <c r="F29" s="1071"/>
      <c r="G29" s="820"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3"/>
      <c r="AC29" s="820"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9"/>
      <c r="B30" s="1070"/>
      <c r="C30" s="1070"/>
      <c r="D30" s="1070"/>
      <c r="E30" s="1070"/>
      <c r="F30" s="1071"/>
      <c r="G30" s="677"/>
      <c r="H30" s="840"/>
      <c r="I30" s="840"/>
      <c r="J30" s="840"/>
      <c r="K30" s="841"/>
      <c r="L30" s="671"/>
      <c r="M30" s="672"/>
      <c r="N30" s="672"/>
      <c r="O30" s="672"/>
      <c r="P30" s="672"/>
      <c r="Q30" s="672"/>
      <c r="R30" s="672"/>
      <c r="S30" s="672"/>
      <c r="T30" s="672"/>
      <c r="U30" s="672"/>
      <c r="V30" s="672"/>
      <c r="W30" s="672"/>
      <c r="X30" s="673"/>
      <c r="Y30" s="388"/>
      <c r="Z30" s="389"/>
      <c r="AA30" s="389"/>
      <c r="AB30" s="810"/>
      <c r="AC30" s="677"/>
      <c r="AD30" s="840"/>
      <c r="AE30" s="840"/>
      <c r="AF30" s="840"/>
      <c r="AG30" s="841"/>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69"/>
      <c r="B31" s="1070"/>
      <c r="C31" s="1070"/>
      <c r="D31" s="1070"/>
      <c r="E31" s="1070"/>
      <c r="F31" s="107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9"/>
      <c r="B32" s="1070"/>
      <c r="C32" s="1070"/>
      <c r="D32" s="1070"/>
      <c r="E32" s="1070"/>
      <c r="F32" s="107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9"/>
      <c r="B33" s="1070"/>
      <c r="C33" s="1070"/>
      <c r="D33" s="1070"/>
      <c r="E33" s="1070"/>
      <c r="F33" s="107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9"/>
      <c r="B34" s="1070"/>
      <c r="C34" s="1070"/>
      <c r="D34" s="1070"/>
      <c r="E34" s="1070"/>
      <c r="F34" s="107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9"/>
      <c r="B35" s="1070"/>
      <c r="C35" s="1070"/>
      <c r="D35" s="1070"/>
      <c r="E35" s="1070"/>
      <c r="F35" s="107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9"/>
      <c r="B36" s="1070"/>
      <c r="C36" s="1070"/>
      <c r="D36" s="1070"/>
      <c r="E36" s="1070"/>
      <c r="F36" s="107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9"/>
      <c r="B37" s="1070"/>
      <c r="C37" s="1070"/>
      <c r="D37" s="1070"/>
      <c r="E37" s="1070"/>
      <c r="F37" s="107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9"/>
      <c r="B38" s="1070"/>
      <c r="C38" s="1070"/>
      <c r="D38" s="1070"/>
      <c r="E38" s="1070"/>
      <c r="F38" s="107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9"/>
      <c r="B39" s="1070"/>
      <c r="C39" s="1070"/>
      <c r="D39" s="1070"/>
      <c r="E39" s="1070"/>
      <c r="F39" s="107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9"/>
      <c r="B40" s="1070"/>
      <c r="C40" s="1070"/>
      <c r="D40" s="1070"/>
      <c r="E40" s="1070"/>
      <c r="F40" s="107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9"/>
      <c r="B41" s="1070"/>
      <c r="C41" s="1070"/>
      <c r="D41" s="1070"/>
      <c r="E41" s="1070"/>
      <c r="F41" s="1071"/>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69"/>
      <c r="B42" s="1070"/>
      <c r="C42" s="1070"/>
      <c r="D42" s="1070"/>
      <c r="E42" s="1070"/>
      <c r="F42" s="1071"/>
      <c r="G42" s="820"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3"/>
      <c r="AC42" s="820"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9"/>
      <c r="B43" s="1070"/>
      <c r="C43" s="1070"/>
      <c r="D43" s="1070"/>
      <c r="E43" s="1070"/>
      <c r="F43" s="1071"/>
      <c r="G43" s="677"/>
      <c r="H43" s="840"/>
      <c r="I43" s="840"/>
      <c r="J43" s="840"/>
      <c r="K43" s="841"/>
      <c r="L43" s="671"/>
      <c r="M43" s="672"/>
      <c r="N43" s="672"/>
      <c r="O43" s="672"/>
      <c r="P43" s="672"/>
      <c r="Q43" s="672"/>
      <c r="R43" s="672"/>
      <c r="S43" s="672"/>
      <c r="T43" s="672"/>
      <c r="U43" s="672"/>
      <c r="V43" s="672"/>
      <c r="W43" s="672"/>
      <c r="X43" s="673"/>
      <c r="Y43" s="388"/>
      <c r="Z43" s="389"/>
      <c r="AA43" s="389"/>
      <c r="AB43" s="810"/>
      <c r="AC43" s="677"/>
      <c r="AD43" s="840"/>
      <c r="AE43" s="840"/>
      <c r="AF43" s="840"/>
      <c r="AG43" s="841"/>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69"/>
      <c r="B44" s="1070"/>
      <c r="C44" s="1070"/>
      <c r="D44" s="1070"/>
      <c r="E44" s="1070"/>
      <c r="F44" s="107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9"/>
      <c r="B45" s="1070"/>
      <c r="C45" s="1070"/>
      <c r="D45" s="1070"/>
      <c r="E45" s="1070"/>
      <c r="F45" s="107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9"/>
      <c r="B46" s="1070"/>
      <c r="C46" s="1070"/>
      <c r="D46" s="1070"/>
      <c r="E46" s="1070"/>
      <c r="F46" s="107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9"/>
      <c r="B47" s="1070"/>
      <c r="C47" s="1070"/>
      <c r="D47" s="1070"/>
      <c r="E47" s="1070"/>
      <c r="F47" s="107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9"/>
      <c r="B48" s="1070"/>
      <c r="C48" s="1070"/>
      <c r="D48" s="1070"/>
      <c r="E48" s="1070"/>
      <c r="F48" s="107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9"/>
      <c r="B49" s="1070"/>
      <c r="C49" s="1070"/>
      <c r="D49" s="1070"/>
      <c r="E49" s="1070"/>
      <c r="F49" s="107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9"/>
      <c r="B50" s="1070"/>
      <c r="C50" s="1070"/>
      <c r="D50" s="1070"/>
      <c r="E50" s="1070"/>
      <c r="F50" s="107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9"/>
      <c r="B51" s="1070"/>
      <c r="C51" s="1070"/>
      <c r="D51" s="1070"/>
      <c r="E51" s="1070"/>
      <c r="F51" s="107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9"/>
      <c r="B52" s="1070"/>
      <c r="C52" s="1070"/>
      <c r="D52" s="1070"/>
      <c r="E52" s="1070"/>
      <c r="F52" s="107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75" t="s">
        <v>28</v>
      </c>
      <c r="B55" s="1076"/>
      <c r="C55" s="1076"/>
      <c r="D55" s="1076"/>
      <c r="E55" s="1076"/>
      <c r="F55" s="1077"/>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69"/>
      <c r="B56" s="1070"/>
      <c r="C56" s="1070"/>
      <c r="D56" s="1070"/>
      <c r="E56" s="1070"/>
      <c r="F56" s="1071"/>
      <c r="G56" s="820"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3"/>
      <c r="AC56" s="820"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9"/>
      <c r="B57" s="1070"/>
      <c r="C57" s="1070"/>
      <c r="D57" s="1070"/>
      <c r="E57" s="1070"/>
      <c r="F57" s="1071"/>
      <c r="G57" s="677"/>
      <c r="H57" s="840"/>
      <c r="I57" s="840"/>
      <c r="J57" s="840"/>
      <c r="K57" s="841"/>
      <c r="L57" s="671"/>
      <c r="M57" s="672"/>
      <c r="N57" s="672"/>
      <c r="O57" s="672"/>
      <c r="P57" s="672"/>
      <c r="Q57" s="672"/>
      <c r="R57" s="672"/>
      <c r="S57" s="672"/>
      <c r="T57" s="672"/>
      <c r="U57" s="672"/>
      <c r="V57" s="672"/>
      <c r="W57" s="672"/>
      <c r="X57" s="673"/>
      <c r="Y57" s="388"/>
      <c r="Z57" s="389"/>
      <c r="AA57" s="389"/>
      <c r="AB57" s="810"/>
      <c r="AC57" s="677"/>
      <c r="AD57" s="840"/>
      <c r="AE57" s="840"/>
      <c r="AF57" s="840"/>
      <c r="AG57" s="841"/>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69"/>
      <c r="B58" s="1070"/>
      <c r="C58" s="1070"/>
      <c r="D58" s="1070"/>
      <c r="E58" s="1070"/>
      <c r="F58" s="107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9"/>
      <c r="B59" s="1070"/>
      <c r="C59" s="1070"/>
      <c r="D59" s="1070"/>
      <c r="E59" s="1070"/>
      <c r="F59" s="107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9"/>
      <c r="B60" s="1070"/>
      <c r="C60" s="1070"/>
      <c r="D60" s="1070"/>
      <c r="E60" s="1070"/>
      <c r="F60" s="107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9"/>
      <c r="B61" s="1070"/>
      <c r="C61" s="1070"/>
      <c r="D61" s="1070"/>
      <c r="E61" s="1070"/>
      <c r="F61" s="107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9"/>
      <c r="B62" s="1070"/>
      <c r="C62" s="1070"/>
      <c r="D62" s="1070"/>
      <c r="E62" s="1070"/>
      <c r="F62" s="107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9"/>
      <c r="B63" s="1070"/>
      <c r="C63" s="1070"/>
      <c r="D63" s="1070"/>
      <c r="E63" s="1070"/>
      <c r="F63" s="107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9"/>
      <c r="B64" s="1070"/>
      <c r="C64" s="1070"/>
      <c r="D64" s="1070"/>
      <c r="E64" s="1070"/>
      <c r="F64" s="107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9"/>
      <c r="B65" s="1070"/>
      <c r="C65" s="1070"/>
      <c r="D65" s="1070"/>
      <c r="E65" s="1070"/>
      <c r="F65" s="107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9"/>
      <c r="B66" s="1070"/>
      <c r="C66" s="1070"/>
      <c r="D66" s="1070"/>
      <c r="E66" s="1070"/>
      <c r="F66" s="107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9"/>
      <c r="B67" s="1070"/>
      <c r="C67" s="1070"/>
      <c r="D67" s="1070"/>
      <c r="E67" s="1070"/>
      <c r="F67" s="107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9"/>
      <c r="B68" s="1070"/>
      <c r="C68" s="1070"/>
      <c r="D68" s="1070"/>
      <c r="E68" s="1070"/>
      <c r="F68" s="1071"/>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69"/>
      <c r="B69" s="1070"/>
      <c r="C69" s="1070"/>
      <c r="D69" s="1070"/>
      <c r="E69" s="1070"/>
      <c r="F69" s="1071"/>
      <c r="G69" s="820"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3"/>
      <c r="AC69" s="820"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9"/>
      <c r="B70" s="1070"/>
      <c r="C70" s="1070"/>
      <c r="D70" s="1070"/>
      <c r="E70" s="1070"/>
      <c r="F70" s="1071"/>
      <c r="G70" s="677"/>
      <c r="H70" s="840"/>
      <c r="I70" s="840"/>
      <c r="J70" s="840"/>
      <c r="K70" s="841"/>
      <c r="L70" s="671"/>
      <c r="M70" s="672"/>
      <c r="N70" s="672"/>
      <c r="O70" s="672"/>
      <c r="P70" s="672"/>
      <c r="Q70" s="672"/>
      <c r="R70" s="672"/>
      <c r="S70" s="672"/>
      <c r="T70" s="672"/>
      <c r="U70" s="672"/>
      <c r="V70" s="672"/>
      <c r="W70" s="672"/>
      <c r="X70" s="673"/>
      <c r="Y70" s="388"/>
      <c r="Z70" s="389"/>
      <c r="AA70" s="389"/>
      <c r="AB70" s="810"/>
      <c r="AC70" s="677"/>
      <c r="AD70" s="840"/>
      <c r="AE70" s="840"/>
      <c r="AF70" s="840"/>
      <c r="AG70" s="841"/>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69"/>
      <c r="B71" s="1070"/>
      <c r="C71" s="1070"/>
      <c r="D71" s="1070"/>
      <c r="E71" s="1070"/>
      <c r="F71" s="107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9"/>
      <c r="B72" s="1070"/>
      <c r="C72" s="1070"/>
      <c r="D72" s="1070"/>
      <c r="E72" s="1070"/>
      <c r="F72" s="107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9"/>
      <c r="B73" s="1070"/>
      <c r="C73" s="1070"/>
      <c r="D73" s="1070"/>
      <c r="E73" s="1070"/>
      <c r="F73" s="107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9"/>
      <c r="B74" s="1070"/>
      <c r="C74" s="1070"/>
      <c r="D74" s="1070"/>
      <c r="E74" s="1070"/>
      <c r="F74" s="107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9"/>
      <c r="B75" s="1070"/>
      <c r="C75" s="1070"/>
      <c r="D75" s="1070"/>
      <c r="E75" s="1070"/>
      <c r="F75" s="107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9"/>
      <c r="B76" s="1070"/>
      <c r="C76" s="1070"/>
      <c r="D76" s="1070"/>
      <c r="E76" s="1070"/>
      <c r="F76" s="107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9"/>
      <c r="B77" s="1070"/>
      <c r="C77" s="1070"/>
      <c r="D77" s="1070"/>
      <c r="E77" s="1070"/>
      <c r="F77" s="107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9"/>
      <c r="B78" s="1070"/>
      <c r="C78" s="1070"/>
      <c r="D78" s="1070"/>
      <c r="E78" s="1070"/>
      <c r="F78" s="107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9"/>
      <c r="B79" s="1070"/>
      <c r="C79" s="1070"/>
      <c r="D79" s="1070"/>
      <c r="E79" s="1070"/>
      <c r="F79" s="107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9"/>
      <c r="B80" s="1070"/>
      <c r="C80" s="1070"/>
      <c r="D80" s="1070"/>
      <c r="E80" s="1070"/>
      <c r="F80" s="107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9"/>
      <c r="B81" s="1070"/>
      <c r="C81" s="1070"/>
      <c r="D81" s="1070"/>
      <c r="E81" s="1070"/>
      <c r="F81" s="1071"/>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69"/>
      <c r="B82" s="1070"/>
      <c r="C82" s="1070"/>
      <c r="D82" s="1070"/>
      <c r="E82" s="1070"/>
      <c r="F82" s="1071"/>
      <c r="G82" s="820"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3"/>
      <c r="AC82" s="820"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9"/>
      <c r="B83" s="1070"/>
      <c r="C83" s="1070"/>
      <c r="D83" s="1070"/>
      <c r="E83" s="1070"/>
      <c r="F83" s="1071"/>
      <c r="G83" s="677"/>
      <c r="H83" s="840"/>
      <c r="I83" s="840"/>
      <c r="J83" s="840"/>
      <c r="K83" s="841"/>
      <c r="L83" s="671"/>
      <c r="M83" s="672"/>
      <c r="N83" s="672"/>
      <c r="O83" s="672"/>
      <c r="P83" s="672"/>
      <c r="Q83" s="672"/>
      <c r="R83" s="672"/>
      <c r="S83" s="672"/>
      <c r="T83" s="672"/>
      <c r="U83" s="672"/>
      <c r="V83" s="672"/>
      <c r="W83" s="672"/>
      <c r="X83" s="673"/>
      <c r="Y83" s="388"/>
      <c r="Z83" s="389"/>
      <c r="AA83" s="389"/>
      <c r="AB83" s="810"/>
      <c r="AC83" s="677"/>
      <c r="AD83" s="840"/>
      <c r="AE83" s="840"/>
      <c r="AF83" s="840"/>
      <c r="AG83" s="841"/>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69"/>
      <c r="B84" s="1070"/>
      <c r="C84" s="1070"/>
      <c r="D84" s="1070"/>
      <c r="E84" s="1070"/>
      <c r="F84" s="107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9"/>
      <c r="B85" s="1070"/>
      <c r="C85" s="1070"/>
      <c r="D85" s="1070"/>
      <c r="E85" s="1070"/>
      <c r="F85" s="107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9"/>
      <c r="B86" s="1070"/>
      <c r="C86" s="1070"/>
      <c r="D86" s="1070"/>
      <c r="E86" s="1070"/>
      <c r="F86" s="107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9"/>
      <c r="B87" s="1070"/>
      <c r="C87" s="1070"/>
      <c r="D87" s="1070"/>
      <c r="E87" s="1070"/>
      <c r="F87" s="107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9"/>
      <c r="B88" s="1070"/>
      <c r="C88" s="1070"/>
      <c r="D88" s="1070"/>
      <c r="E88" s="1070"/>
      <c r="F88" s="107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9"/>
      <c r="B89" s="1070"/>
      <c r="C89" s="1070"/>
      <c r="D89" s="1070"/>
      <c r="E89" s="1070"/>
      <c r="F89" s="107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9"/>
      <c r="B90" s="1070"/>
      <c r="C90" s="1070"/>
      <c r="D90" s="1070"/>
      <c r="E90" s="1070"/>
      <c r="F90" s="107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9"/>
      <c r="B91" s="1070"/>
      <c r="C91" s="1070"/>
      <c r="D91" s="1070"/>
      <c r="E91" s="1070"/>
      <c r="F91" s="107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9"/>
      <c r="B92" s="1070"/>
      <c r="C92" s="1070"/>
      <c r="D92" s="1070"/>
      <c r="E92" s="1070"/>
      <c r="F92" s="107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9"/>
      <c r="B93" s="1070"/>
      <c r="C93" s="1070"/>
      <c r="D93" s="1070"/>
      <c r="E93" s="1070"/>
      <c r="F93" s="107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9"/>
      <c r="B94" s="1070"/>
      <c r="C94" s="1070"/>
      <c r="D94" s="1070"/>
      <c r="E94" s="1070"/>
      <c r="F94" s="1071"/>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69"/>
      <c r="B95" s="1070"/>
      <c r="C95" s="1070"/>
      <c r="D95" s="1070"/>
      <c r="E95" s="1070"/>
      <c r="F95" s="1071"/>
      <c r="G95" s="820"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3"/>
      <c r="AC95" s="820"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9"/>
      <c r="B96" s="1070"/>
      <c r="C96" s="1070"/>
      <c r="D96" s="1070"/>
      <c r="E96" s="1070"/>
      <c r="F96" s="1071"/>
      <c r="G96" s="677"/>
      <c r="H96" s="840"/>
      <c r="I96" s="840"/>
      <c r="J96" s="840"/>
      <c r="K96" s="841"/>
      <c r="L96" s="671"/>
      <c r="M96" s="672"/>
      <c r="N96" s="672"/>
      <c r="O96" s="672"/>
      <c r="P96" s="672"/>
      <c r="Q96" s="672"/>
      <c r="R96" s="672"/>
      <c r="S96" s="672"/>
      <c r="T96" s="672"/>
      <c r="U96" s="672"/>
      <c r="V96" s="672"/>
      <c r="W96" s="672"/>
      <c r="X96" s="673"/>
      <c r="Y96" s="388"/>
      <c r="Z96" s="389"/>
      <c r="AA96" s="389"/>
      <c r="AB96" s="810"/>
      <c r="AC96" s="677"/>
      <c r="AD96" s="840"/>
      <c r="AE96" s="840"/>
      <c r="AF96" s="840"/>
      <c r="AG96" s="841"/>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69"/>
      <c r="B97" s="1070"/>
      <c r="C97" s="1070"/>
      <c r="D97" s="1070"/>
      <c r="E97" s="1070"/>
      <c r="F97" s="107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9"/>
      <c r="B98" s="1070"/>
      <c r="C98" s="1070"/>
      <c r="D98" s="1070"/>
      <c r="E98" s="1070"/>
      <c r="F98" s="107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9"/>
      <c r="B99" s="1070"/>
      <c r="C99" s="1070"/>
      <c r="D99" s="1070"/>
      <c r="E99" s="1070"/>
      <c r="F99" s="107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9"/>
      <c r="B100" s="1070"/>
      <c r="C100" s="1070"/>
      <c r="D100" s="1070"/>
      <c r="E100" s="1070"/>
      <c r="F100" s="107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9"/>
      <c r="B101" s="1070"/>
      <c r="C101" s="1070"/>
      <c r="D101" s="1070"/>
      <c r="E101" s="1070"/>
      <c r="F101" s="107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9"/>
      <c r="B102" s="1070"/>
      <c r="C102" s="1070"/>
      <c r="D102" s="1070"/>
      <c r="E102" s="1070"/>
      <c r="F102" s="107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9"/>
      <c r="B103" s="1070"/>
      <c r="C103" s="1070"/>
      <c r="D103" s="1070"/>
      <c r="E103" s="1070"/>
      <c r="F103" s="107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9"/>
      <c r="B104" s="1070"/>
      <c r="C104" s="1070"/>
      <c r="D104" s="1070"/>
      <c r="E104" s="1070"/>
      <c r="F104" s="107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9"/>
      <c r="B105" s="1070"/>
      <c r="C105" s="1070"/>
      <c r="D105" s="1070"/>
      <c r="E105" s="1070"/>
      <c r="F105" s="107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75" t="s">
        <v>28</v>
      </c>
      <c r="B108" s="1076"/>
      <c r="C108" s="1076"/>
      <c r="D108" s="1076"/>
      <c r="E108" s="1076"/>
      <c r="F108" s="1077"/>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69"/>
      <c r="B109" s="1070"/>
      <c r="C109" s="1070"/>
      <c r="D109" s="1070"/>
      <c r="E109" s="1070"/>
      <c r="F109" s="1071"/>
      <c r="G109" s="820"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3"/>
      <c r="AC109" s="820"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9"/>
      <c r="B110" s="1070"/>
      <c r="C110" s="1070"/>
      <c r="D110" s="1070"/>
      <c r="E110" s="1070"/>
      <c r="F110" s="1071"/>
      <c r="G110" s="677"/>
      <c r="H110" s="840"/>
      <c r="I110" s="840"/>
      <c r="J110" s="840"/>
      <c r="K110" s="841"/>
      <c r="L110" s="671"/>
      <c r="M110" s="672"/>
      <c r="N110" s="672"/>
      <c r="O110" s="672"/>
      <c r="P110" s="672"/>
      <c r="Q110" s="672"/>
      <c r="R110" s="672"/>
      <c r="S110" s="672"/>
      <c r="T110" s="672"/>
      <c r="U110" s="672"/>
      <c r="V110" s="672"/>
      <c r="W110" s="672"/>
      <c r="X110" s="673"/>
      <c r="Y110" s="388"/>
      <c r="Z110" s="389"/>
      <c r="AA110" s="389"/>
      <c r="AB110" s="810"/>
      <c r="AC110" s="677"/>
      <c r="AD110" s="840"/>
      <c r="AE110" s="840"/>
      <c r="AF110" s="840"/>
      <c r="AG110" s="841"/>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69"/>
      <c r="B111" s="1070"/>
      <c r="C111" s="1070"/>
      <c r="D111" s="1070"/>
      <c r="E111" s="1070"/>
      <c r="F111" s="107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9"/>
      <c r="B112" s="1070"/>
      <c r="C112" s="1070"/>
      <c r="D112" s="1070"/>
      <c r="E112" s="1070"/>
      <c r="F112" s="107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9"/>
      <c r="B113" s="1070"/>
      <c r="C113" s="1070"/>
      <c r="D113" s="1070"/>
      <c r="E113" s="1070"/>
      <c r="F113" s="107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9"/>
      <c r="B114" s="1070"/>
      <c r="C114" s="1070"/>
      <c r="D114" s="1070"/>
      <c r="E114" s="1070"/>
      <c r="F114" s="107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9"/>
      <c r="B115" s="1070"/>
      <c r="C115" s="1070"/>
      <c r="D115" s="1070"/>
      <c r="E115" s="1070"/>
      <c r="F115" s="107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9"/>
      <c r="B116" s="1070"/>
      <c r="C116" s="1070"/>
      <c r="D116" s="1070"/>
      <c r="E116" s="1070"/>
      <c r="F116" s="107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9"/>
      <c r="B117" s="1070"/>
      <c r="C117" s="1070"/>
      <c r="D117" s="1070"/>
      <c r="E117" s="1070"/>
      <c r="F117" s="107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9"/>
      <c r="B118" s="1070"/>
      <c r="C118" s="1070"/>
      <c r="D118" s="1070"/>
      <c r="E118" s="1070"/>
      <c r="F118" s="107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9"/>
      <c r="B119" s="1070"/>
      <c r="C119" s="1070"/>
      <c r="D119" s="1070"/>
      <c r="E119" s="1070"/>
      <c r="F119" s="107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9"/>
      <c r="B120" s="1070"/>
      <c r="C120" s="1070"/>
      <c r="D120" s="1070"/>
      <c r="E120" s="1070"/>
      <c r="F120" s="107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9"/>
      <c r="B121" s="1070"/>
      <c r="C121" s="1070"/>
      <c r="D121" s="1070"/>
      <c r="E121" s="1070"/>
      <c r="F121" s="1071"/>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69"/>
      <c r="B122" s="1070"/>
      <c r="C122" s="1070"/>
      <c r="D122" s="1070"/>
      <c r="E122" s="1070"/>
      <c r="F122" s="1071"/>
      <c r="G122" s="820"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3"/>
      <c r="AC122" s="820"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9"/>
      <c r="B123" s="1070"/>
      <c r="C123" s="1070"/>
      <c r="D123" s="1070"/>
      <c r="E123" s="1070"/>
      <c r="F123" s="1071"/>
      <c r="G123" s="677"/>
      <c r="H123" s="840"/>
      <c r="I123" s="840"/>
      <c r="J123" s="840"/>
      <c r="K123" s="841"/>
      <c r="L123" s="671"/>
      <c r="M123" s="672"/>
      <c r="N123" s="672"/>
      <c r="O123" s="672"/>
      <c r="P123" s="672"/>
      <c r="Q123" s="672"/>
      <c r="R123" s="672"/>
      <c r="S123" s="672"/>
      <c r="T123" s="672"/>
      <c r="U123" s="672"/>
      <c r="V123" s="672"/>
      <c r="W123" s="672"/>
      <c r="X123" s="673"/>
      <c r="Y123" s="388"/>
      <c r="Z123" s="389"/>
      <c r="AA123" s="389"/>
      <c r="AB123" s="810"/>
      <c r="AC123" s="677"/>
      <c r="AD123" s="840"/>
      <c r="AE123" s="840"/>
      <c r="AF123" s="840"/>
      <c r="AG123" s="841"/>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69"/>
      <c r="B124" s="1070"/>
      <c r="C124" s="1070"/>
      <c r="D124" s="1070"/>
      <c r="E124" s="1070"/>
      <c r="F124" s="107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9"/>
      <c r="B125" s="1070"/>
      <c r="C125" s="1070"/>
      <c r="D125" s="1070"/>
      <c r="E125" s="1070"/>
      <c r="F125" s="107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9"/>
      <c r="B126" s="1070"/>
      <c r="C126" s="1070"/>
      <c r="D126" s="1070"/>
      <c r="E126" s="1070"/>
      <c r="F126" s="107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9"/>
      <c r="B127" s="1070"/>
      <c r="C127" s="1070"/>
      <c r="D127" s="1070"/>
      <c r="E127" s="1070"/>
      <c r="F127" s="107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9"/>
      <c r="B128" s="1070"/>
      <c r="C128" s="1070"/>
      <c r="D128" s="1070"/>
      <c r="E128" s="1070"/>
      <c r="F128" s="107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9"/>
      <c r="B129" s="1070"/>
      <c r="C129" s="1070"/>
      <c r="D129" s="1070"/>
      <c r="E129" s="1070"/>
      <c r="F129" s="107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9"/>
      <c r="B130" s="1070"/>
      <c r="C130" s="1070"/>
      <c r="D130" s="1070"/>
      <c r="E130" s="1070"/>
      <c r="F130" s="107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9"/>
      <c r="B131" s="1070"/>
      <c r="C131" s="1070"/>
      <c r="D131" s="1070"/>
      <c r="E131" s="1070"/>
      <c r="F131" s="107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9"/>
      <c r="B132" s="1070"/>
      <c r="C132" s="1070"/>
      <c r="D132" s="1070"/>
      <c r="E132" s="1070"/>
      <c r="F132" s="107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9"/>
      <c r="B133" s="1070"/>
      <c r="C133" s="1070"/>
      <c r="D133" s="1070"/>
      <c r="E133" s="1070"/>
      <c r="F133" s="107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9"/>
      <c r="B134" s="1070"/>
      <c r="C134" s="1070"/>
      <c r="D134" s="1070"/>
      <c r="E134" s="1070"/>
      <c r="F134" s="1071"/>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69"/>
      <c r="B135" s="1070"/>
      <c r="C135" s="1070"/>
      <c r="D135" s="1070"/>
      <c r="E135" s="1070"/>
      <c r="F135" s="1071"/>
      <c r="G135" s="820"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3"/>
      <c r="AC135" s="820"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9"/>
      <c r="B136" s="1070"/>
      <c r="C136" s="1070"/>
      <c r="D136" s="1070"/>
      <c r="E136" s="1070"/>
      <c r="F136" s="1071"/>
      <c r="G136" s="677"/>
      <c r="H136" s="840"/>
      <c r="I136" s="840"/>
      <c r="J136" s="840"/>
      <c r="K136" s="841"/>
      <c r="L136" s="671"/>
      <c r="M136" s="672"/>
      <c r="N136" s="672"/>
      <c r="O136" s="672"/>
      <c r="P136" s="672"/>
      <c r="Q136" s="672"/>
      <c r="R136" s="672"/>
      <c r="S136" s="672"/>
      <c r="T136" s="672"/>
      <c r="U136" s="672"/>
      <c r="V136" s="672"/>
      <c r="W136" s="672"/>
      <c r="X136" s="673"/>
      <c r="Y136" s="388"/>
      <c r="Z136" s="389"/>
      <c r="AA136" s="389"/>
      <c r="AB136" s="810"/>
      <c r="AC136" s="677"/>
      <c r="AD136" s="840"/>
      <c r="AE136" s="840"/>
      <c r="AF136" s="840"/>
      <c r="AG136" s="841"/>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69"/>
      <c r="B137" s="1070"/>
      <c r="C137" s="1070"/>
      <c r="D137" s="1070"/>
      <c r="E137" s="1070"/>
      <c r="F137" s="107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9"/>
      <c r="B138" s="1070"/>
      <c r="C138" s="1070"/>
      <c r="D138" s="1070"/>
      <c r="E138" s="1070"/>
      <c r="F138" s="107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9"/>
      <c r="B139" s="1070"/>
      <c r="C139" s="1070"/>
      <c r="D139" s="1070"/>
      <c r="E139" s="1070"/>
      <c r="F139" s="107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9"/>
      <c r="B140" s="1070"/>
      <c r="C140" s="1070"/>
      <c r="D140" s="1070"/>
      <c r="E140" s="1070"/>
      <c r="F140" s="107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9"/>
      <c r="B141" s="1070"/>
      <c r="C141" s="1070"/>
      <c r="D141" s="1070"/>
      <c r="E141" s="1070"/>
      <c r="F141" s="107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9"/>
      <c r="B142" s="1070"/>
      <c r="C142" s="1070"/>
      <c r="D142" s="1070"/>
      <c r="E142" s="1070"/>
      <c r="F142" s="107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9"/>
      <c r="B143" s="1070"/>
      <c r="C143" s="1070"/>
      <c r="D143" s="1070"/>
      <c r="E143" s="1070"/>
      <c r="F143" s="107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9"/>
      <c r="B144" s="1070"/>
      <c r="C144" s="1070"/>
      <c r="D144" s="1070"/>
      <c r="E144" s="1070"/>
      <c r="F144" s="107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9"/>
      <c r="B145" s="1070"/>
      <c r="C145" s="1070"/>
      <c r="D145" s="1070"/>
      <c r="E145" s="1070"/>
      <c r="F145" s="107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9"/>
      <c r="B146" s="1070"/>
      <c r="C146" s="1070"/>
      <c r="D146" s="1070"/>
      <c r="E146" s="1070"/>
      <c r="F146" s="107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9"/>
      <c r="B147" s="1070"/>
      <c r="C147" s="1070"/>
      <c r="D147" s="1070"/>
      <c r="E147" s="1070"/>
      <c r="F147" s="1071"/>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69"/>
      <c r="B148" s="1070"/>
      <c r="C148" s="1070"/>
      <c r="D148" s="1070"/>
      <c r="E148" s="1070"/>
      <c r="F148" s="1071"/>
      <c r="G148" s="820"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3"/>
      <c r="AC148" s="820"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9"/>
      <c r="B149" s="1070"/>
      <c r="C149" s="1070"/>
      <c r="D149" s="1070"/>
      <c r="E149" s="1070"/>
      <c r="F149" s="1071"/>
      <c r="G149" s="677"/>
      <c r="H149" s="840"/>
      <c r="I149" s="840"/>
      <c r="J149" s="840"/>
      <c r="K149" s="841"/>
      <c r="L149" s="671"/>
      <c r="M149" s="672"/>
      <c r="N149" s="672"/>
      <c r="O149" s="672"/>
      <c r="P149" s="672"/>
      <c r="Q149" s="672"/>
      <c r="R149" s="672"/>
      <c r="S149" s="672"/>
      <c r="T149" s="672"/>
      <c r="U149" s="672"/>
      <c r="V149" s="672"/>
      <c r="W149" s="672"/>
      <c r="X149" s="673"/>
      <c r="Y149" s="388"/>
      <c r="Z149" s="389"/>
      <c r="AA149" s="389"/>
      <c r="AB149" s="810"/>
      <c r="AC149" s="677"/>
      <c r="AD149" s="840"/>
      <c r="AE149" s="840"/>
      <c r="AF149" s="840"/>
      <c r="AG149" s="841"/>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69"/>
      <c r="B150" s="1070"/>
      <c r="C150" s="1070"/>
      <c r="D150" s="1070"/>
      <c r="E150" s="1070"/>
      <c r="F150" s="107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9"/>
      <c r="B151" s="1070"/>
      <c r="C151" s="1070"/>
      <c r="D151" s="1070"/>
      <c r="E151" s="1070"/>
      <c r="F151" s="107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9"/>
      <c r="B152" s="1070"/>
      <c r="C152" s="1070"/>
      <c r="D152" s="1070"/>
      <c r="E152" s="1070"/>
      <c r="F152" s="107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9"/>
      <c r="B153" s="1070"/>
      <c r="C153" s="1070"/>
      <c r="D153" s="1070"/>
      <c r="E153" s="1070"/>
      <c r="F153" s="107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9"/>
      <c r="B154" s="1070"/>
      <c r="C154" s="1070"/>
      <c r="D154" s="1070"/>
      <c r="E154" s="1070"/>
      <c r="F154" s="107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9"/>
      <c r="B155" s="1070"/>
      <c r="C155" s="1070"/>
      <c r="D155" s="1070"/>
      <c r="E155" s="1070"/>
      <c r="F155" s="107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9"/>
      <c r="B156" s="1070"/>
      <c r="C156" s="1070"/>
      <c r="D156" s="1070"/>
      <c r="E156" s="1070"/>
      <c r="F156" s="107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9"/>
      <c r="B157" s="1070"/>
      <c r="C157" s="1070"/>
      <c r="D157" s="1070"/>
      <c r="E157" s="1070"/>
      <c r="F157" s="107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9"/>
      <c r="B158" s="1070"/>
      <c r="C158" s="1070"/>
      <c r="D158" s="1070"/>
      <c r="E158" s="1070"/>
      <c r="F158" s="107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75" t="s">
        <v>28</v>
      </c>
      <c r="B161" s="1076"/>
      <c r="C161" s="1076"/>
      <c r="D161" s="1076"/>
      <c r="E161" s="1076"/>
      <c r="F161" s="1077"/>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69"/>
      <c r="B162" s="1070"/>
      <c r="C162" s="1070"/>
      <c r="D162" s="1070"/>
      <c r="E162" s="1070"/>
      <c r="F162" s="1071"/>
      <c r="G162" s="820"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3"/>
      <c r="AC162" s="820"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9"/>
      <c r="B163" s="1070"/>
      <c r="C163" s="1070"/>
      <c r="D163" s="1070"/>
      <c r="E163" s="1070"/>
      <c r="F163" s="1071"/>
      <c r="G163" s="677"/>
      <c r="H163" s="840"/>
      <c r="I163" s="840"/>
      <c r="J163" s="840"/>
      <c r="K163" s="841"/>
      <c r="L163" s="671"/>
      <c r="M163" s="672"/>
      <c r="N163" s="672"/>
      <c r="O163" s="672"/>
      <c r="P163" s="672"/>
      <c r="Q163" s="672"/>
      <c r="R163" s="672"/>
      <c r="S163" s="672"/>
      <c r="T163" s="672"/>
      <c r="U163" s="672"/>
      <c r="V163" s="672"/>
      <c r="W163" s="672"/>
      <c r="X163" s="673"/>
      <c r="Y163" s="388"/>
      <c r="Z163" s="389"/>
      <c r="AA163" s="389"/>
      <c r="AB163" s="810"/>
      <c r="AC163" s="677"/>
      <c r="AD163" s="840"/>
      <c r="AE163" s="840"/>
      <c r="AF163" s="840"/>
      <c r="AG163" s="841"/>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69"/>
      <c r="B164" s="1070"/>
      <c r="C164" s="1070"/>
      <c r="D164" s="1070"/>
      <c r="E164" s="1070"/>
      <c r="F164" s="107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9"/>
      <c r="B165" s="1070"/>
      <c r="C165" s="1070"/>
      <c r="D165" s="1070"/>
      <c r="E165" s="1070"/>
      <c r="F165" s="107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9"/>
      <c r="B166" s="1070"/>
      <c r="C166" s="1070"/>
      <c r="D166" s="1070"/>
      <c r="E166" s="1070"/>
      <c r="F166" s="107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9"/>
      <c r="B167" s="1070"/>
      <c r="C167" s="1070"/>
      <c r="D167" s="1070"/>
      <c r="E167" s="1070"/>
      <c r="F167" s="107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9"/>
      <c r="B168" s="1070"/>
      <c r="C168" s="1070"/>
      <c r="D168" s="1070"/>
      <c r="E168" s="1070"/>
      <c r="F168" s="107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9"/>
      <c r="B169" s="1070"/>
      <c r="C169" s="1070"/>
      <c r="D169" s="1070"/>
      <c r="E169" s="1070"/>
      <c r="F169" s="107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9"/>
      <c r="B170" s="1070"/>
      <c r="C170" s="1070"/>
      <c r="D170" s="1070"/>
      <c r="E170" s="1070"/>
      <c r="F170" s="107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9"/>
      <c r="B171" s="1070"/>
      <c r="C171" s="1070"/>
      <c r="D171" s="1070"/>
      <c r="E171" s="1070"/>
      <c r="F171" s="107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9"/>
      <c r="B172" s="1070"/>
      <c r="C172" s="1070"/>
      <c r="D172" s="1070"/>
      <c r="E172" s="1070"/>
      <c r="F172" s="107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9"/>
      <c r="B173" s="1070"/>
      <c r="C173" s="1070"/>
      <c r="D173" s="1070"/>
      <c r="E173" s="1070"/>
      <c r="F173" s="107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9"/>
      <c r="B174" s="1070"/>
      <c r="C174" s="1070"/>
      <c r="D174" s="1070"/>
      <c r="E174" s="1070"/>
      <c r="F174" s="1071"/>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69"/>
      <c r="B175" s="1070"/>
      <c r="C175" s="1070"/>
      <c r="D175" s="1070"/>
      <c r="E175" s="1070"/>
      <c r="F175" s="1071"/>
      <c r="G175" s="820"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3"/>
      <c r="AC175" s="820"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9"/>
      <c r="B176" s="1070"/>
      <c r="C176" s="1070"/>
      <c r="D176" s="1070"/>
      <c r="E176" s="1070"/>
      <c r="F176" s="1071"/>
      <c r="G176" s="677"/>
      <c r="H176" s="840"/>
      <c r="I176" s="840"/>
      <c r="J176" s="840"/>
      <c r="K176" s="841"/>
      <c r="L176" s="671"/>
      <c r="M176" s="672"/>
      <c r="N176" s="672"/>
      <c r="O176" s="672"/>
      <c r="P176" s="672"/>
      <c r="Q176" s="672"/>
      <c r="R176" s="672"/>
      <c r="S176" s="672"/>
      <c r="T176" s="672"/>
      <c r="U176" s="672"/>
      <c r="V176" s="672"/>
      <c r="W176" s="672"/>
      <c r="X176" s="673"/>
      <c r="Y176" s="388"/>
      <c r="Z176" s="389"/>
      <c r="AA176" s="389"/>
      <c r="AB176" s="810"/>
      <c r="AC176" s="677"/>
      <c r="AD176" s="840"/>
      <c r="AE176" s="840"/>
      <c r="AF176" s="840"/>
      <c r="AG176" s="841"/>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69"/>
      <c r="B177" s="1070"/>
      <c r="C177" s="1070"/>
      <c r="D177" s="1070"/>
      <c r="E177" s="1070"/>
      <c r="F177" s="107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9"/>
      <c r="B178" s="1070"/>
      <c r="C178" s="1070"/>
      <c r="D178" s="1070"/>
      <c r="E178" s="1070"/>
      <c r="F178" s="107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9"/>
      <c r="B179" s="1070"/>
      <c r="C179" s="1070"/>
      <c r="D179" s="1070"/>
      <c r="E179" s="1070"/>
      <c r="F179" s="107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9"/>
      <c r="B180" s="1070"/>
      <c r="C180" s="1070"/>
      <c r="D180" s="1070"/>
      <c r="E180" s="1070"/>
      <c r="F180" s="107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9"/>
      <c r="B181" s="1070"/>
      <c r="C181" s="1070"/>
      <c r="D181" s="1070"/>
      <c r="E181" s="1070"/>
      <c r="F181" s="107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9"/>
      <c r="B182" s="1070"/>
      <c r="C182" s="1070"/>
      <c r="D182" s="1070"/>
      <c r="E182" s="1070"/>
      <c r="F182" s="107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9"/>
      <c r="B183" s="1070"/>
      <c r="C183" s="1070"/>
      <c r="D183" s="1070"/>
      <c r="E183" s="1070"/>
      <c r="F183" s="107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9"/>
      <c r="B184" s="1070"/>
      <c r="C184" s="1070"/>
      <c r="D184" s="1070"/>
      <c r="E184" s="1070"/>
      <c r="F184" s="107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9"/>
      <c r="B185" s="1070"/>
      <c r="C185" s="1070"/>
      <c r="D185" s="1070"/>
      <c r="E185" s="1070"/>
      <c r="F185" s="107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9"/>
      <c r="B186" s="1070"/>
      <c r="C186" s="1070"/>
      <c r="D186" s="1070"/>
      <c r="E186" s="1070"/>
      <c r="F186" s="107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9"/>
      <c r="B187" s="1070"/>
      <c r="C187" s="1070"/>
      <c r="D187" s="1070"/>
      <c r="E187" s="1070"/>
      <c r="F187" s="1071"/>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69"/>
      <c r="B188" s="1070"/>
      <c r="C188" s="1070"/>
      <c r="D188" s="1070"/>
      <c r="E188" s="1070"/>
      <c r="F188" s="1071"/>
      <c r="G188" s="820"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3"/>
      <c r="AC188" s="820"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9"/>
      <c r="B189" s="1070"/>
      <c r="C189" s="1070"/>
      <c r="D189" s="1070"/>
      <c r="E189" s="1070"/>
      <c r="F189" s="1071"/>
      <c r="G189" s="677"/>
      <c r="H189" s="840"/>
      <c r="I189" s="840"/>
      <c r="J189" s="840"/>
      <c r="K189" s="841"/>
      <c r="L189" s="671"/>
      <c r="M189" s="672"/>
      <c r="N189" s="672"/>
      <c r="O189" s="672"/>
      <c r="P189" s="672"/>
      <c r="Q189" s="672"/>
      <c r="R189" s="672"/>
      <c r="S189" s="672"/>
      <c r="T189" s="672"/>
      <c r="U189" s="672"/>
      <c r="V189" s="672"/>
      <c r="W189" s="672"/>
      <c r="X189" s="673"/>
      <c r="Y189" s="388"/>
      <c r="Z189" s="389"/>
      <c r="AA189" s="389"/>
      <c r="AB189" s="810"/>
      <c r="AC189" s="677"/>
      <c r="AD189" s="840"/>
      <c r="AE189" s="840"/>
      <c r="AF189" s="840"/>
      <c r="AG189" s="841"/>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69"/>
      <c r="B190" s="1070"/>
      <c r="C190" s="1070"/>
      <c r="D190" s="1070"/>
      <c r="E190" s="1070"/>
      <c r="F190" s="107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9"/>
      <c r="B191" s="1070"/>
      <c r="C191" s="1070"/>
      <c r="D191" s="1070"/>
      <c r="E191" s="1070"/>
      <c r="F191" s="107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9"/>
      <c r="B192" s="1070"/>
      <c r="C192" s="1070"/>
      <c r="D192" s="1070"/>
      <c r="E192" s="1070"/>
      <c r="F192" s="107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9"/>
      <c r="B193" s="1070"/>
      <c r="C193" s="1070"/>
      <c r="D193" s="1070"/>
      <c r="E193" s="1070"/>
      <c r="F193" s="107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9"/>
      <c r="B194" s="1070"/>
      <c r="C194" s="1070"/>
      <c r="D194" s="1070"/>
      <c r="E194" s="1070"/>
      <c r="F194" s="107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9"/>
      <c r="B195" s="1070"/>
      <c r="C195" s="1070"/>
      <c r="D195" s="1070"/>
      <c r="E195" s="1070"/>
      <c r="F195" s="107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9"/>
      <c r="B196" s="1070"/>
      <c r="C196" s="1070"/>
      <c r="D196" s="1070"/>
      <c r="E196" s="1070"/>
      <c r="F196" s="107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9"/>
      <c r="B197" s="1070"/>
      <c r="C197" s="1070"/>
      <c r="D197" s="1070"/>
      <c r="E197" s="1070"/>
      <c r="F197" s="107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9"/>
      <c r="B198" s="1070"/>
      <c r="C198" s="1070"/>
      <c r="D198" s="1070"/>
      <c r="E198" s="1070"/>
      <c r="F198" s="107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9"/>
      <c r="B199" s="1070"/>
      <c r="C199" s="1070"/>
      <c r="D199" s="1070"/>
      <c r="E199" s="1070"/>
      <c r="F199" s="107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9"/>
      <c r="B200" s="1070"/>
      <c r="C200" s="1070"/>
      <c r="D200" s="1070"/>
      <c r="E200" s="1070"/>
      <c r="F200" s="1071"/>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69"/>
      <c r="B201" s="1070"/>
      <c r="C201" s="1070"/>
      <c r="D201" s="1070"/>
      <c r="E201" s="1070"/>
      <c r="F201" s="1071"/>
      <c r="G201" s="820"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3"/>
      <c r="AC201" s="820"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9"/>
      <c r="B202" s="1070"/>
      <c r="C202" s="1070"/>
      <c r="D202" s="1070"/>
      <c r="E202" s="1070"/>
      <c r="F202" s="1071"/>
      <c r="G202" s="677"/>
      <c r="H202" s="840"/>
      <c r="I202" s="840"/>
      <c r="J202" s="840"/>
      <c r="K202" s="841"/>
      <c r="L202" s="671"/>
      <c r="M202" s="672"/>
      <c r="N202" s="672"/>
      <c r="O202" s="672"/>
      <c r="P202" s="672"/>
      <c r="Q202" s="672"/>
      <c r="R202" s="672"/>
      <c r="S202" s="672"/>
      <c r="T202" s="672"/>
      <c r="U202" s="672"/>
      <c r="V202" s="672"/>
      <c r="W202" s="672"/>
      <c r="X202" s="673"/>
      <c r="Y202" s="388"/>
      <c r="Z202" s="389"/>
      <c r="AA202" s="389"/>
      <c r="AB202" s="810"/>
      <c r="AC202" s="677"/>
      <c r="AD202" s="840"/>
      <c r="AE202" s="840"/>
      <c r="AF202" s="840"/>
      <c r="AG202" s="841"/>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69"/>
      <c r="B203" s="1070"/>
      <c r="C203" s="1070"/>
      <c r="D203" s="1070"/>
      <c r="E203" s="1070"/>
      <c r="F203" s="107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9"/>
      <c r="B204" s="1070"/>
      <c r="C204" s="1070"/>
      <c r="D204" s="1070"/>
      <c r="E204" s="1070"/>
      <c r="F204" s="107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9"/>
      <c r="B205" s="1070"/>
      <c r="C205" s="1070"/>
      <c r="D205" s="1070"/>
      <c r="E205" s="1070"/>
      <c r="F205" s="107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9"/>
      <c r="B206" s="1070"/>
      <c r="C206" s="1070"/>
      <c r="D206" s="1070"/>
      <c r="E206" s="1070"/>
      <c r="F206" s="107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9"/>
      <c r="B207" s="1070"/>
      <c r="C207" s="1070"/>
      <c r="D207" s="1070"/>
      <c r="E207" s="1070"/>
      <c r="F207" s="107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9"/>
      <c r="B208" s="1070"/>
      <c r="C208" s="1070"/>
      <c r="D208" s="1070"/>
      <c r="E208" s="1070"/>
      <c r="F208" s="107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9"/>
      <c r="B209" s="1070"/>
      <c r="C209" s="1070"/>
      <c r="D209" s="1070"/>
      <c r="E209" s="1070"/>
      <c r="F209" s="107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9"/>
      <c r="B210" s="1070"/>
      <c r="C210" s="1070"/>
      <c r="D210" s="1070"/>
      <c r="E210" s="1070"/>
      <c r="F210" s="107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9"/>
      <c r="B211" s="1070"/>
      <c r="C211" s="1070"/>
      <c r="D211" s="1070"/>
      <c r="E211" s="1070"/>
      <c r="F211" s="107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69"/>
      <c r="B215" s="1070"/>
      <c r="C215" s="1070"/>
      <c r="D215" s="1070"/>
      <c r="E215" s="1070"/>
      <c r="F215" s="1071"/>
      <c r="G215" s="820"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3"/>
      <c r="AC215" s="820"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9"/>
      <c r="B216" s="1070"/>
      <c r="C216" s="1070"/>
      <c r="D216" s="1070"/>
      <c r="E216" s="1070"/>
      <c r="F216" s="1071"/>
      <c r="G216" s="677"/>
      <c r="H216" s="840"/>
      <c r="I216" s="840"/>
      <c r="J216" s="840"/>
      <c r="K216" s="841"/>
      <c r="L216" s="671"/>
      <c r="M216" s="672"/>
      <c r="N216" s="672"/>
      <c r="O216" s="672"/>
      <c r="P216" s="672"/>
      <c r="Q216" s="672"/>
      <c r="R216" s="672"/>
      <c r="S216" s="672"/>
      <c r="T216" s="672"/>
      <c r="U216" s="672"/>
      <c r="V216" s="672"/>
      <c r="W216" s="672"/>
      <c r="X216" s="673"/>
      <c r="Y216" s="388"/>
      <c r="Z216" s="389"/>
      <c r="AA216" s="389"/>
      <c r="AB216" s="810"/>
      <c r="AC216" s="677"/>
      <c r="AD216" s="840"/>
      <c r="AE216" s="840"/>
      <c r="AF216" s="840"/>
      <c r="AG216" s="841"/>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69"/>
      <c r="B217" s="1070"/>
      <c r="C217" s="1070"/>
      <c r="D217" s="1070"/>
      <c r="E217" s="1070"/>
      <c r="F217" s="107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9"/>
      <c r="B218" s="1070"/>
      <c r="C218" s="1070"/>
      <c r="D218" s="1070"/>
      <c r="E218" s="1070"/>
      <c r="F218" s="107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9"/>
      <c r="B219" s="1070"/>
      <c r="C219" s="1070"/>
      <c r="D219" s="1070"/>
      <c r="E219" s="1070"/>
      <c r="F219" s="107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9"/>
      <c r="B220" s="1070"/>
      <c r="C220" s="1070"/>
      <c r="D220" s="1070"/>
      <c r="E220" s="1070"/>
      <c r="F220" s="107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9"/>
      <c r="B221" s="1070"/>
      <c r="C221" s="1070"/>
      <c r="D221" s="1070"/>
      <c r="E221" s="1070"/>
      <c r="F221" s="107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9"/>
      <c r="B222" s="1070"/>
      <c r="C222" s="1070"/>
      <c r="D222" s="1070"/>
      <c r="E222" s="1070"/>
      <c r="F222" s="107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9"/>
      <c r="B223" s="1070"/>
      <c r="C223" s="1070"/>
      <c r="D223" s="1070"/>
      <c r="E223" s="1070"/>
      <c r="F223" s="107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9"/>
      <c r="B224" s="1070"/>
      <c r="C224" s="1070"/>
      <c r="D224" s="1070"/>
      <c r="E224" s="1070"/>
      <c r="F224" s="107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9"/>
      <c r="B225" s="1070"/>
      <c r="C225" s="1070"/>
      <c r="D225" s="1070"/>
      <c r="E225" s="1070"/>
      <c r="F225" s="107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9"/>
      <c r="B226" s="1070"/>
      <c r="C226" s="1070"/>
      <c r="D226" s="1070"/>
      <c r="E226" s="1070"/>
      <c r="F226" s="107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9"/>
      <c r="B227" s="1070"/>
      <c r="C227" s="1070"/>
      <c r="D227" s="1070"/>
      <c r="E227" s="1070"/>
      <c r="F227" s="1071"/>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69"/>
      <c r="B228" s="1070"/>
      <c r="C228" s="1070"/>
      <c r="D228" s="1070"/>
      <c r="E228" s="1070"/>
      <c r="F228" s="1071"/>
      <c r="G228" s="820"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3"/>
      <c r="AC228" s="820"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9"/>
      <c r="B229" s="1070"/>
      <c r="C229" s="1070"/>
      <c r="D229" s="1070"/>
      <c r="E229" s="1070"/>
      <c r="F229" s="1071"/>
      <c r="G229" s="677"/>
      <c r="H229" s="840"/>
      <c r="I229" s="840"/>
      <c r="J229" s="840"/>
      <c r="K229" s="841"/>
      <c r="L229" s="671"/>
      <c r="M229" s="672"/>
      <c r="N229" s="672"/>
      <c r="O229" s="672"/>
      <c r="P229" s="672"/>
      <c r="Q229" s="672"/>
      <c r="R229" s="672"/>
      <c r="S229" s="672"/>
      <c r="T229" s="672"/>
      <c r="U229" s="672"/>
      <c r="V229" s="672"/>
      <c r="W229" s="672"/>
      <c r="X229" s="673"/>
      <c r="Y229" s="388"/>
      <c r="Z229" s="389"/>
      <c r="AA229" s="389"/>
      <c r="AB229" s="810"/>
      <c r="AC229" s="677"/>
      <c r="AD229" s="840"/>
      <c r="AE229" s="840"/>
      <c r="AF229" s="840"/>
      <c r="AG229" s="841"/>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69"/>
      <c r="B230" s="1070"/>
      <c r="C230" s="1070"/>
      <c r="D230" s="1070"/>
      <c r="E230" s="1070"/>
      <c r="F230" s="107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9"/>
      <c r="B231" s="1070"/>
      <c r="C231" s="1070"/>
      <c r="D231" s="1070"/>
      <c r="E231" s="1070"/>
      <c r="F231" s="107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9"/>
      <c r="B232" s="1070"/>
      <c r="C232" s="1070"/>
      <c r="D232" s="1070"/>
      <c r="E232" s="1070"/>
      <c r="F232" s="107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9"/>
      <c r="B233" s="1070"/>
      <c r="C233" s="1070"/>
      <c r="D233" s="1070"/>
      <c r="E233" s="1070"/>
      <c r="F233" s="107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9"/>
      <c r="B234" s="1070"/>
      <c r="C234" s="1070"/>
      <c r="D234" s="1070"/>
      <c r="E234" s="1070"/>
      <c r="F234" s="107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9"/>
      <c r="B235" s="1070"/>
      <c r="C235" s="1070"/>
      <c r="D235" s="1070"/>
      <c r="E235" s="1070"/>
      <c r="F235" s="107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9"/>
      <c r="B236" s="1070"/>
      <c r="C236" s="1070"/>
      <c r="D236" s="1070"/>
      <c r="E236" s="1070"/>
      <c r="F236" s="107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9"/>
      <c r="B237" s="1070"/>
      <c r="C237" s="1070"/>
      <c r="D237" s="1070"/>
      <c r="E237" s="1070"/>
      <c r="F237" s="107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9"/>
      <c r="B238" s="1070"/>
      <c r="C238" s="1070"/>
      <c r="D238" s="1070"/>
      <c r="E238" s="1070"/>
      <c r="F238" s="107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9"/>
      <c r="B239" s="1070"/>
      <c r="C239" s="1070"/>
      <c r="D239" s="1070"/>
      <c r="E239" s="1070"/>
      <c r="F239" s="107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9"/>
      <c r="B240" s="1070"/>
      <c r="C240" s="1070"/>
      <c r="D240" s="1070"/>
      <c r="E240" s="1070"/>
      <c r="F240" s="1071"/>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69"/>
      <c r="B241" s="1070"/>
      <c r="C241" s="1070"/>
      <c r="D241" s="1070"/>
      <c r="E241" s="1070"/>
      <c r="F241" s="1071"/>
      <c r="G241" s="820"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3"/>
      <c r="AC241" s="820"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9"/>
      <c r="B242" s="1070"/>
      <c r="C242" s="1070"/>
      <c r="D242" s="1070"/>
      <c r="E242" s="1070"/>
      <c r="F242" s="1071"/>
      <c r="G242" s="677"/>
      <c r="H242" s="840"/>
      <c r="I242" s="840"/>
      <c r="J242" s="840"/>
      <c r="K242" s="841"/>
      <c r="L242" s="671"/>
      <c r="M242" s="672"/>
      <c r="N242" s="672"/>
      <c r="O242" s="672"/>
      <c r="P242" s="672"/>
      <c r="Q242" s="672"/>
      <c r="R242" s="672"/>
      <c r="S242" s="672"/>
      <c r="T242" s="672"/>
      <c r="U242" s="672"/>
      <c r="V242" s="672"/>
      <c r="W242" s="672"/>
      <c r="X242" s="673"/>
      <c r="Y242" s="388"/>
      <c r="Z242" s="389"/>
      <c r="AA242" s="389"/>
      <c r="AB242" s="810"/>
      <c r="AC242" s="677"/>
      <c r="AD242" s="840"/>
      <c r="AE242" s="840"/>
      <c r="AF242" s="840"/>
      <c r="AG242" s="841"/>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69"/>
      <c r="B243" s="1070"/>
      <c r="C243" s="1070"/>
      <c r="D243" s="1070"/>
      <c r="E243" s="1070"/>
      <c r="F243" s="107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9"/>
      <c r="B244" s="1070"/>
      <c r="C244" s="1070"/>
      <c r="D244" s="1070"/>
      <c r="E244" s="1070"/>
      <c r="F244" s="107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9"/>
      <c r="B245" s="1070"/>
      <c r="C245" s="1070"/>
      <c r="D245" s="1070"/>
      <c r="E245" s="1070"/>
      <c r="F245" s="107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9"/>
      <c r="B246" s="1070"/>
      <c r="C246" s="1070"/>
      <c r="D246" s="1070"/>
      <c r="E246" s="1070"/>
      <c r="F246" s="107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9"/>
      <c r="B247" s="1070"/>
      <c r="C247" s="1070"/>
      <c r="D247" s="1070"/>
      <c r="E247" s="1070"/>
      <c r="F247" s="107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9"/>
      <c r="B248" s="1070"/>
      <c r="C248" s="1070"/>
      <c r="D248" s="1070"/>
      <c r="E248" s="1070"/>
      <c r="F248" s="107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9"/>
      <c r="B249" s="1070"/>
      <c r="C249" s="1070"/>
      <c r="D249" s="1070"/>
      <c r="E249" s="1070"/>
      <c r="F249" s="107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9"/>
      <c r="B250" s="1070"/>
      <c r="C250" s="1070"/>
      <c r="D250" s="1070"/>
      <c r="E250" s="1070"/>
      <c r="F250" s="107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9"/>
      <c r="B251" s="1070"/>
      <c r="C251" s="1070"/>
      <c r="D251" s="1070"/>
      <c r="E251" s="1070"/>
      <c r="F251" s="107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9"/>
      <c r="B252" s="1070"/>
      <c r="C252" s="1070"/>
      <c r="D252" s="1070"/>
      <c r="E252" s="1070"/>
      <c r="F252" s="107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9"/>
      <c r="B253" s="1070"/>
      <c r="C253" s="1070"/>
      <c r="D253" s="1070"/>
      <c r="E253" s="1070"/>
      <c r="F253" s="1071"/>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69"/>
      <c r="B254" s="1070"/>
      <c r="C254" s="1070"/>
      <c r="D254" s="1070"/>
      <c r="E254" s="1070"/>
      <c r="F254" s="1071"/>
      <c r="G254" s="820"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3"/>
      <c r="AC254" s="820"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9"/>
      <c r="B255" s="1070"/>
      <c r="C255" s="1070"/>
      <c r="D255" s="1070"/>
      <c r="E255" s="1070"/>
      <c r="F255" s="1071"/>
      <c r="G255" s="677"/>
      <c r="H255" s="840"/>
      <c r="I255" s="840"/>
      <c r="J255" s="840"/>
      <c r="K255" s="841"/>
      <c r="L255" s="671"/>
      <c r="M255" s="672"/>
      <c r="N255" s="672"/>
      <c r="O255" s="672"/>
      <c r="P255" s="672"/>
      <c r="Q255" s="672"/>
      <c r="R255" s="672"/>
      <c r="S255" s="672"/>
      <c r="T255" s="672"/>
      <c r="U255" s="672"/>
      <c r="V255" s="672"/>
      <c r="W255" s="672"/>
      <c r="X255" s="673"/>
      <c r="Y255" s="388"/>
      <c r="Z255" s="389"/>
      <c r="AA255" s="389"/>
      <c r="AB255" s="810"/>
      <c r="AC255" s="677"/>
      <c r="AD255" s="840"/>
      <c r="AE255" s="840"/>
      <c r="AF255" s="840"/>
      <c r="AG255" s="841"/>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69"/>
      <c r="B256" s="1070"/>
      <c r="C256" s="1070"/>
      <c r="D256" s="1070"/>
      <c r="E256" s="1070"/>
      <c r="F256" s="107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9"/>
      <c r="B257" s="1070"/>
      <c r="C257" s="1070"/>
      <c r="D257" s="1070"/>
      <c r="E257" s="1070"/>
      <c r="F257" s="107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9"/>
      <c r="B258" s="1070"/>
      <c r="C258" s="1070"/>
      <c r="D258" s="1070"/>
      <c r="E258" s="1070"/>
      <c r="F258" s="107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9"/>
      <c r="B259" s="1070"/>
      <c r="C259" s="1070"/>
      <c r="D259" s="1070"/>
      <c r="E259" s="1070"/>
      <c r="F259" s="107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9"/>
      <c r="B260" s="1070"/>
      <c r="C260" s="1070"/>
      <c r="D260" s="1070"/>
      <c r="E260" s="1070"/>
      <c r="F260" s="107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9"/>
      <c r="B261" s="1070"/>
      <c r="C261" s="1070"/>
      <c r="D261" s="1070"/>
      <c r="E261" s="1070"/>
      <c r="F261" s="107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9"/>
      <c r="B262" s="1070"/>
      <c r="C262" s="1070"/>
      <c r="D262" s="1070"/>
      <c r="E262" s="1070"/>
      <c r="F262" s="107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9"/>
      <c r="B263" s="1070"/>
      <c r="C263" s="1070"/>
      <c r="D263" s="1070"/>
      <c r="E263" s="1070"/>
      <c r="F263" s="107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9"/>
      <c r="B264" s="1070"/>
      <c r="C264" s="1070"/>
      <c r="D264" s="1070"/>
      <c r="E264" s="1070"/>
      <c r="F264" s="107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2020-11-19T07:51:38Z</dcterms:modified>
</cp:coreProperties>
</file>