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<sst xmlns="http://schemas.openxmlformats.org/spreadsheetml/2006/main" count="2882" uniqueCount="627">
  <si>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</si>
  <si>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</si>
  <si>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</si>
  <si>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</si>
  <si>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</si>
  <si>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</si>
  <si>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</si>
  <si>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</si>
  <si>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</si>
  <si>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</si>
  <si>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</si>
  <si>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</si>
  <si>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</si>
  <si>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</si>
  <si>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</si>
  <si>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</si>
  <si>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</si>
  <si>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</si>
  <si>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</si>
  <si>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</si>
  <si>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</si>
  <si>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</si>
  <si>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</si>
  <si>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</si>
  <si>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</si>
  <si>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</si>
  <si>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</si>
  <si>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</si>
  <si>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</si>
  <si>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</si>
  <si>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</si>
  <si>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</si>
  <si>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</si>
  <si>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</si>
  <si>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</si>
  <si>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</si>
  <si>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</si>
  <si>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</si>
  <si>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</si>
  <si>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</si>
  <si>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</si>
  <si>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</si>
  <si>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</si>
  <si>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</si>
  <si>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</si>
  <si>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</si>
  <si>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</si>
  <si>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</si>
  <si>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</si>
  <si>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</si>
  <si>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</si>
  <si>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</si>
  <si>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</si>
  <si>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</si>
  <si>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</si>
  <si>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</si>
  <si>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</si>
  <si>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</si>
  <si>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</si>
  <si>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</si>
  <si>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</si>
  <si>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</si>
  <si>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</si>
  <si>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</si>
  <si>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</si>
  <si>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</si>
  <si>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</si>
  <si>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</si>
  <si>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</si>
  <si>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</si>
  <si>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</si>
  <si>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</si>
  <si>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</si>
  <si>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</si>
  <si>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</si>
  <si>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</si>
  <si>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</si>
  <si>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</si>
  <si>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</si>
  <si>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</si>
  <si>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</si>
  <si>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</si>
  <si>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</si>
  <si>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</si>
  <si>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</si>
  <si>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</si>
  <si>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</si>
  <si>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</si>
  <si>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</si>
  <si>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</si>
  <si>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</si>
  <si>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</si>
  <si>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</si>
  <si>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</si>
  <si>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</si>
  <si>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</si>
  <si>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</si>
  <si>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</si>
  <si>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</si>
  <si>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</si>
  <si>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</si>
  <si>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</si>
  <si>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</si>
  <si>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</si>
  <si>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</si>
  <si>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</si>
  <si>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</si>
  <si>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</si>
  <si>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</si>
  <si>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</si>
  <si>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</si>
  <si>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</si>
  <si>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</si>
  <si>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</si>
  <si>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</si>
  <si>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</si>
  <si>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</si>
  <si>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</si>
  <si>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</si>
  <si>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</si>
  <si>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</si>
  <si>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</si>
  <si>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</si>
  <si>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</si>
  <si>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</si>
  <si>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</si>
  <si>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</si>
  <si>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</si>
  <si>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</si>
  <si>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</si>
  <si>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</si>
  <si>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</si>
  <si>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</si>
  <si>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</si>
  <si>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</si>
  <si>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</si>
  <si>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</si>
  <si>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</si>
  <si>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</si>
  <si>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</si>
  <si>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</si>
  <si>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</si>
  <si>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</si>
  <si>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</si>
  <si>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</si>
  <si>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</si>
  <si>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</si>
  <si>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</si>
  <si>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</si>
  <si>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</si>
  <si>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</si>
  <si>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</si>
  <si>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</si>
  <si>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</si>
  <si>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</si>
  <si>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</si>
  <si>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</si>
  <si>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</si>
  <si>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</si>
  <si>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</si>
  <si>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</si>
  <si>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</si>
  <si>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</si>
  <si>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</si>
  <si>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</si>
  <si>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</si>
  <si>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</si>
  <si>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</si>
  <si>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</si>
  <si>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</si>
  <si>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</si>
  <si>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</si>
  <si>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</si>
  <si>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</si>
  <si>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</si>
  <si>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</si>
  <si>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</si>
  <si>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</si>
  <si>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</si>
  <si>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</si>
  <si>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</si>
  <si>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</si>
  <si>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</si>
  <si>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</si>
  <si>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</si>
  <si>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</si>
  <si>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</si>
  <si>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</si>
  <si>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</si>
  <si>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</si>
  <si>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</si>
  <si>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</si>
  <si>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</si>
  <si>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</si>
  <si>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</si>
  <si>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</si>
  <si>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</si>
  <si>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</si>
  <si>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</si>
  <si>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</si>
  <si>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</si>
  <si>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</si>
  <si>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</si>
  <si>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</si>
  <si>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</si>
  <si>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</si>
  <si>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</si>
  <si>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</si>
  <si>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</si>
  <si>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</si>
  <si>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</si>
  <si>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</si>
  <si>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</si>
  <si>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</si>
  <si>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</si>
  <si>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</si>
  <si>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</si>
  <si>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</si>
  <si>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</si>
  <si>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</si>
  <si>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</si>
  <si>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</si>
  <si>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</si>
  <si>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</si>
  <si>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</si>
  <si>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</si>
  <si>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</si>
  <si>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</si>
  <si>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</si>
  <si>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</si>
  <si>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</si>
  <si>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</si>
  <si>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</si>
  <si>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</si>
  <si>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</si>
  <si>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</si>
  <si>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</si>
  <si>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</si>
  <si>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</si>
  <si>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</si>
  <si>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</si>
  <si>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</si>
  <si>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</si>
  <si>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</si>
  <si>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</si>
  <si>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</si>
  <si>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</si>
  <si>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</si>
  <si>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</si>
  <si>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</si>
  <si>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</si>
  <si>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</si>
  <si>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</si>
  <si>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</si>
  <si>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</si>
  <si>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</si>
  <si>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</si>
  <si>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</si>
  <si>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</si>
  <si>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</si>
  <si>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</si>
  <si>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</si>
  <si>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</si>
  <si>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</si>
  <si>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</si>
  <si>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</si>
  <si>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</si>
  <si>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</si>
  <si>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</si>
  <si>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</si>
  <si>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</si>
  <si>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</si>
  <si>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</si>
  <si>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</si>
  <si>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</si>
  <si>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</si>
  <si>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</si>
  <si>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</si>
  <si>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</si>
  <si>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</si>
  <si>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</si>
  <si>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</si>
  <si>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</si>
  <si>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</si>
  <si>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</si>
  <si>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</si>
  <si>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</si>
  <si>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</si>
  <si>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</si>
  <si>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</si>
  <si>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</si>
  <si>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</si>
  <si>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</si>
  <si>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</si>
  <si>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</si>
  <si>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</si>
  <si>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</si>
  <si>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</si>
  <si>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</si>
  <si>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</si>
  <si>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</si>
  <si>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</si>
  <si>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</si>
  <si>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</si>
  <si>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</si>
  <si>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</si>
  <si>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</si>
  <si>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</si>
  <si>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</si>
  <si>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</si>
  <si>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</si>
  <si>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</si>
  <si>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</si>
  <si>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</si>
  <si>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</si>
  <si>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</si>
  <si>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</si>
  <si>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</si>
  <si>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</si>
  <si>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</si>
  <si>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</si>
  <si>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</si>
  <si>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</si>
  <si>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</si>
  <si>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</si>
  <si>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</si>
  <si>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</si>
  <si>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</si>
  <si>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</si>
  <si>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</si>
  <si>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</si>
  <si>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</si>
  <si>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</si>
  <si>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</si>
  <si>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</si>
  <si>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</si>
  <si>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</si>
  <si>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</si>
  <si>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</si>
  <si>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</si>
  <si>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</si>
  <si>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</si>
  <si>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</si>
  <si>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</si>
  <si>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</si>
  <si>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</si>
  <si>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</si>
  <si>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</si>
  <si>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</si>
  <si>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</si>
  <si>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</si>
  <si>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</si>
  <si>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</si>
  <si>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</si>
  <si>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</si>
  <si>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</si>
  <si>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</si>
  <si>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</si>
  <si>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</si>
  <si>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</si>
  <si>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</si>
  <si>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</si>
  <si>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</si>
  <si>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</si>
  <si>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</si>
  <si>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</si>
  <si>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</si>
  <si>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</si>
  <si>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</si>
  <si>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</si>
  <si>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</si>
  <si>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</si>
  <si>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</si>
  <si>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</si>
  <si>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</si>
  <si>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</si>
  <si>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</si>
  <si>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</si>
  <si>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</si>
  <si>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</si>
  <si>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</si>
  <si>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</si>
  <si>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</si>
  <si>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</si>
  <si>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</si>
  <si>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</si>
  <si>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</si>
  <si>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</si>
  <si>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</si>
  <si>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</si>
  <si>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</si>
  <si>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</si>
  <si>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</si>
  <si>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</si>
  <si>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</si>
  <si>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</si>
  <si>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</si>
  <si>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</si>
  <si>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</si>
  <si>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</si>
  <si>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</si>
  <si>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</si>
  <si>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</si>
  <si>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</si>
  <si>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</si>
  <si>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</si>
  <si>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</si>
  <si>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</si>
  <si>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</si>
  <si>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</si>
  <si>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</si>
  <si>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</si>
  <si>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</si>
  <si>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</si>
  <si>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</si>
  <si>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</si>
  <si>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</si>
  <si>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</si>
  <si>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</si>
  <si>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</si>
  <si>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</si>
  <si>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</si>
  <si>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</si>
  <si>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</si>
  <si>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</si>
  <si>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</si>
  <si>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</si>
  <si>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</si>
  <si>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</si>
  <si>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</si>
  <si>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</si>
  <si>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</si>
  <si>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</si>
  <si>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</si>
  <si>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</si>
  <si>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</si>
  <si>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</si>
  <si>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</si>
  <si>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</si>
  <si>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</si>
  <si>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</si>
  <si>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</si>
  <si>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</si>
  <si>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</si>
  <si>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</si>
  <si>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</si>
  <si>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</si>
  <si>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</si>
  <si>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</si>
  <si>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</si>
  <si>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</si>
  <si>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</si>
  <si>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</si>
  <si>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</si>
  <si>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</si>
  <si>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</si>
  <si>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</si>
  <si>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</si>
  <si>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</si>
  <si>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</si>
  <si>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</si>
  <si>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</si>
  <si>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</si>
  <si>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</si>
  <si>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</si>
  <si>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</si>
  <si>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</si>
  <si>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</si>
  <si>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</si>
  <si>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</si>
  <si>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</si>
  <si>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</si>
  <si>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</si>
  <si>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</si>
  <si>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</si>
  <si>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</si>
  <si>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</si>
  <si>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</si>
  <si>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</si>
  <si>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</si>
  <si>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</si>
  <si>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</si>
  <si>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</si>
  <si>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</si>
  <si>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</si>
  <si>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</si>
  <si>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</si>
  <si>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</si>
  <si>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</si>
  <si>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</si>
  <si>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</si>
  <si>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</si>
  <si>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</si>
  <si>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</si>
  <si>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</si>
  <si>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</si>
  <si>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</si>
  <si>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</si>
  <si>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</si>
  <si>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</si>
  <si>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</si>
  <si>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</si>
  <si>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</si>
  <si>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</si>
  <si>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</si>
  <si>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</si>
  <si>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</si>
  <si>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</si>
  <si>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</si>
  <si>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</si>
  <si>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</si>
  <si>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</si>
  <si>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</si>
  <si>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</si>
  <si>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</si>
  <si>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</si>
  <si>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</si>
  <si>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</si>
  <si>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</si>
  <si>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</si>
  <si>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</si>
  <si>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</si>
  <si>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</si>
  <si>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</si>
  <si>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</si>
  <si>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</si>
  <si>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</si>
  <si>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</si>
  <si>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</si>
  <si>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</si>
  <si>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</si>
  <si>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</si>
  <si>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</si>
  <si>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</si>
  <si>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</si>
  <si>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</si>
  <si>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</si>
  <si>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</si>
  <si>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</si>
  <si>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</si>
  <si>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</si>
  <si>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</si>
  <si>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</si>
  <si>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</si>
  <si>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</si>
  <si>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</si>
  <si>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</si>
  <si>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</si>
  <si>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</si>
  <si>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</si>
  <si>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</si>
  <si>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</si>
  <si>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</si>
  <si>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</si>
  <si>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</si>
  <si>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</si>
  <si>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</si>
  <si>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</si>
  <si>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</si>
  <si>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</si>
  <si>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</si>
  <si>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</si>
  <si>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</si>
  <si>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</si>
  <si>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</si>
  <si>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</si>
  <si>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</si>
  <si>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</si>
  <si>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</si>
  <si>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</si>
  <si>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</si>
  <si>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</si>
  <si>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</si>
  <si>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</si>
  <si>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</si>
  <si>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</si>
  <si>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</si>
  <si>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NDB情報を活用した全国医療機能情報提供制度調査研究経費</t>
  </si>
  <si>
    <t>平成３１年度</t>
  </si>
  <si>
    <t>総務課</t>
  </si>
  <si>
    <t>医療法に基づき実施している医療機能情報提供制度の都道府県における運用状況等について調査研究を行い、要件定義書（案）を作成するものである。</t>
  </si>
  <si>
    <t xml:space="preserve">医療機能情報提供制度について、外国語やスマホで検索が可能な全国統一的なサイトの構築に必要な要件定義書（案）の作成に向けて、現在の都道府県における運用状況等について調査研究を行うものである。
</t>
    <rPh sb="76" eb="77">
      <t>トウ</t>
    </rPh>
    <phoneticPr fontId="5"/>
  </si>
  <si>
    <t>-</t>
    <phoneticPr fontId="5"/>
  </si>
  <si>
    <t>要件定義書（案）の作成</t>
  </si>
  <si>
    <t>要件定義書（案）の作成数</t>
  </si>
  <si>
    <t>担当課による積算</t>
  </si>
  <si>
    <t>部</t>
  </si>
  <si>
    <t>-</t>
    <phoneticPr fontId="5"/>
  </si>
  <si>
    <t>-</t>
    <phoneticPr fontId="5"/>
  </si>
  <si>
    <t>調査都道府県数</t>
  </si>
  <si>
    <t>都道府県</t>
  </si>
  <si>
    <t>　　X/Y</t>
  </si>
  <si>
    <t>施策大目標１　地域において必要な医療を提供できる体制を整備すること</t>
  </si>
  <si>
    <t>日常生活圏の中で良質かつ適切な医療が効率的に提供できる体制を整備すること（施策目標Ⅰ－１－１）</t>
  </si>
  <si>
    <t>医療機能情報提供制度は、国民の医療機関の選択等に資するものであり、国民や社会のニーズを的確に反映している。</t>
    <phoneticPr fontId="5"/>
  </si>
  <si>
    <t>医療機能情報提供制度について、全国統一的なサイトの構築を検討するものであることから、国が実施するべき事業である。</t>
    <phoneticPr fontId="5"/>
  </si>
  <si>
    <t>規制改革実施計画において、医療機関の負担軽減が求められていることからも、優先度の高い事業である。</t>
    <rPh sb="0" eb="2">
      <t>キセイ</t>
    </rPh>
    <rPh sb="2" eb="4">
      <t>カイカク</t>
    </rPh>
    <rPh sb="4" eb="6">
      <t>ジッシ</t>
    </rPh>
    <rPh sb="6" eb="8">
      <t>ケイカク</t>
    </rPh>
    <rPh sb="13" eb="15">
      <t>イリョウ</t>
    </rPh>
    <rPh sb="15" eb="17">
      <t>キカン</t>
    </rPh>
    <rPh sb="18" eb="20">
      <t>フタン</t>
    </rPh>
    <rPh sb="20" eb="22">
      <t>ケイゲン</t>
    </rPh>
    <rPh sb="23" eb="24">
      <t>モト</t>
    </rPh>
    <phoneticPr fontId="5"/>
  </si>
  <si>
    <t>‐</t>
  </si>
  <si>
    <t>無</t>
  </si>
  <si>
    <t>-</t>
    <phoneticPr fontId="5"/>
  </si>
  <si>
    <t>単位当たりコスト＝X／Y
X＝「予算額」
Ｙ＝「調査都道府県数」　　　　　　　　　　　　　　</t>
    <rPh sb="24" eb="26">
      <t>チョウサ</t>
    </rPh>
    <rPh sb="26" eb="30">
      <t>トドウフケン</t>
    </rPh>
    <rPh sb="30" eb="31">
      <t>スウ</t>
    </rPh>
    <phoneticPr fontId="5"/>
  </si>
  <si>
    <t>72百万円/47</t>
    <phoneticPr fontId="5"/>
  </si>
  <si>
    <t>外国語やスマホで検索が可能な全国統一的な医療機能情報提供サイトの構築は、国民が医療機関を選択するうえでの利便性向上に繋がる。</t>
    <rPh sb="20" eb="22">
      <t>イリョウ</t>
    </rPh>
    <rPh sb="22" eb="24">
      <t>キノウ</t>
    </rPh>
    <rPh sb="24" eb="26">
      <t>ジョウホウ</t>
    </rPh>
    <rPh sb="26" eb="28">
      <t>テイキョウ</t>
    </rPh>
    <rPh sb="36" eb="38">
      <t>コクミン</t>
    </rPh>
    <rPh sb="39" eb="41">
      <t>イリョウ</t>
    </rPh>
    <rPh sb="41" eb="43">
      <t>キカン</t>
    </rPh>
    <rPh sb="44" eb="46">
      <t>センタク</t>
    </rPh>
    <rPh sb="52" eb="55">
      <t>リベンセイ</t>
    </rPh>
    <rPh sb="55" eb="57">
      <t>コウジョウ</t>
    </rPh>
    <rPh sb="58" eb="59">
      <t>ツナ</t>
    </rPh>
    <phoneticPr fontId="5"/>
  </si>
  <si>
    <t>交付要綱において、真に必要な経費のみ対象経費としている。</t>
    <rPh sb="0" eb="2">
      <t>コウフ</t>
    </rPh>
    <phoneticPr fontId="5"/>
  </si>
  <si>
    <t>全都道府県を対象として調査を実施するものとして、妥当と考えている。</t>
    <rPh sb="0" eb="5">
      <t>ゼントドウフケン</t>
    </rPh>
    <rPh sb="6" eb="8">
      <t>タイショウ</t>
    </rPh>
    <rPh sb="11" eb="13">
      <t>チョウサ</t>
    </rPh>
    <rPh sb="14" eb="16">
      <t>ジッシ</t>
    </rPh>
    <phoneticPr fontId="5"/>
  </si>
  <si>
    <t>活動実績は見込通りである。</t>
  </si>
  <si>
    <t>成果実績は見込通りである。</t>
    <rPh sb="0" eb="2">
      <t>セイカ</t>
    </rPh>
    <phoneticPr fontId="5"/>
  </si>
  <si>
    <t>千円</t>
    <rPh sb="0" eb="1">
      <t>セン</t>
    </rPh>
    <phoneticPr fontId="5"/>
  </si>
  <si>
    <t>都道府県毎で運用されている医療機能情報提供制度について、全国統一的なサイト構築のため、全都道府県の運用状況を確認するヒアリングを実施し、取り纏めを行った。また、ヒアリング等を踏まえて、一定の機能を有する要件定義書（案）の作成がされた。</t>
    <rPh sb="0" eb="4">
      <t>トドウフケン</t>
    </rPh>
    <rPh sb="4" eb="5">
      <t>ゴト</t>
    </rPh>
    <rPh sb="6" eb="8">
      <t>ウンヨウ</t>
    </rPh>
    <rPh sb="13" eb="15">
      <t>イリョウ</t>
    </rPh>
    <rPh sb="15" eb="17">
      <t>キノウ</t>
    </rPh>
    <rPh sb="17" eb="19">
      <t>ジョウホウ</t>
    </rPh>
    <rPh sb="19" eb="21">
      <t>テイキョウ</t>
    </rPh>
    <rPh sb="21" eb="23">
      <t>セイド</t>
    </rPh>
    <rPh sb="28" eb="30">
      <t>ゼンコク</t>
    </rPh>
    <rPh sb="30" eb="33">
      <t>トウイツテキ</t>
    </rPh>
    <rPh sb="37" eb="39">
      <t>コウチク</t>
    </rPh>
    <rPh sb="43" eb="44">
      <t>ゼン</t>
    </rPh>
    <rPh sb="44" eb="48">
      <t>トドウフケン</t>
    </rPh>
    <rPh sb="49" eb="51">
      <t>ウンヨウ</t>
    </rPh>
    <rPh sb="51" eb="53">
      <t>ジョウキョウ</t>
    </rPh>
    <rPh sb="54" eb="56">
      <t>カクニン</t>
    </rPh>
    <rPh sb="64" eb="66">
      <t>ジッシ</t>
    </rPh>
    <rPh sb="68" eb="69">
      <t>ト</t>
    </rPh>
    <rPh sb="70" eb="71">
      <t>マト</t>
    </rPh>
    <rPh sb="73" eb="74">
      <t>オコナ</t>
    </rPh>
    <rPh sb="85" eb="86">
      <t>トウ</t>
    </rPh>
    <rPh sb="87" eb="88">
      <t>フ</t>
    </rPh>
    <rPh sb="92" eb="94">
      <t>イッテイ</t>
    </rPh>
    <rPh sb="95" eb="97">
      <t>キノウ</t>
    </rPh>
    <rPh sb="98" eb="99">
      <t>ユウ</t>
    </rPh>
    <rPh sb="101" eb="103">
      <t>ヨウケン</t>
    </rPh>
    <rPh sb="103" eb="106">
      <t>テイギショ</t>
    </rPh>
    <rPh sb="107" eb="108">
      <t>アン</t>
    </rPh>
    <rPh sb="110" eb="112">
      <t>サクセイ</t>
    </rPh>
    <phoneticPr fontId="5"/>
  </si>
  <si>
    <t>作成された要件定義書（案）から、さらに有用な機能を有するシステム構築、システムの費用対効果の検討のため、令和２年度も引き続き調査を実施する。調査にあたり、進捗状況を踏まえて予算額を見直しを行った。</t>
    <rPh sb="0" eb="2">
      <t>サクセイ</t>
    </rPh>
    <rPh sb="5" eb="7">
      <t>ヨウケン</t>
    </rPh>
    <rPh sb="7" eb="10">
      <t>テイギショ</t>
    </rPh>
    <rPh sb="11" eb="12">
      <t>アン</t>
    </rPh>
    <rPh sb="22" eb="24">
      <t>キノウ</t>
    </rPh>
    <rPh sb="25" eb="26">
      <t>ユウ</t>
    </rPh>
    <rPh sb="32" eb="34">
      <t>コウチク</t>
    </rPh>
    <rPh sb="40" eb="42">
      <t>ヒヨウ</t>
    </rPh>
    <rPh sb="42" eb="45">
      <t>タイコウカ</t>
    </rPh>
    <rPh sb="46" eb="48">
      <t>ケントウ</t>
    </rPh>
    <rPh sb="58" eb="59">
      <t>ヒ</t>
    </rPh>
    <rPh sb="60" eb="61">
      <t>ツヅ</t>
    </rPh>
    <rPh sb="62" eb="64">
      <t>チョウサ</t>
    </rPh>
    <rPh sb="65" eb="67">
      <t>ジッシ</t>
    </rPh>
    <rPh sb="70" eb="72">
      <t>チョウサ</t>
    </rPh>
    <rPh sb="77" eb="79">
      <t>シンチョク</t>
    </rPh>
    <rPh sb="79" eb="81">
      <t>ジョウキョウ</t>
    </rPh>
    <rPh sb="82" eb="83">
      <t>フ</t>
    </rPh>
    <rPh sb="86" eb="88">
      <t>ヨサン</t>
    </rPh>
    <rPh sb="90" eb="92">
      <t>ミナオ</t>
    </rPh>
    <rPh sb="94" eb="95">
      <t>オコナ</t>
    </rPh>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</si>
  <si>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</si>
  <si>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A.株式会社三菱総合研究所</t>
    <phoneticPr fontId="5"/>
  </si>
  <si>
    <t>人件費</t>
    <rPh sb="0" eb="3">
      <t>ジンケンヒ</t>
    </rPh>
    <phoneticPr fontId="5"/>
  </si>
  <si>
    <t>一般管理費</t>
    <rPh sb="0" eb="2">
      <t>イッパン</t>
    </rPh>
    <rPh sb="2" eb="5">
      <t>カンリヒ</t>
    </rPh>
    <phoneticPr fontId="5"/>
  </si>
  <si>
    <t>その他</t>
    <rPh sb="2" eb="3">
      <t>ホカ</t>
    </rPh>
    <phoneticPr fontId="5"/>
  </si>
  <si>
    <t>職員給与等</t>
    <rPh sb="0" eb="2">
      <t>ショクイン</t>
    </rPh>
    <rPh sb="2" eb="4">
      <t>キュウヨ</t>
    </rPh>
    <rPh sb="4" eb="5">
      <t>ナド</t>
    </rPh>
    <phoneticPr fontId="5"/>
  </si>
  <si>
    <t>管理費</t>
    <rPh sb="0" eb="2">
      <t>カンリ</t>
    </rPh>
    <phoneticPr fontId="5"/>
  </si>
  <si>
    <t>消費税等</t>
    <rPh sb="0" eb="3">
      <t>ショウヒゼイ</t>
    </rPh>
    <rPh sb="3" eb="4">
      <t>ナド</t>
    </rPh>
    <phoneticPr fontId="5"/>
  </si>
  <si>
    <t>株式会社三菱総合研究所</t>
    <phoneticPr fontId="5"/>
  </si>
  <si>
    <t>全国統一的なサイトの構築に向けた調査研究を行う。</t>
    <phoneticPr fontId="5"/>
  </si>
  <si>
    <t>-</t>
    <phoneticPr fontId="5"/>
  </si>
  <si>
    <t>課長：熊木　正人</t>
    <rPh sb="0" eb="2">
      <t>カチョウ</t>
    </rPh>
    <rPh sb="3" eb="5">
      <t>クマキ</t>
    </rPh>
    <rPh sb="6" eb="8">
      <t>マサト</t>
    </rPh>
    <phoneticPr fontId="5"/>
  </si>
  <si>
    <t>事業の廃止</t>
    <rPh sb="0" eb="2">
      <t>ジギョウ</t>
    </rPh>
    <rPh sb="3" eb="5">
      <t>ハイシ</t>
    </rPh>
    <phoneticPr fontId="5"/>
  </si>
  <si>
    <t>点検対象外</t>
    <rPh sb="0" eb="2">
      <t>テンケン</t>
    </rPh>
    <rPh sb="2" eb="4">
      <t>タイショウ</t>
    </rPh>
    <rPh sb="4" eb="5">
      <t>ガイ</t>
    </rPh>
    <phoneticPr fontId="5"/>
  </si>
  <si>
    <t>終了予定</t>
  </si>
  <si>
    <t>事業は当初の予定通りの成果を達成したため、令和２年度をもって終了すること</t>
    <phoneticPr fontId="5"/>
  </si>
  <si>
    <t>54百万円/47</t>
    <rPh sb="2" eb="4">
      <t>ヒャクマン</t>
    </rPh>
    <rPh sb="4" eb="5">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</si>
</sst>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190500</xdr:colOff>
      <xdr:row>744</xdr:row>
      <xdr:rowOff>40821</xdr:rowOff>
    </xdr:from>
    <xdr:to>
      <xdr:col>26</xdr:col>
      <xdr:colOff>190591</xdr:colOff>
      <xdr:row>749</xdr:row>
      <xdr:rowOff>258535</xdr:rowOff>
    </xdr:to>
    <xdr:cxnSp macro="">
      <xdr:nvCxnSpPr>
        <xdr:cNvPr id="2" name="直線矢印コネクタ 1"/>
        <xdr:cNvCxnSpPr>
          <a:cxnSpLocks noChangeShapeType="1"/>
        </xdr:cNvCxnSpPr>
      </xdr:nvCxnSpPr>
      <xdr:spPr bwMode="auto">
        <a:xfrm flipH="1">
          <a:off x="5391150" y="38016996"/>
          <a:ext cx="91" cy="1979839"/>
        </a:xfrm>
        <a:prstGeom prst="straightConnector1">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16</xdr:col>
      <xdr:colOff>108857</xdr:colOff>
      <xdr:row>742</xdr:row>
      <xdr:rowOff>231321</xdr:rowOff>
    </xdr:from>
    <xdr:to>
      <xdr:col>37</xdr:col>
      <xdr:colOff>40821</xdr:colOff>
      <xdr:row>744</xdr:row>
      <xdr:rowOff>326572</xdr:rowOff>
    </xdr:to>
    <xdr:sp macro="" textlink="">
      <xdr:nvSpPr>
        <xdr:cNvPr id="3" name="正方形/長方形 2"/>
        <xdr:cNvSpPr/>
      </xdr:nvSpPr>
      <xdr:spPr>
        <a:xfrm>
          <a:off x="3309257" y="37502646"/>
          <a:ext cx="4132489" cy="80010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latin typeface="HG丸ｺﾞｼｯｸM-PRO" panose="020F0600000000000000" pitchFamily="50" charset="-128"/>
              <a:ea typeface="HG丸ｺﾞｼｯｸM-PRO" panose="020F0600000000000000" pitchFamily="50" charset="-128"/>
            </a:rPr>
            <a:t>厚生労働省</a:t>
          </a:r>
          <a:r>
            <a:rPr kumimoji="1" lang="en-US" altLang="ja-JP" sz="1800">
              <a:solidFill>
                <a:schemeClr val="tx1"/>
              </a:solidFill>
              <a:latin typeface="HG丸ｺﾞｼｯｸM-PRO" panose="020F0600000000000000" pitchFamily="50" charset="-128"/>
              <a:ea typeface="HG丸ｺﾞｼｯｸM-PRO" panose="020F0600000000000000" pitchFamily="50" charset="-128"/>
            </a:rPr>
            <a:t>57</a:t>
          </a:r>
          <a:r>
            <a:rPr kumimoji="1" lang="ja-JP" altLang="en-US" sz="1800">
              <a:solidFill>
                <a:schemeClr val="tx1"/>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16</xdr:col>
      <xdr:colOff>68036</xdr:colOff>
      <xdr:row>751</xdr:row>
      <xdr:rowOff>108858</xdr:rowOff>
    </xdr:from>
    <xdr:to>
      <xdr:col>37</xdr:col>
      <xdr:colOff>27215</xdr:colOff>
      <xdr:row>753</xdr:row>
      <xdr:rowOff>258537</xdr:rowOff>
    </xdr:to>
    <xdr:sp macro="" textlink="">
      <xdr:nvSpPr>
        <xdr:cNvPr id="4" name="テキスト ボックス 42"/>
        <xdr:cNvSpPr txBox="1">
          <a:spLocks noChangeArrowheads="1"/>
        </xdr:cNvSpPr>
      </xdr:nvSpPr>
      <xdr:spPr bwMode="auto">
        <a:xfrm>
          <a:off x="3268436" y="40552008"/>
          <a:ext cx="4159704" cy="854529"/>
        </a:xfrm>
        <a:prstGeom prst="rect">
          <a:avLst/>
        </a:prstGeom>
        <a:solidFill>
          <a:srgbClr val="FFFFFF"/>
        </a:solidFill>
        <a:ln w="9525">
          <a:solidFill>
            <a:srgbClr val="000000"/>
          </a:solidFill>
          <a:miter lim="800000"/>
          <a:headEnd/>
          <a:tailEnd/>
        </a:ln>
      </xdr:spPr>
      <xdr:txBody>
        <a:bodyPr rot="0" vert="horz" wrap="square" lIns="91440" tIns="45720" rIns="91440" bIns="45720" anchor="ctr" anchorCtr="0" upright="1">
          <a:noAutofit/>
        </a:bodyPr>
        <a:lstStyle/>
        <a:p>
          <a:pPr algn="ctr">
            <a:lnSpc>
              <a:spcPts val="1200"/>
            </a:lnSpc>
            <a:spcAft>
              <a:spcPts val="0"/>
            </a:spcAft>
          </a:pPr>
          <a:endParaRPr lang="en-US" altLang="ja-JP" sz="16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endParaRPr>
        </a:p>
        <a:p>
          <a:pPr algn="ctr">
            <a:lnSpc>
              <a:spcPts val="1200"/>
            </a:lnSpc>
            <a:spcAft>
              <a:spcPts val="0"/>
            </a:spcAft>
          </a:pPr>
          <a:r>
            <a:rPr lang="en-US" altLang="ja-JP" sz="16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rPr>
            <a:t>A.</a:t>
          </a:r>
          <a:r>
            <a:rPr lang="ja-JP" altLang="en-US" sz="16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rPr>
            <a:t>株式会社三菱総合研究所</a:t>
          </a:r>
          <a:r>
            <a:rPr lang="en-US" altLang="ja-JP" sz="20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rPr>
            <a:t>57</a:t>
          </a:r>
          <a:r>
            <a:rPr lang="ja-JP" altLang="en-US" sz="20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rPr>
            <a:t>百万円</a:t>
          </a:r>
          <a:endParaRPr lang="ja-JP" sz="20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endParaRPr>
        </a:p>
      </xdr:txBody>
    </xdr:sp>
    <xdr:clientData/>
  </xdr:twoCellAnchor>
  <xdr:twoCellAnchor>
    <xdr:from>
      <xdr:col>20</xdr:col>
      <xdr:colOff>81642</xdr:colOff>
      <xdr:row>750</xdr:row>
      <xdr:rowOff>40821</xdr:rowOff>
    </xdr:from>
    <xdr:to>
      <xdr:col>37</xdr:col>
      <xdr:colOff>72080</xdr:colOff>
      <xdr:row>751</xdr:row>
      <xdr:rowOff>95249</xdr:rowOff>
    </xdr:to>
    <xdr:sp macro="" textlink="">
      <xdr:nvSpPr>
        <xdr:cNvPr id="5" name="テキスト ボックス 37"/>
        <xdr:cNvSpPr txBox="1">
          <a:spLocks noChangeArrowheads="1"/>
        </xdr:cNvSpPr>
      </xdr:nvSpPr>
      <xdr:spPr bwMode="auto">
        <a:xfrm>
          <a:off x="3788669" y="44967929"/>
          <a:ext cx="3141411" cy="414834"/>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ctr" anchorCtr="0" upright="1">
          <a:noAutofit/>
        </a:bodyPr>
        <a:lstStyle/>
        <a:p>
          <a:pPr algn="ctr">
            <a:lnSpc>
              <a:spcPts val="1200"/>
            </a:lnSpc>
            <a:spcAft>
              <a:spcPts val="0"/>
            </a:spcAft>
          </a:pPr>
          <a:r>
            <a:rPr lang="en-US" altLang="ja-JP" sz="1600" kern="100">
              <a:effectLst/>
              <a:latin typeface="Century" panose="02040604050505020304" pitchFamily="18" charset="0"/>
              <a:ea typeface="HG丸ｺﾞｼｯｸM-PRO" panose="020F0600000000000000" pitchFamily="50" charset="-128"/>
              <a:cs typeface="Times New Roman" panose="02020603050405020304" pitchFamily="18" charset="0"/>
            </a:rPr>
            <a:t>【</a:t>
          </a:r>
          <a:r>
            <a:rPr lang="ja-JP" altLang="en-US" sz="1600" kern="100">
              <a:effectLst/>
              <a:latin typeface="Century" panose="02040604050505020304" pitchFamily="18" charset="0"/>
              <a:ea typeface="HG丸ｺﾞｼｯｸM-PRO" panose="020F0600000000000000" pitchFamily="50" charset="-128"/>
              <a:cs typeface="Times New Roman" panose="02020603050405020304" pitchFamily="18" charset="0"/>
            </a:rPr>
            <a:t>一般競争入札（総合評価）</a:t>
          </a:r>
          <a:r>
            <a:rPr lang="ja-JP" sz="1600" kern="100">
              <a:effectLst/>
              <a:latin typeface="Century" panose="02040604050505020304" pitchFamily="18" charset="0"/>
              <a:ea typeface="HG丸ｺﾞｼｯｸM-PRO" panose="020F0600000000000000" pitchFamily="50" charset="-128"/>
              <a:cs typeface="Times New Roman" panose="02020603050405020304" pitchFamily="18" charset="0"/>
            </a:rPr>
            <a:t>】</a:t>
          </a:r>
          <a:endParaRPr lang="ja-JP" sz="16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18</xdr:col>
      <xdr:colOff>81641</xdr:colOff>
      <xdr:row>754</xdr:row>
      <xdr:rowOff>122466</xdr:rowOff>
    </xdr:from>
    <xdr:to>
      <xdr:col>35</xdr:col>
      <xdr:colOff>122463</xdr:colOff>
      <xdr:row>757</xdr:row>
      <xdr:rowOff>258537</xdr:rowOff>
    </xdr:to>
    <xdr:sp macro="" textlink="">
      <xdr:nvSpPr>
        <xdr:cNvPr id="6" name="大かっこ 5"/>
        <xdr:cNvSpPr>
          <a:spLocks noChangeArrowheads="1"/>
        </xdr:cNvSpPr>
      </xdr:nvSpPr>
      <xdr:spPr bwMode="auto">
        <a:xfrm>
          <a:off x="3682091" y="41622891"/>
          <a:ext cx="3441247" cy="119334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l">
            <a:spcAft>
              <a:spcPts val="0"/>
            </a:spcAft>
          </a:pPr>
          <a:r>
            <a:rPr lang="ja-JP" altLang="en-US" sz="14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rPr>
            <a:t>医療機能情報提供制度について、全国統一的なサイトの構築に向けた調査研究を行う。</a:t>
          </a:r>
          <a:endParaRPr lang="ja-JP" sz="14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J834" sqref="BJ8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105</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578</v>
      </c>
      <c r="H5" s="840"/>
      <c r="I5" s="840"/>
      <c r="J5" s="840"/>
      <c r="K5" s="840"/>
      <c r="L5" s="840"/>
      <c r="M5" s="841" t="s">
        <v>66</v>
      </c>
      <c r="N5" s="842"/>
      <c r="O5" s="842"/>
      <c r="P5" s="842"/>
      <c r="Q5" s="842"/>
      <c r="R5" s="843"/>
      <c r="S5" s="844" t="s">
        <v>534</v>
      </c>
      <c r="T5" s="840"/>
      <c r="U5" s="840"/>
      <c r="V5" s="840"/>
      <c r="W5" s="840"/>
      <c r="X5" s="845"/>
      <c r="Y5" s="698" t="s">
        <v>3</v>
      </c>
      <c r="Z5" s="546"/>
      <c r="AA5" s="546"/>
      <c r="AB5" s="546"/>
      <c r="AC5" s="546"/>
      <c r="AD5" s="547"/>
      <c r="AE5" s="699" t="s">
        <v>579</v>
      </c>
      <c r="AF5" s="699"/>
      <c r="AG5" s="699"/>
      <c r="AH5" s="699"/>
      <c r="AI5" s="699"/>
      <c r="AJ5" s="699"/>
      <c r="AK5" s="699"/>
      <c r="AL5" s="699"/>
      <c r="AM5" s="699"/>
      <c r="AN5" s="699"/>
      <c r="AO5" s="699"/>
      <c r="AP5" s="700"/>
      <c r="AQ5" s="701" t="s">
        <v>621</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570</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580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581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570</v>
      </c>
      <c r="Q13" s="658"/>
      <c r="R13" s="658"/>
      <c r="S13" s="658"/>
      <c r="T13" s="658"/>
      <c r="U13" s="658"/>
      <c r="V13" s="659"/>
      <c r="W13" s="657" t="s">
        <v>570</v>
      </c>
      <c r="X13" s="658"/>
      <c r="Y13" s="658"/>
      <c r="Z13" s="658"/>
      <c r="AA13" s="658"/>
      <c r="AB13" s="658"/>
      <c r="AC13" s="659"/>
      <c r="AD13" s="657">
        <v>72</v>
      </c>
      <c r="AE13" s="658"/>
      <c r="AF13" s="658"/>
      <c r="AG13" s="658"/>
      <c r="AH13" s="658"/>
      <c r="AI13" s="658"/>
      <c r="AJ13" s="659"/>
      <c r="AK13" s="657">
        <v>54</v>
      </c>
      <c r="AL13" s="658"/>
      <c r="AM13" s="658"/>
      <c r="AN13" s="658"/>
      <c r="AO13" s="658"/>
      <c r="AP13" s="658"/>
      <c r="AQ13" s="659"/>
      <c r="AR13" s="919">
        <v>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570</v>
      </c>
      <c r="Q14" s="658"/>
      <c r="R14" s="658"/>
      <c r="S14" s="658"/>
      <c r="T14" s="658"/>
      <c r="U14" s="658"/>
      <c r="V14" s="659"/>
      <c r="W14" s="657" t="s">
        <v>570</v>
      </c>
      <c r="X14" s="658"/>
      <c r="Y14" s="658"/>
      <c r="Z14" s="658"/>
      <c r="AA14" s="658"/>
      <c r="AB14" s="658"/>
      <c r="AC14" s="659"/>
      <c r="AD14" s="657"/>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570</v>
      </c>
      <c r="Q15" s="658"/>
      <c r="R15" s="658"/>
      <c r="S15" s="658"/>
      <c r="T15" s="658"/>
      <c r="U15" s="658"/>
      <c r="V15" s="659"/>
      <c r="W15" s="657" t="s">
        <v>570</v>
      </c>
      <c r="X15" s="658"/>
      <c r="Y15" s="658"/>
      <c r="Z15" s="658"/>
      <c r="AA15" s="658"/>
      <c r="AB15" s="658"/>
      <c r="AC15" s="659"/>
      <c r="AD15" s="657" t="s">
        <v>570</v>
      </c>
      <c r="AE15" s="658"/>
      <c r="AF15" s="658"/>
      <c r="AG15" s="658"/>
      <c r="AH15" s="658"/>
      <c r="AI15" s="658"/>
      <c r="AJ15" s="659"/>
      <c r="AK15" s="657"/>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570</v>
      </c>
      <c r="Q16" s="658"/>
      <c r="R16" s="658"/>
      <c r="S16" s="658"/>
      <c r="T16" s="658"/>
      <c r="U16" s="658"/>
      <c r="V16" s="659"/>
      <c r="W16" s="657" t="s">
        <v>570</v>
      </c>
      <c r="X16" s="658"/>
      <c r="Y16" s="658"/>
      <c r="Z16" s="658"/>
      <c r="AA16" s="658"/>
      <c r="AB16" s="658"/>
      <c r="AC16" s="659"/>
      <c r="AD16" s="657"/>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570</v>
      </c>
      <c r="Q17" s="658"/>
      <c r="R17" s="658"/>
      <c r="S17" s="658"/>
      <c r="T17" s="658"/>
      <c r="U17" s="658"/>
      <c r="V17" s="659"/>
      <c r="W17" s="657" t="s">
        <v>570</v>
      </c>
      <c r="X17" s="658"/>
      <c r="Y17" s="658"/>
      <c r="Z17" s="658"/>
      <c r="AA17" s="658"/>
      <c r="AB17" s="658"/>
      <c r="AC17" s="659"/>
      <c r="AD17" s="657"/>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72</v>
      </c>
      <c r="AE18" s="879"/>
      <c r="AF18" s="879"/>
      <c r="AG18" s="879"/>
      <c r="AH18" s="879"/>
      <c r="AI18" s="879"/>
      <c r="AJ18" s="880"/>
      <c r="AK18" s="878">
        <f>SUM(AK13:AQ17)</f>
        <v>54</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v>57</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0.79166666666666663</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0.79166666666666663</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610</v>
      </c>
      <c r="H23" s="986"/>
      <c r="I23" s="986"/>
      <c r="J23" s="986"/>
      <c r="K23" s="986"/>
      <c r="L23" s="986"/>
      <c r="M23" s="986"/>
      <c r="N23" s="986"/>
      <c r="O23" s="987"/>
      <c r="P23" s="919">
        <v>54</v>
      </c>
      <c r="Q23" s="920"/>
      <c r="R23" s="920"/>
      <c r="S23" s="920"/>
      <c r="T23" s="920"/>
      <c r="U23" s="920"/>
      <c r="V23" s="936"/>
      <c r="W23" s="919">
        <v>0</v>
      </c>
      <c r="X23" s="920"/>
      <c r="Y23" s="920"/>
      <c r="Z23" s="920"/>
      <c r="AA23" s="920"/>
      <c r="AB23" s="920"/>
      <c r="AC23" s="936"/>
      <c r="AD23" s="956" t="s">
        <v>622</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54</v>
      </c>
      <c r="Q29" s="658"/>
      <c r="R29" s="658"/>
      <c r="S29" s="658"/>
      <c r="T29" s="658"/>
      <c r="U29" s="658"/>
      <c r="V29" s="659"/>
      <c r="W29" s="967">
        <f>AR13</f>
        <v>0</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c r="AR31" s="199"/>
      <c r="AS31" s="132" t="s">
        <v>236</v>
      </c>
      <c r="AT31" s="133"/>
      <c r="AU31" s="198">
        <v>2</v>
      </c>
      <c r="AV31" s="198"/>
      <c r="AW31" s="398" t="s">
        <v>181</v>
      </c>
      <c r="AX31" s="399"/>
    </row>
    <row r="32" spans="1:50" ht="23.25" customHeight="1" x14ac:dyDescent="0.15">
      <c r="A32" s="403"/>
      <c r="B32" s="401"/>
      <c r="C32" s="401"/>
      <c r="D32" s="401"/>
      <c r="E32" s="401"/>
      <c r="F32" s="402"/>
      <c r="G32" s="564" t="s">
        <v>583</v>
      </c>
      <c r="H32" s="565"/>
      <c r="I32" s="565"/>
      <c r="J32" s="565"/>
      <c r="K32" s="565"/>
      <c r="L32" s="565"/>
      <c r="M32" s="565"/>
      <c r="N32" s="565"/>
      <c r="O32" s="566"/>
      <c r="P32" s="104" t="s">
        <v>584</v>
      </c>
      <c r="Q32" s="104"/>
      <c r="R32" s="104"/>
      <c r="S32" s="104"/>
      <c r="T32" s="104"/>
      <c r="U32" s="104"/>
      <c r="V32" s="104"/>
      <c r="W32" s="104"/>
      <c r="X32" s="105"/>
      <c r="Y32" s="474" t="s">
        <v>12</v>
      </c>
      <c r="Z32" s="534"/>
      <c r="AA32" s="535"/>
      <c r="AB32" s="464" t="s">
        <v>586</v>
      </c>
      <c r="AC32" s="464"/>
      <c r="AD32" s="464"/>
      <c r="AE32" s="216" t="s">
        <v>570</v>
      </c>
      <c r="AF32" s="217"/>
      <c r="AG32" s="217"/>
      <c r="AH32" s="217"/>
      <c r="AI32" s="216" t="s">
        <v>570</v>
      </c>
      <c r="AJ32" s="217"/>
      <c r="AK32" s="217"/>
      <c r="AL32" s="217"/>
      <c r="AM32" s="216">
        <v>1</v>
      </c>
      <c r="AN32" s="217"/>
      <c r="AO32" s="217"/>
      <c r="AP32" s="217"/>
      <c r="AQ32" s="340" t="s">
        <v>570</v>
      </c>
      <c r="AR32" s="206"/>
      <c r="AS32" s="206"/>
      <c r="AT32" s="341"/>
      <c r="AU32" s="217" t="s">
        <v>588</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586</v>
      </c>
      <c r="AC33" s="526"/>
      <c r="AD33" s="526"/>
      <c r="AE33" s="216" t="s">
        <v>570</v>
      </c>
      <c r="AF33" s="217"/>
      <c r="AG33" s="217"/>
      <c r="AH33" s="217"/>
      <c r="AI33" s="216" t="s">
        <v>570</v>
      </c>
      <c r="AJ33" s="217"/>
      <c r="AK33" s="217"/>
      <c r="AL33" s="217"/>
      <c r="AM33" s="216">
        <v>1</v>
      </c>
      <c r="AN33" s="217"/>
      <c r="AO33" s="217"/>
      <c r="AP33" s="217"/>
      <c r="AQ33" s="340" t="s">
        <v>570</v>
      </c>
      <c r="AR33" s="206"/>
      <c r="AS33" s="206"/>
      <c r="AT33" s="341"/>
      <c r="AU33" s="217">
        <v>1</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570</v>
      </c>
      <c r="AF34" s="217"/>
      <c r="AG34" s="217"/>
      <c r="AH34" s="217"/>
      <c r="AI34" s="216" t="s">
        <v>570</v>
      </c>
      <c r="AJ34" s="217"/>
      <c r="AK34" s="217"/>
      <c r="AL34" s="217"/>
      <c r="AM34" s="216">
        <v>100</v>
      </c>
      <c r="AN34" s="217"/>
      <c r="AO34" s="217"/>
      <c r="AP34" s="217"/>
      <c r="AQ34" s="340" t="s">
        <v>570</v>
      </c>
      <c r="AR34" s="206"/>
      <c r="AS34" s="206"/>
      <c r="AT34" s="341"/>
      <c r="AU34" s="217" t="s">
        <v>587</v>
      </c>
      <c r="AV34" s="217"/>
      <c r="AW34" s="217"/>
      <c r="AX34" s="219"/>
    </row>
    <row r="35" spans="1:50" ht="23.25" customHeight="1" x14ac:dyDescent="0.15">
      <c r="A35" s="224" t="s">
        <v>386</v>
      </c>
      <c r="B35" s="225"/>
      <c r="C35" s="225"/>
      <c r="D35" s="225"/>
      <c r="E35" s="225"/>
      <c r="F35" s="226"/>
      <c r="G35" s="230" t="s">
        <v>585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589</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590</v>
      </c>
      <c r="AC101" s="464"/>
      <c r="AD101" s="464"/>
      <c r="AE101" s="216" t="s">
        <v>570</v>
      </c>
      <c r="AF101" s="217"/>
      <c r="AG101" s="217"/>
      <c r="AH101" s="218"/>
      <c r="AI101" s="216" t="s">
        <v>570</v>
      </c>
      <c r="AJ101" s="217"/>
      <c r="AK101" s="217"/>
      <c r="AL101" s="218"/>
      <c r="AM101" s="216">
        <v>47</v>
      </c>
      <c r="AN101" s="217"/>
      <c r="AO101" s="217"/>
      <c r="AP101" s="218"/>
      <c r="AQ101" s="216" t="s">
        <v>570</v>
      </c>
      <c r="AR101" s="217"/>
      <c r="AS101" s="217"/>
      <c r="AT101" s="218"/>
      <c r="AU101" s="216" t="s">
        <v>582</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590</v>
      </c>
      <c r="AC102" s="464"/>
      <c r="AD102" s="464"/>
      <c r="AE102" s="421" t="s">
        <v>570</v>
      </c>
      <c r="AF102" s="421"/>
      <c r="AG102" s="421"/>
      <c r="AH102" s="421"/>
      <c r="AI102" s="421" t="s">
        <v>570</v>
      </c>
      <c r="AJ102" s="421"/>
      <c r="AK102" s="421"/>
      <c r="AL102" s="421"/>
      <c r="AM102" s="421">
        <v>47</v>
      </c>
      <c r="AN102" s="421"/>
      <c r="AO102" s="421"/>
      <c r="AP102" s="421"/>
      <c r="AQ102" s="271" t="s">
        <v>570</v>
      </c>
      <c r="AR102" s="272"/>
      <c r="AS102" s="272"/>
      <c r="AT102" s="317"/>
      <c r="AU102" s="271" t="s">
        <v>587</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600</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607</v>
      </c>
      <c r="AC116" s="466"/>
      <c r="AD116" s="467"/>
      <c r="AE116" s="421" t="s">
        <v>570</v>
      </c>
      <c r="AF116" s="421"/>
      <c r="AG116" s="421"/>
      <c r="AH116" s="421"/>
      <c r="AI116" s="421" t="s">
        <v>570</v>
      </c>
      <c r="AJ116" s="421"/>
      <c r="AK116" s="421"/>
      <c r="AL116" s="421"/>
      <c r="AM116" s="421">
        <v>1532</v>
      </c>
      <c r="AN116" s="421"/>
      <c r="AO116" s="421"/>
      <c r="AP116" s="421"/>
      <c r="AQ116" s="216">
        <v>1149</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591</v>
      </c>
      <c r="AC117" s="476"/>
      <c r="AD117" s="477"/>
      <c r="AE117" s="554" t="s">
        <v>570</v>
      </c>
      <c r="AF117" s="554"/>
      <c r="AG117" s="554"/>
      <c r="AH117" s="554"/>
      <c r="AI117" s="554" t="s">
        <v>570</v>
      </c>
      <c r="AJ117" s="554"/>
      <c r="AK117" s="554"/>
      <c r="AL117" s="554"/>
      <c r="AM117" s="554" t="s">
        <v>601</v>
      </c>
      <c r="AN117" s="554"/>
      <c r="AO117" s="554"/>
      <c r="AP117" s="554"/>
      <c r="AQ117" s="554" t="s">
        <v>626</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592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customHeight="1" x14ac:dyDescent="0.15">
      <c r="A134" s="188"/>
      <c r="B134" s="185"/>
      <c r="C134" s="179"/>
      <c r="D134" s="185"/>
      <c r="E134" s="179"/>
      <c r="F134" s="180"/>
      <c r="G134" s="103" t="s">
        <v>571</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574</v>
      </c>
      <c r="AC134" s="204"/>
      <c r="AD134" s="204"/>
      <c r="AE134" s="205" t="s">
        <v>574</v>
      </c>
      <c r="AF134" s="206"/>
      <c r="AG134" s="206"/>
      <c r="AH134" s="206"/>
      <c r="AI134" s="205" t="s">
        <v>574</v>
      </c>
      <c r="AJ134" s="206"/>
      <c r="AK134" s="206"/>
      <c r="AL134" s="206"/>
      <c r="AM134" s="205" t="s">
        <v>574</v>
      </c>
      <c r="AN134" s="206"/>
      <c r="AO134" s="206"/>
      <c r="AP134" s="206"/>
      <c r="AQ134" s="205" t="s">
        <v>574</v>
      </c>
      <c r="AR134" s="206"/>
      <c r="AS134" s="206"/>
      <c r="AT134" s="206"/>
      <c r="AU134" s="205" t="s">
        <v>574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574</v>
      </c>
      <c r="AC135" s="212"/>
      <c r="AD135" s="212"/>
      <c r="AE135" s="205" t="s">
        <v>574</v>
      </c>
      <c r="AF135" s="206"/>
      <c r="AG135" s="206"/>
      <c r="AH135" s="206"/>
      <c r="AI135" s="205" t="s">
        <v>574</v>
      </c>
      <c r="AJ135" s="206"/>
      <c r="AK135" s="206"/>
      <c r="AL135" s="206"/>
      <c r="AM135" s="205" t="s">
        <v>575</v>
      </c>
      <c r="AN135" s="206"/>
      <c r="AO135" s="206"/>
      <c r="AP135" s="206"/>
      <c r="AQ135" s="205" t="s">
        <v>574</v>
      </c>
      <c r="AR135" s="206"/>
      <c r="AS135" s="206"/>
      <c r="AT135" s="206"/>
      <c r="AU135" s="205" t="s">
        <v>574</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572</v>
      </c>
      <c r="H154" s="104"/>
      <c r="I154" s="104"/>
      <c r="J154" s="104"/>
      <c r="K154" s="104"/>
      <c r="L154" s="104"/>
      <c r="M154" s="104"/>
      <c r="N154" s="104"/>
      <c r="O154" s="104"/>
      <c r="P154" s="105"/>
      <c r="Q154" s="124" t="s">
        <v>571</v>
      </c>
      <c r="R154" s="104"/>
      <c r="S154" s="104"/>
      <c r="T154" s="104"/>
      <c r="U154" s="104"/>
      <c r="V154" s="104"/>
      <c r="W154" s="104"/>
      <c r="X154" s="104"/>
      <c r="Y154" s="104"/>
      <c r="Z154" s="104"/>
      <c r="AA154" s="291"/>
      <c r="AB154" s="140" t="s">
        <v>573</v>
      </c>
      <c r="AC154" s="141"/>
      <c r="AD154" s="141"/>
      <c r="AE154" s="146" t="s">
        <v>571</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573</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1"/>
      <c r="E430" s="173" t="s">
        <v>406</v>
      </c>
      <c r="F430" s="898"/>
      <c r="G430" s="899" t="s">
        <v>255</v>
      </c>
      <c r="H430" s="122"/>
      <c r="I430" s="122"/>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customHeight="1" x14ac:dyDescent="0.15">
      <c r="A433" s="188"/>
      <c r="B433" s="185"/>
      <c r="C433" s="179"/>
      <c r="D433" s="185"/>
      <c r="E433" s="342"/>
      <c r="F433" s="343"/>
      <c r="G433" s="103" t="s">
        <v>571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570</v>
      </c>
      <c r="AC433" s="212"/>
      <c r="AD433" s="212"/>
      <c r="AE433" s="340" t="s">
        <v>570</v>
      </c>
      <c r="AF433" s="206"/>
      <c r="AG433" s="206"/>
      <c r="AH433" s="206"/>
      <c r="AI433" s="340" t="s">
        <v>570</v>
      </c>
      <c r="AJ433" s="206"/>
      <c r="AK433" s="206"/>
      <c r="AL433" s="206"/>
      <c r="AM433" s="340" t="s">
        <v>570</v>
      </c>
      <c r="AN433" s="206"/>
      <c r="AO433" s="206"/>
      <c r="AP433" s="341"/>
      <c r="AQ433" s="340" t="s">
        <v>570</v>
      </c>
      <c r="AR433" s="206"/>
      <c r="AS433" s="206"/>
      <c r="AT433" s="341"/>
      <c r="AU433" s="206" t="s">
        <v>570</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570</v>
      </c>
      <c r="AC434" s="204"/>
      <c r="AD434" s="204"/>
      <c r="AE434" s="340" t="s">
        <v>570</v>
      </c>
      <c r="AF434" s="206"/>
      <c r="AG434" s="206"/>
      <c r="AH434" s="341"/>
      <c r="AI434" s="340" t="s">
        <v>570</v>
      </c>
      <c r="AJ434" s="206"/>
      <c r="AK434" s="206"/>
      <c r="AL434" s="206"/>
      <c r="AM434" s="340" t="s">
        <v>570</v>
      </c>
      <c r="AN434" s="206"/>
      <c r="AO434" s="206"/>
      <c r="AP434" s="341"/>
      <c r="AQ434" s="340" t="s">
        <v>570</v>
      </c>
      <c r="AR434" s="206"/>
      <c r="AS434" s="206"/>
      <c r="AT434" s="341"/>
      <c r="AU434" s="206" t="s">
        <v>570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570</v>
      </c>
      <c r="AF435" s="206"/>
      <c r="AG435" s="206"/>
      <c r="AH435" s="341"/>
      <c r="AI435" s="340" t="s">
        <v>570</v>
      </c>
      <c r="AJ435" s="206"/>
      <c r="AK435" s="206"/>
      <c r="AL435" s="206"/>
      <c r="AM435" s="340" t="s">
        <v>570</v>
      </c>
      <c r="AN435" s="206"/>
      <c r="AO435" s="206"/>
      <c r="AP435" s="341"/>
      <c r="AQ435" s="340" t="s">
        <v>570</v>
      </c>
      <c r="AR435" s="206"/>
      <c r="AS435" s="206"/>
      <c r="AT435" s="341"/>
      <c r="AU435" s="206" t="s">
        <v>570</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customHeight="1" x14ac:dyDescent="0.15">
      <c r="A458" s="188"/>
      <c r="B458" s="185"/>
      <c r="C458" s="179"/>
      <c r="D458" s="185"/>
      <c r="E458" s="342"/>
      <c r="F458" s="343"/>
      <c r="G458" s="103" t="s">
        <v>571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570</v>
      </c>
      <c r="AC458" s="212"/>
      <c r="AD458" s="212"/>
      <c r="AE458" s="340" t="s">
        <v>570</v>
      </c>
      <c r="AF458" s="206"/>
      <c r="AG458" s="206"/>
      <c r="AH458" s="206"/>
      <c r="AI458" s="340" t="s">
        <v>570</v>
      </c>
      <c r="AJ458" s="206"/>
      <c r="AK458" s="206"/>
      <c r="AL458" s="206"/>
      <c r="AM458" s="340" t="s">
        <v>570</v>
      </c>
      <c r="AN458" s="206"/>
      <c r="AO458" s="206"/>
      <c r="AP458" s="341"/>
      <c r="AQ458" s="340" t="s">
        <v>570</v>
      </c>
      <c r="AR458" s="206"/>
      <c r="AS458" s="206"/>
      <c r="AT458" s="341"/>
      <c r="AU458" s="206" t="s">
        <v>570</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570</v>
      </c>
      <c r="AC459" s="204"/>
      <c r="AD459" s="204"/>
      <c r="AE459" s="340" t="s">
        <v>570</v>
      </c>
      <c r="AF459" s="206"/>
      <c r="AG459" s="206"/>
      <c r="AH459" s="341"/>
      <c r="AI459" s="340" t="s">
        <v>570</v>
      </c>
      <c r="AJ459" s="206"/>
      <c r="AK459" s="206"/>
      <c r="AL459" s="206"/>
      <c r="AM459" s="340" t="s">
        <v>570</v>
      </c>
      <c r="AN459" s="206"/>
      <c r="AO459" s="206"/>
      <c r="AP459" s="341"/>
      <c r="AQ459" s="340" t="s">
        <v>570</v>
      </c>
      <c r="AR459" s="206"/>
      <c r="AS459" s="206"/>
      <c r="AT459" s="341"/>
      <c r="AU459" s="206" t="s">
        <v>570</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570</v>
      </c>
      <c r="AF460" s="206"/>
      <c r="AG460" s="206"/>
      <c r="AH460" s="341"/>
      <c r="AI460" s="340" t="s">
        <v>570</v>
      </c>
      <c r="AJ460" s="206"/>
      <c r="AK460" s="206"/>
      <c r="AL460" s="206"/>
      <c r="AM460" s="340" t="s">
        <v>570</v>
      </c>
      <c r="AN460" s="206"/>
      <c r="AO460" s="206"/>
      <c r="AP460" s="341"/>
      <c r="AQ460" s="340" t="s">
        <v>570</v>
      </c>
      <c r="AR460" s="206"/>
      <c r="AS460" s="206"/>
      <c r="AT460" s="341"/>
      <c r="AU460" s="206" t="s">
        <v>570</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565</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32.2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564</v>
      </c>
      <c r="AE702" s="346"/>
      <c r="AF702" s="346"/>
      <c r="AG702" s="385" t="s">
        <v>594</v>
      </c>
      <c r="AH702" s="386"/>
      <c r="AI702" s="386"/>
      <c r="AJ702" s="386"/>
      <c r="AK702" s="386"/>
      <c r="AL702" s="386"/>
      <c r="AM702" s="386"/>
      <c r="AN702" s="386"/>
      <c r="AO702" s="386"/>
      <c r="AP702" s="386"/>
      <c r="AQ702" s="386"/>
      <c r="AR702" s="386"/>
      <c r="AS702" s="386"/>
      <c r="AT702" s="386"/>
      <c r="AU702" s="386"/>
      <c r="AV702" s="386"/>
      <c r="AW702" s="386"/>
      <c r="AX702" s="387"/>
    </row>
    <row r="703" spans="1:50" ht="32.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564</v>
      </c>
      <c r="AE703" s="327"/>
      <c r="AF703" s="327"/>
      <c r="AG703" s="100" t="s">
        <v>595</v>
      </c>
      <c r="AH703" s="101"/>
      <c r="AI703" s="101"/>
      <c r="AJ703" s="101"/>
      <c r="AK703" s="101"/>
      <c r="AL703" s="101"/>
      <c r="AM703" s="101"/>
      <c r="AN703" s="101"/>
      <c r="AO703" s="101"/>
      <c r="AP703" s="101"/>
      <c r="AQ703" s="101"/>
      <c r="AR703" s="101"/>
      <c r="AS703" s="101"/>
      <c r="AT703" s="101"/>
      <c r="AU703" s="101"/>
      <c r="AV703" s="101"/>
      <c r="AW703" s="101"/>
      <c r="AX703" s="102"/>
    </row>
    <row r="704" spans="1:50" ht="32.2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564</v>
      </c>
      <c r="AE704" s="783"/>
      <c r="AF704" s="783"/>
      <c r="AG704" s="166" t="s">
        <v>596</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597</v>
      </c>
      <c r="AE705" s="715"/>
      <c r="AF705" s="715"/>
      <c r="AG705" s="124" t="s">
        <v>414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598</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598</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597</v>
      </c>
      <c r="AE708" s="605"/>
      <c r="AF708" s="605"/>
      <c r="AG708" s="742" t="s">
        <v>599</v>
      </c>
      <c r="AH708" s="743"/>
      <c r="AI708" s="743"/>
      <c r="AJ708" s="743"/>
      <c r="AK708" s="743"/>
      <c r="AL708" s="743"/>
      <c r="AM708" s="743"/>
      <c r="AN708" s="743"/>
      <c r="AO708" s="743"/>
      <c r="AP708" s="743"/>
      <c r="AQ708" s="743"/>
      <c r="AR708" s="743"/>
      <c r="AS708" s="743"/>
      <c r="AT708" s="743"/>
      <c r="AU708" s="743"/>
      <c r="AV708" s="743"/>
      <c r="AW708" s="743"/>
      <c r="AX708" s="744"/>
    </row>
    <row r="709" spans="1:50" ht="30"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564</v>
      </c>
      <c r="AE709" s="327"/>
      <c r="AF709" s="327"/>
      <c r="AG709" s="100" t="s">
        <v>604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597</v>
      </c>
      <c r="AE710" s="327"/>
      <c r="AF710" s="327"/>
      <c r="AG710" s="100" t="s">
        <v>599</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564</v>
      </c>
      <c r="AE711" s="327"/>
      <c r="AF711" s="327"/>
      <c r="AG711" s="100" t="s">
        <v>603</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597</v>
      </c>
      <c r="AE712" s="783"/>
      <c r="AF712" s="783"/>
      <c r="AG712" s="810" t="s">
        <v>599</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597</v>
      </c>
      <c r="AE713" s="327"/>
      <c r="AF713" s="663"/>
      <c r="AG713" s="100" t="s">
        <v>599</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597</v>
      </c>
      <c r="AE714" s="808"/>
      <c r="AF714" s="809"/>
      <c r="AG714" s="736" t="s">
        <v>599</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564</v>
      </c>
      <c r="AE715" s="605"/>
      <c r="AF715" s="656"/>
      <c r="AG715" s="742" t="s">
        <v>606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597</v>
      </c>
      <c r="AE716" s="627"/>
      <c r="AF716" s="627"/>
      <c r="AG716" s="100" t="s">
        <v>599</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564</v>
      </c>
      <c r="AE717" s="327"/>
      <c r="AF717" s="327"/>
      <c r="AG717" s="100" t="s">
        <v>605</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597</v>
      </c>
      <c r="AE718" s="327"/>
      <c r="AF718" s="327"/>
      <c r="AG718" s="126" t="s">
        <v>599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608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609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8" customHeight="1" thickBot="1" x14ac:dyDescent="0.2">
      <c r="A729" s="634" t="s">
        <v>623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8" customHeight="1" thickBot="1" x14ac:dyDescent="0.2">
      <c r="A731" s="799" t="s">
        <v>624</v>
      </c>
      <c r="B731" s="800"/>
      <c r="C731" s="800"/>
      <c r="D731" s="800"/>
      <c r="E731" s="801"/>
      <c r="F731" s="729" t="s">
        <v>625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8" customHeight="1" thickBot="1" x14ac:dyDescent="0.2">
      <c r="A733" s="673" t="s">
        <v>388</v>
      </c>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8"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c r="F737" s="989"/>
      <c r="G737" s="989"/>
      <c r="H737" s="989"/>
      <c r="I737" s="989"/>
      <c r="J737" s="989"/>
      <c r="K737" s="989"/>
      <c r="L737" s="989"/>
      <c r="M737" s="989"/>
      <c r="N737" s="365" t="s">
        <v>404</v>
      </c>
      <c r="O737" s="365"/>
      <c r="P737" s="365"/>
      <c r="Q737" s="365"/>
      <c r="R737" s="989"/>
      <c r="S737" s="989"/>
      <c r="T737" s="989"/>
      <c r="U737" s="989"/>
      <c r="V737" s="989"/>
      <c r="W737" s="989"/>
      <c r="X737" s="989"/>
      <c r="Y737" s="989"/>
      <c r="Z737" s="989"/>
      <c r="AA737" s="365" t="s">
        <v>403</v>
      </c>
      <c r="AB737" s="365"/>
      <c r="AC737" s="365"/>
      <c r="AD737" s="365"/>
      <c r="AE737" s="989"/>
      <c r="AF737" s="989"/>
      <c r="AG737" s="989"/>
      <c r="AH737" s="989"/>
      <c r="AI737" s="989"/>
      <c r="AJ737" s="989"/>
      <c r="AK737" s="989"/>
      <c r="AL737" s="989"/>
      <c r="AM737" s="989"/>
      <c r="AN737" s="365" t="s">
        <v>402</v>
      </c>
      <c r="AO737" s="365"/>
      <c r="AP737" s="365"/>
      <c r="AQ737" s="365"/>
      <c r="AR737" s="995"/>
      <c r="AS737" s="996"/>
      <c r="AT737" s="996"/>
      <c r="AU737" s="996"/>
      <c r="AV737" s="996"/>
      <c r="AW737" s="996"/>
      <c r="AX737" s="997"/>
      <c r="AY737" s="88"/>
      <c r="AZ737" s="88"/>
    </row>
    <row r="738" spans="1:52" ht="24.75" customHeight="1" x14ac:dyDescent="0.15">
      <c r="A738" s="988" t="s">
        <v>401</v>
      </c>
      <c r="B738" s="209"/>
      <c r="C738" s="209"/>
      <c r="D738" s="210"/>
      <c r="E738" s="989"/>
      <c r="F738" s="989"/>
      <c r="G738" s="989"/>
      <c r="H738" s="989"/>
      <c r="I738" s="989"/>
      <c r="J738" s="989"/>
      <c r="K738" s="989"/>
      <c r="L738" s="989"/>
      <c r="M738" s="989"/>
      <c r="N738" s="365" t="s">
        <v>400</v>
      </c>
      <c r="O738" s="365"/>
      <c r="P738" s="365"/>
      <c r="Q738" s="365"/>
      <c r="R738" s="989"/>
      <c r="S738" s="989"/>
      <c r="T738" s="989"/>
      <c r="U738" s="989"/>
      <c r="V738" s="989"/>
      <c r="W738" s="989"/>
      <c r="X738" s="989"/>
      <c r="Y738" s="989"/>
      <c r="Z738" s="989"/>
      <c r="AA738" s="365" t="s">
        <v>399</v>
      </c>
      <c r="AB738" s="365"/>
      <c r="AC738" s="365"/>
      <c r="AD738" s="365"/>
      <c r="AE738" s="989"/>
      <c r="AF738" s="989"/>
      <c r="AG738" s="989"/>
      <c r="AH738" s="989"/>
      <c r="AI738" s="989"/>
      <c r="AJ738" s="989"/>
      <c r="AK738" s="989"/>
      <c r="AL738" s="989"/>
      <c r="AM738" s="989"/>
      <c r="AN738" s="365" t="s">
        <v>398</v>
      </c>
      <c r="AO738" s="365"/>
      <c r="AP738" s="365"/>
      <c r="AQ738" s="365"/>
      <c r="AR738" s="995"/>
      <c r="AS738" s="996"/>
      <c r="AT738" s="996"/>
      <c r="AU738" s="996"/>
      <c r="AV738" s="996"/>
      <c r="AW738" s="996"/>
      <c r="AX738" s="997"/>
    </row>
    <row r="739" spans="1:52" ht="24.75" customHeight="1" x14ac:dyDescent="0.15">
      <c r="A739" s="988" t="s">
        <v>397</v>
      </c>
      <c r="B739" s="209"/>
      <c r="C739" s="209"/>
      <c r="D739" s="210"/>
      <c r="E739" s="989"/>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t="s">
        <v>576</v>
      </c>
      <c r="F740" s="974"/>
      <c r="G740" s="974"/>
      <c r="H740" s="92" t="str">
        <f>IF(E740="", "", "(")</f>
        <v>(</v>
      </c>
      <c r="I740" s="974"/>
      <c r="J740" s="974"/>
      <c r="K740" s="92" t="str">
        <f>IF(OR(I740="　", I740=""), "", "-")</f>
        <v/>
      </c>
      <c r="L740" s="975"/>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hidden="1"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hidden="1"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611</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612</v>
      </c>
      <c r="H782" s="671"/>
      <c r="I782" s="671"/>
      <c r="J782" s="671"/>
      <c r="K782" s="672"/>
      <c r="L782" s="664" t="s">
        <v>615</v>
      </c>
      <c r="M782" s="665"/>
      <c r="N782" s="665"/>
      <c r="O782" s="665"/>
      <c r="P782" s="665"/>
      <c r="Q782" s="665"/>
      <c r="R782" s="665"/>
      <c r="S782" s="665"/>
      <c r="T782" s="665"/>
      <c r="U782" s="665"/>
      <c r="V782" s="665"/>
      <c r="W782" s="665"/>
      <c r="X782" s="666"/>
      <c r="Y782" s="388">
        <v>42</v>
      </c>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x14ac:dyDescent="0.15">
      <c r="A783" s="631"/>
      <c r="B783" s="632"/>
      <c r="C783" s="632"/>
      <c r="D783" s="632"/>
      <c r="E783" s="632"/>
      <c r="F783" s="633"/>
      <c r="G783" s="606" t="s">
        <v>613</v>
      </c>
      <c r="H783" s="607"/>
      <c r="I783" s="607"/>
      <c r="J783" s="607"/>
      <c r="K783" s="608"/>
      <c r="L783" s="598" t="s">
        <v>616</v>
      </c>
      <c r="M783" s="599"/>
      <c r="N783" s="599"/>
      <c r="O783" s="599"/>
      <c r="P783" s="599"/>
      <c r="Q783" s="599"/>
      <c r="R783" s="599"/>
      <c r="S783" s="599"/>
      <c r="T783" s="599"/>
      <c r="U783" s="599"/>
      <c r="V783" s="599"/>
      <c r="W783" s="599"/>
      <c r="X783" s="600"/>
      <c r="Y783" s="601">
        <v>7</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614</v>
      </c>
      <c r="H784" s="607"/>
      <c r="I784" s="607"/>
      <c r="J784" s="607"/>
      <c r="K784" s="608"/>
      <c r="L784" s="598" t="s">
        <v>617</v>
      </c>
      <c r="M784" s="599"/>
      <c r="N784" s="599"/>
      <c r="O784" s="599"/>
      <c r="P784" s="599"/>
      <c r="Q784" s="599"/>
      <c r="R784" s="599"/>
      <c r="S784" s="599"/>
      <c r="T784" s="599"/>
      <c r="U784" s="599"/>
      <c r="V784" s="599"/>
      <c r="W784" s="599"/>
      <c r="X784" s="600"/>
      <c r="Y784" s="601">
        <v>8</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57</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41.25" customHeight="1" x14ac:dyDescent="0.15">
      <c r="A838" s="376">
        <v>1</v>
      </c>
      <c r="B838" s="376">
        <v>1</v>
      </c>
      <c r="C838" s="361" t="s">
        <v>618</v>
      </c>
      <c r="D838" s="347"/>
      <c r="E838" s="347"/>
      <c r="F838" s="347"/>
      <c r="G838" s="347"/>
      <c r="H838" s="347"/>
      <c r="I838" s="347"/>
      <c r="J838" s="348">
        <v>6010001030403</v>
      </c>
      <c r="K838" s="349"/>
      <c r="L838" s="349"/>
      <c r="M838" s="349"/>
      <c r="N838" s="349"/>
      <c r="O838" s="349"/>
      <c r="P838" s="362" t="s">
        <v>619</v>
      </c>
      <c r="Q838" s="350"/>
      <c r="R838" s="350"/>
      <c r="S838" s="350"/>
      <c r="T838" s="350"/>
      <c r="U838" s="350"/>
      <c r="V838" s="350"/>
      <c r="W838" s="350"/>
      <c r="X838" s="350"/>
      <c r="Y838" s="351">
        <v>57</v>
      </c>
      <c r="Z838" s="352"/>
      <c r="AA838" s="352"/>
      <c r="AB838" s="353"/>
      <c r="AC838" s="363" t="s">
        <v>379</v>
      </c>
      <c r="AD838" s="371"/>
      <c r="AE838" s="371"/>
      <c r="AF838" s="371"/>
      <c r="AG838" s="371"/>
      <c r="AH838" s="372">
        <v>4</v>
      </c>
      <c r="AI838" s="373"/>
      <c r="AJ838" s="373"/>
      <c r="AK838" s="373"/>
      <c r="AL838" s="357">
        <v>86</v>
      </c>
      <c r="AM838" s="358"/>
      <c r="AN838" s="358"/>
      <c r="AO838" s="359"/>
      <c r="AP838" s="360" t="s">
        <v>620</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hidden="1" customHeight="1" x14ac:dyDescent="0.15">
      <c r="A1103" s="376">
        <v>1</v>
      </c>
      <c r="B1103" s="376">
        <v>1</v>
      </c>
      <c r="C1103" s="374"/>
      <c r="D1103" s="374"/>
      <c r="E1103" s="146" t="s">
        <v>567</v>
      </c>
      <c r="F1103" s="375"/>
      <c r="G1103" s="375"/>
      <c r="H1103" s="375"/>
      <c r="I1103" s="375"/>
      <c r="J1103" s="348" t="s">
        <v>568</v>
      </c>
      <c r="K1103" s="349"/>
      <c r="L1103" s="349"/>
      <c r="M1103" s="349"/>
      <c r="N1103" s="349"/>
      <c r="O1103" s="349"/>
      <c r="P1103" s="362" t="s">
        <v>568</v>
      </c>
      <c r="Q1103" s="350"/>
      <c r="R1103" s="350"/>
      <c r="S1103" s="350"/>
      <c r="T1103" s="350"/>
      <c r="U1103" s="350"/>
      <c r="V1103" s="350"/>
      <c r="W1103" s="350"/>
      <c r="X1103" s="350"/>
      <c r="Y1103" s="351" t="s">
        <v>567</v>
      </c>
      <c r="Z1103" s="352"/>
      <c r="AA1103" s="352"/>
      <c r="AB1103" s="353"/>
      <c r="AC1103" s="354"/>
      <c r="AD1103" s="354"/>
      <c r="AE1103" s="354"/>
      <c r="AF1103" s="354"/>
      <c r="AG1103" s="354"/>
      <c r="AH1103" s="355" t="s">
        <v>569</v>
      </c>
      <c r="AI1103" s="356"/>
      <c r="AJ1103" s="356"/>
      <c r="AK1103" s="356"/>
      <c r="AL1103" s="357" t="s">
        <v>569</v>
      </c>
      <c r="AM1103" s="358"/>
      <c r="AN1103" s="358"/>
      <c r="AO1103" s="359"/>
      <c r="AP1103" s="360" t="s">
        <v>567</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3">
    <cfRule type="expression" dxfId="2791" priority="13877">
      <formula>IF(RIGHT(TEXT(Y783,"0.#"),1)=".",FALSE,TRUE)</formula>
    </cfRule>
    <cfRule type="expression" dxfId="2790" priority="13878">
      <formula>IF(RIGHT(TEXT(Y783,"0.#"),1)=".",TRUE,FALSE)</formula>
    </cfRule>
  </conditionalFormatting>
  <conditionalFormatting sqref="Y792">
    <cfRule type="expression" dxfId="2789" priority="13873">
      <formula>IF(RIGHT(TEXT(Y792,"0.#"),1)=".",FALSE,TRUE)</formula>
    </cfRule>
    <cfRule type="expression" dxfId="2788" priority="13874">
      <formula>IF(RIGHT(TEXT(Y792,"0.#"),1)=".",TRUE,FALSE)</formula>
    </cfRule>
  </conditionalFormatting>
  <conditionalFormatting sqref="Y823:Y830 Y821 Y810:Y817 Y808 Y797:Y804 Y795">
    <cfRule type="expression" dxfId="2787" priority="13655">
      <formula>IF(RIGHT(TEXT(Y795,"0.#"),1)=".",FALSE,TRUE)</formula>
    </cfRule>
    <cfRule type="expression" dxfId="2786" priority="13656">
      <formula>IF(RIGHT(TEXT(Y795,"0.#"),1)=".",TRUE,FALSE)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4:Y791 Y782">
    <cfRule type="expression" dxfId="2779" priority="13679">
      <formula>IF(RIGHT(TEXT(Y782,"0.#"),1)=".",FALSE,TRUE)</formula>
    </cfRule>
    <cfRule type="expression" dxfId="2778" priority="13680">
      <formula>IF(RIGHT(TEXT(Y782,"0.#"),1)=".",TRUE,FALSE)</formula>
    </cfRule>
  </conditionalFormatting>
  <conditionalFormatting sqref="AU783">
    <cfRule type="expression" dxfId="2777" priority="13677">
      <formula>IF(RIGHT(TEXT(AU783,"0.#"),1)=".",FALSE,TRUE)</formula>
    </cfRule>
    <cfRule type="expression" dxfId="2776" priority="13678">
      <formula>IF(RIGHT(TEXT(AU783,"0.#"),1)=".",TRUE,FALSE)</formula>
    </cfRule>
  </conditionalFormatting>
  <conditionalFormatting sqref="AU792">
    <cfRule type="expression" dxfId="2775" priority="13675">
      <formula>IF(RIGHT(TEXT(AU792,"0.#"),1)=".",FALSE,TRUE)</formula>
    </cfRule>
    <cfRule type="expression" dxfId="2774" priority="13676">
      <formula>IF(RIGHT(TEXT(AU792,"0.#"),1)=".",TRUE,FALSE)</formula>
    </cfRule>
  </conditionalFormatting>
  <conditionalFormatting sqref="AU784:AU791 AU782">
    <cfRule type="expression" dxfId="2773" priority="13673">
      <formula>IF(RIGHT(TEXT(AU782,"0.#"),1)=".",FALSE,TRUE)</formula>
    </cfRule>
    <cfRule type="expression" dxfId="2772" priority="13674">
      <formula>IF(RIGHT(TEXT(AU782,"0.#"),1)=".",TRUE,FALSE)</formula>
    </cfRule>
  </conditionalFormatting>
  <conditionalFormatting sqref="Y822 Y809 Y796">
    <cfRule type="expression" dxfId="2771" priority="13659">
      <formula>IF(RIGHT(TEXT(Y796,"0.#"),1)=".",FALSE,TRUE)</formula>
    </cfRule>
    <cfRule type="expression" dxfId="2770" priority="13660">
      <formula>IF(RIGHT(TEXT(Y796,"0.#"),1)=".",TRUE,FALSE)</formula>
    </cfRule>
  </conditionalFormatting>
  <conditionalFormatting sqref="Y831 Y818 Y805">
    <cfRule type="expression" dxfId="2769" priority="13657">
      <formula>IF(RIGHT(TEXT(Y805,"0.#"),1)=".",FALSE,TRUE)</formula>
    </cfRule>
    <cfRule type="expression" dxfId="2768" priority="13658">
      <formula>IF(RIGHT(TEXT(Y805,"0.#"),1)=".",TRUE,FALSE)</formula>
    </cfRule>
  </conditionalFormatting>
  <conditionalFormatting sqref="AU822 AU809 AU796">
    <cfRule type="expression" dxfId="2767" priority="13653">
      <formula>IF(RIGHT(TEXT(AU796,"0.#"),1)=".",FALSE,TRUE)</formula>
    </cfRule>
    <cfRule type="expression" dxfId="2766" priority="13654">
      <formula>IF(RIGHT(TEXT(AU796,"0.#"),1)=".",TRUE,FALSE)</formula>
    </cfRule>
  </conditionalFormatting>
  <conditionalFormatting sqref="AU831 AU818 AU805">
    <cfRule type="expression" dxfId="2765" priority="13651">
      <formula>IF(RIGHT(TEXT(AU805,"0.#"),1)=".",FALSE,TRUE)</formula>
    </cfRule>
    <cfRule type="expression" dxfId="2764" priority="13652">
      <formula>IF(RIGHT(TEXT(AU805,"0.#"),1)=".",TRUE,FALSE)</formula>
    </cfRule>
  </conditionalFormatting>
  <conditionalFormatting sqref="AU823:AU830 AU821 AU810:AU817 AU808 AU797:AU804 AU795">
    <cfRule type="expression" dxfId="2763" priority="13649">
      <formula>IF(RIGHT(TEXT(AU795,"0.#"),1)=".",FALSE,TRUE)</formula>
    </cfRule>
    <cfRule type="expression" dxfId="2762" priority="13650">
      <formula>IF(RIGHT(TEXT(AU795,"0.#"),1)=".",TRUE,FALSE)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0:AO867">
    <cfRule type="expression" dxfId="2499" priority="6627">
      <formula>IF(AND(AL840&gt;=0, RIGHT(TEXT(AL840,"0.#"),1)&lt;&gt;"."),TRUE,FALSE)</formula>
    </cfRule>
    <cfRule type="expression" dxfId="2498" priority="6628">
      <formula>IF(AND(AL840&gt;=0, RIGHT(TEXT(AL840,"0.#"),1)="."),TRUE,FALSE)</formula>
    </cfRule>
    <cfRule type="expression" dxfId="2497" priority="6629">
      <formula>IF(AND(AL840&lt;0, RIGHT(TEXT(AL840,"0.#"),1)&lt;&gt;"."),TRUE,FALSE)</formula>
    </cfRule>
    <cfRule type="expression" dxfId="2496" priority="6630">
      <formula>IF(AND(AL840&lt;0, RIGHT(TEXT(AL840,"0.#"),1)="."),TRUE,FALSE)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7">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3:AO1132">
    <cfRule type="expression" dxfId="2395" priority="2861">
      <formula>IF(AND(AL1103&gt;=0, RIGHT(TEXT(AL1103,"0.#"),1)&lt;&gt;"."),TRUE,FALSE)</formula>
    </cfRule>
    <cfRule type="expression" dxfId="2394" priority="2862">
      <formula>IF(AND(AL1103&gt;=0, RIGHT(TEXT(AL1103,"0.#"),1)="."),TRUE,FALSE)</formula>
    </cfRule>
    <cfRule type="expression" dxfId="2393" priority="2863">
      <formula>IF(AND(AL1103&lt;0, RIGHT(TEXT(AL1103,"0.#"),1)&lt;&gt;"."),TRUE,FALSE)</formula>
    </cfRule>
    <cfRule type="expression" dxfId="2392" priority="2864">
      <formula>IF(AND(AL1103&lt;0, RIGHT(TEXT(AL1103,"0.#"),1)="."),TRUE,FALSE)</formula>
    </cfRule>
  </conditionalFormatting>
  <conditionalFormatting sqref="Y1103:Y1132">
    <cfRule type="expression" dxfId="2391" priority="2859">
      <formula>IF(RIGHT(TEXT(Y1103,"0.#"),1)=".",FALSE,TRUE)</formula>
    </cfRule>
    <cfRule type="expression" dxfId="2390" priority="2860">
      <formula>IF(RIGHT(TEXT(Y1103,"0.#"),1)=".",TRUE,FALSE)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9">
    <cfRule type="expression" dxfId="2381" priority="2813">
      <formula>IF(AND(AL838&gt;=0, RIGHT(TEXT(AL838,"0.#"),1)&lt;&gt;"."),TRUE,FALSE)</formula>
    </cfRule>
    <cfRule type="expression" dxfId="2380" priority="2814">
      <formula>IF(AND(AL838&gt;=0, RIGHT(TEXT(AL838,"0.#"),1)="."),TRUE,FALSE)</formula>
    </cfRule>
    <cfRule type="expression" dxfId="2379" priority="2815">
      <formula>IF(AND(AL838&lt;0, RIGHT(TEXT(AL838,"0.#"),1)&lt;&gt;"."),TRUE,FALSE)</formula>
    </cfRule>
    <cfRule type="expression" dxfId="2378" priority="2816">
      <formula>IF(AND(AL838&lt;0, RIGHT(TEXT(AL838,"0.#"),1)="."),TRUE,FALSE)</formula>
    </cfRule>
  </conditionalFormatting>
  <conditionalFormatting sqref="Y838:Y839">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 RIGHT(TEXT(AL873,"0.#"),1)&lt;&gt;"."),TRUE,FALSE)</formula>
    </cfRule>
    <cfRule type="expression" dxfId="1960" priority="2074">
      <formula>IF(AND(AL873&gt;=0, RIGHT(TEXT(AL873,"0.#"),1)="."),TRUE,FALSE)</formula>
    </cfRule>
    <cfRule type="expression" dxfId="1959" priority="2075">
      <formula>IF(AND(AL873&lt;0, RIGHT(TEXT(AL873,"0.#"),1)&lt;&gt;"."),TRUE,FALSE)</formula>
    </cfRule>
    <cfRule type="expression" dxfId="1958" priority="2076">
      <formula>IF(AND(AL873&lt;0, RIGHT(TEXT(AL873,"0.#"),1)="."),TRUE,FALSE)</formula>
    </cfRule>
  </conditionalFormatting>
  <conditionalFormatting sqref="AL871:AO872">
    <cfRule type="expression" dxfId="1957" priority="2067">
      <formula>IF(AND(AL871&gt;=0, RIGHT(TEXT(AL871,"0.#"),1)&lt;&gt;"."),TRUE,FALSE)</formula>
    </cfRule>
    <cfRule type="expression" dxfId="1956" priority="2068">
      <formula>IF(AND(AL871&gt;=0, RIGHT(TEXT(AL871,"0.#"),1)="."),TRUE,FALSE)</formula>
    </cfRule>
    <cfRule type="expression" dxfId="1955" priority="2069">
      <formula>IF(AND(AL871&lt;0, RIGHT(TEXT(AL871,"0.#"),1)&lt;&gt;"."),TRUE,FALSE)</formula>
    </cfRule>
    <cfRule type="expression" dxfId="1954" priority="2070">
      <formula>IF(AND(AL871&lt;0, RIGHT(TEXT(AL871,"0.#"),1)="."),TRUE,FALSE)</formula>
    </cfRule>
  </conditionalFormatting>
  <conditionalFormatting sqref="AL906:AO933">
    <cfRule type="expression" dxfId="1953" priority="2061">
      <formula>IF(AND(AL906&gt;=0, RIGHT(TEXT(AL906,"0.#"),1)&lt;&gt;"."),TRUE,FALSE)</formula>
    </cfRule>
    <cfRule type="expression" dxfId="1952" priority="2062">
      <formula>IF(AND(AL906&gt;=0, RIGHT(TEXT(AL906,"0.#"),1)="."),TRUE,FALSE)</formula>
    </cfRule>
    <cfRule type="expression" dxfId="1951" priority="2063">
      <formula>IF(AND(AL906&lt;0, RIGHT(TEXT(AL906,"0.#"),1)&lt;&gt;"."),TRUE,FALSE)</formula>
    </cfRule>
    <cfRule type="expression" dxfId="1950" priority="2064">
      <formula>IF(AND(AL906&lt;0, RIGHT(TEXT(AL906,"0.#"),1)="."),TRUE,FALSE)</formula>
    </cfRule>
  </conditionalFormatting>
  <conditionalFormatting sqref="AL904:AO905">
    <cfRule type="expression" dxfId="1949" priority="2055">
      <formula>IF(AND(AL904&gt;=0, RIGHT(TEXT(AL904,"0.#"),1)&lt;&gt;"."),TRUE,FALSE)</formula>
    </cfRule>
    <cfRule type="expression" dxfId="1948" priority="2056">
      <formula>IF(AND(AL904&gt;=0, RIGHT(TEXT(AL904,"0.#"),1)="."),TRUE,FALSE)</formula>
    </cfRule>
    <cfRule type="expression" dxfId="1947" priority="2057">
      <formula>IF(AND(AL904&lt;0, RIGHT(TEXT(AL904,"0.#"),1)&lt;&gt;"."),TRUE,FALSE)</formula>
    </cfRule>
    <cfRule type="expression" dxfId="1946" priority="2058">
      <formula>IF(AND(AL904&lt;0, RIGHT(TEXT(AL904,"0.#"),1)="."),TRUE,FALSE)</formula>
    </cfRule>
  </conditionalFormatting>
  <conditionalFormatting sqref="AL939:AO966">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7:AO938">
    <cfRule type="expression" dxfId="1941" priority="2043">
      <formula>IF(AND(AL937&gt;=0, RIGHT(TEXT(AL937,"0.#"),1)&lt;&gt;"."),TRUE,FALSE)</formula>
    </cfRule>
    <cfRule type="expression" dxfId="1940" priority="2044">
      <formula>IF(AND(AL937&gt;=0, RIGHT(TEXT(AL937,"0.#"),1)="."),TRUE,FALSE)</formula>
    </cfRule>
    <cfRule type="expression" dxfId="1939" priority="2045">
      <formula>IF(AND(AL937&lt;0, RIGHT(TEXT(AL937,"0.#"),1)&lt;&gt;"."),TRUE,FALSE)</formula>
    </cfRule>
    <cfRule type="expression" dxfId="1938" priority="2046">
      <formula>IF(AND(AL937&lt;0, RIGHT(TEXT(AL937,"0.#"),1)="."),TRUE,FALSE)</formula>
    </cfRule>
  </conditionalFormatting>
  <conditionalFormatting sqref="AL972:AO999">
    <cfRule type="expression" dxfId="1937" priority="2037">
      <formula>IF(AND(AL972&gt;=0, RIGHT(TEXT(AL972,"0.#"),1)&lt;&gt;"."),TRUE,FALSE)</formula>
    </cfRule>
    <cfRule type="expression" dxfId="1936" priority="2038">
      <formula>IF(AND(AL972&gt;=0, RIGHT(TEXT(AL972,"0.#"),1)="."),TRUE,FALSE)</formula>
    </cfRule>
    <cfRule type="expression" dxfId="1935" priority="2039">
      <formula>IF(AND(AL972&lt;0, RIGHT(TEXT(AL972,"0.#"),1)&lt;&gt;"."),TRUE,FALSE)</formula>
    </cfRule>
    <cfRule type="expression" dxfId="1934" priority="2040">
      <formula>IF(AND(AL972&lt;0, RIGHT(TEXT(AL972,"0.#"),1)="."),TRUE,FALSE)</formula>
    </cfRule>
  </conditionalFormatting>
  <conditionalFormatting sqref="AL970:AO971">
    <cfRule type="expression" dxfId="1933" priority="2031">
      <formula>IF(AND(AL970&gt;=0, RIGHT(TEXT(AL970,"0.#"),1)&lt;&gt;"."),TRUE,FALSE)</formula>
    </cfRule>
    <cfRule type="expression" dxfId="1932" priority="2032">
      <formula>IF(AND(AL970&gt;=0, RIGHT(TEXT(AL970,"0.#"),1)="."),TRUE,FALSE)</formula>
    </cfRule>
    <cfRule type="expression" dxfId="1931" priority="2033">
      <formula>IF(AND(AL970&lt;0, RIGHT(TEXT(AL970,"0.#"),1)&lt;&gt;"."),TRUE,FALSE)</formula>
    </cfRule>
    <cfRule type="expression" dxfId="1930" priority="2034">
      <formula>IF(AND(AL970&lt;0, RIGHT(TEXT(AL970,"0.#"),1)="."),TRUE,FALSE)</formula>
    </cfRule>
  </conditionalFormatting>
  <conditionalFormatting sqref="AL1005:AO1032">
    <cfRule type="expression" dxfId="1929" priority="2025">
      <formula>IF(AND(AL1005&gt;=0, RIGHT(TEXT(AL1005,"0.#"),1)&lt;&gt;"."),TRUE,FALSE)</formula>
    </cfRule>
    <cfRule type="expression" dxfId="1928" priority="2026">
      <formula>IF(AND(AL1005&gt;=0, RIGHT(TEXT(AL1005,"0.#"),1)="."),TRUE,FALSE)</formula>
    </cfRule>
    <cfRule type="expression" dxfId="1927" priority="2027">
      <formula>IF(AND(AL1005&lt;0, RIGHT(TEXT(AL1005,"0.#"),1)&lt;&gt;"."),TRUE,FALSE)</formula>
    </cfRule>
    <cfRule type="expression" dxfId="1926" priority="2028">
      <formula>IF(AND(AL1005&lt;0, RIGHT(TEXT(AL1005,"0.#"),1)="."),TRUE,FALSE)</formula>
    </cfRule>
  </conditionalFormatting>
  <conditionalFormatting sqref="AL1003:AO1004">
    <cfRule type="expression" dxfId="1925" priority="2019">
      <formula>IF(AND(AL1003&gt;=0, RIGHT(TEXT(AL1003,"0.#"),1)&lt;&gt;"."),TRUE,FALSE)</formula>
    </cfRule>
    <cfRule type="expression" dxfId="1924" priority="2020">
      <formula>IF(AND(AL1003&gt;=0, RIGHT(TEXT(AL1003,"0.#"),1)="."),TRUE,FALSE)</formula>
    </cfRule>
    <cfRule type="expression" dxfId="1923" priority="2021">
      <formula>IF(AND(AL1003&lt;0, RIGHT(TEXT(AL1003,"0.#"),1)&lt;&gt;"."),TRUE,FALSE)</formula>
    </cfRule>
    <cfRule type="expression" dxfId="1922" priority="2022">
      <formula>IF(AND(AL1003&lt;0, 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 RIGHT(TEXT(AL1038,"0.#"),1)&lt;&gt;"."),TRUE,FALSE)</formula>
    </cfRule>
    <cfRule type="expression" dxfId="1918" priority="2014">
      <formula>IF(AND(AL1038&gt;=0, RIGHT(TEXT(AL1038,"0.#"),1)="."),TRUE,FALSE)</formula>
    </cfRule>
    <cfRule type="expression" dxfId="1917" priority="2015">
      <formula>IF(AND(AL1038&lt;0, RIGHT(TEXT(AL1038,"0.#"),1)&lt;&gt;"."),TRUE,FALSE)</formula>
    </cfRule>
    <cfRule type="expression" dxfId="1916" priority="2016">
      <formula>IF(AND(AL1038&lt;0, 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 RIGHT(TEXT(AL1036,"0.#"),1)&lt;&gt;"."),TRUE,FALSE)</formula>
    </cfRule>
    <cfRule type="expression" dxfId="1912" priority="2008">
      <formula>IF(AND(AL1036&gt;=0, RIGHT(TEXT(AL1036,"0.#"),1)="."),TRUE,FALSE)</formula>
    </cfRule>
    <cfRule type="expression" dxfId="1911" priority="2009">
      <formula>IF(AND(AL1036&lt;0, RIGHT(TEXT(AL1036,"0.#"),1)&lt;&gt;"."),TRUE,FALSE)</formula>
    </cfRule>
    <cfRule type="expression" dxfId="1910" priority="2010">
      <formula>IF(AND(AL1036&lt;0, 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 RIGHT(TEXT(AL1071,"0.#"),1)&lt;&gt;"."),TRUE,FALSE)</formula>
    </cfRule>
    <cfRule type="expression" dxfId="1906" priority="2002">
      <formula>IF(AND(AL1071&gt;=0, RIGHT(TEXT(AL1071,"0.#"),1)="."),TRUE,FALSE)</formula>
    </cfRule>
    <cfRule type="expression" dxfId="1905" priority="2003">
      <formula>IF(AND(AL1071&lt;0, RIGHT(TEXT(AL1071,"0.#"),1)&lt;&gt;"."),TRUE,FALSE)</formula>
    </cfRule>
    <cfRule type="expression" dxfId="1904" priority="2004">
      <formula>IF(AND(AL1071&lt;0, 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 RIGHT(TEXT(AL1069,"0.#"),1)&lt;&gt;"."),TRUE,FALSE)</formula>
    </cfRule>
    <cfRule type="expression" dxfId="1900" priority="1996">
      <formula>IF(AND(AL1069&gt;=0, RIGHT(TEXT(AL1069,"0.#"),1)="."),TRUE,FALSE)</formula>
    </cfRule>
    <cfRule type="expression" dxfId="1899" priority="1997">
      <formula>IF(AND(AL1069&lt;0, RIGHT(TEXT(AL1069,"0.#"),1)&lt;&gt;"."),TRUE,FALSE)</formula>
    </cfRule>
    <cfRule type="expression" dxfId="1898" priority="1998">
      <formula>IF(AND(AL1069&lt;0, 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4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564</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2020-06-18T09:32:58Z</cp:lastPrinted>
  <dcterms:created xsi:type="dcterms:W3CDTF">2012-03-13T00:50:25Z</dcterms:created>
  <dcterms:modified xsi:type="dcterms:W3CDTF">2020-10-08T16:15:05Z</dcterms:modified>
</cp:coreProperties>
</file>