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<sst xmlns="http://schemas.openxmlformats.org/spreadsheetml/2006/main" count="2906" uniqueCount="641">
  <si>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</si>
  <si>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</si>
  <si>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</si>
  <si>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</si>
  <si>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</si>
  <si>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</si>
  <si>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</si>
  <si>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</si>
  <si>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</si>
  <si>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</si>
  <si>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</si>
  <si>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</si>
  <si>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</si>
  <si>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</si>
  <si>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</si>
  <si>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</si>
  <si>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</si>
  <si>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</si>
  <si>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</si>
  <si>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</si>
  <si>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</si>
  <si>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</si>
  <si>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</si>
  <si>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</si>
  <si>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</si>
  <si>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</si>
  <si>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</si>
  <si>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</si>
  <si>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</si>
  <si>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</si>
  <si>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</si>
  <si>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</si>
  <si>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</si>
  <si>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</si>
  <si>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</si>
  <si>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</si>
  <si>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</si>
  <si>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</si>
  <si>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</si>
  <si>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</si>
  <si>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</si>
  <si>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</si>
  <si>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</si>
  <si>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</si>
  <si>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</si>
  <si>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</si>
  <si>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</si>
  <si>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</si>
  <si>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</si>
  <si>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</si>
  <si>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</si>
  <si>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</si>
  <si>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</si>
  <si>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</si>
  <si>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</si>
  <si>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</si>
  <si>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</si>
  <si>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</si>
  <si>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</si>
  <si>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</si>
  <si>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</si>
  <si>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</si>
  <si>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</si>
  <si>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</si>
  <si>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</si>
  <si>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</si>
  <si>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</si>
  <si>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</si>
  <si>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</si>
  <si>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</si>
  <si>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</si>
  <si>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</si>
  <si>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</si>
  <si>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</si>
  <si>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</si>
  <si>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</si>
  <si>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</si>
  <si>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</si>
  <si>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</si>
  <si>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</si>
  <si>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</si>
  <si>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</si>
  <si>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</si>
  <si>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</si>
  <si>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</si>
  <si>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</si>
  <si>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</si>
  <si>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</si>
  <si>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</si>
  <si>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</si>
  <si>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</si>
  <si>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</si>
  <si>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</si>
  <si>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</si>
  <si>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</si>
  <si>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</si>
  <si>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</si>
  <si>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</si>
  <si>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</si>
  <si>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</si>
  <si>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</si>
  <si>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</si>
  <si>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</si>
  <si>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</si>
  <si>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</si>
  <si>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</si>
  <si>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</si>
  <si>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</si>
  <si>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</si>
  <si>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</si>
  <si>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</si>
  <si>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</si>
  <si>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</si>
  <si>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</si>
  <si>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</si>
  <si>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</si>
  <si>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</si>
  <si>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</si>
  <si>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</si>
  <si>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</si>
  <si>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</si>
  <si>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</si>
  <si>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</si>
  <si>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</si>
  <si>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</si>
  <si>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</si>
  <si>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</si>
  <si>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</si>
  <si>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</si>
  <si>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</si>
  <si>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</si>
  <si>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</si>
  <si>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</si>
  <si>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</si>
  <si>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</si>
  <si>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</si>
  <si>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</si>
  <si>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</si>
  <si>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</si>
  <si>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</si>
  <si>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</si>
  <si>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</si>
  <si>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</si>
  <si>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</si>
  <si>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</si>
  <si>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</si>
  <si>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</si>
  <si>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</si>
  <si>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</si>
  <si>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</si>
  <si>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</si>
  <si>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</si>
  <si>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</si>
  <si>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</si>
  <si>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</si>
  <si>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</si>
  <si>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</si>
  <si>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</si>
  <si>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</si>
  <si>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</si>
  <si>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</si>
  <si>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</si>
  <si>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</si>
  <si>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</si>
  <si>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</si>
  <si>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</si>
  <si>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</si>
  <si>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</si>
  <si>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</si>
  <si>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</si>
  <si>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</si>
  <si>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</si>
  <si>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</si>
  <si>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</si>
  <si>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</si>
  <si>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</si>
  <si>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</si>
  <si>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</si>
  <si>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</si>
  <si>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</si>
  <si>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</si>
  <si>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</si>
  <si>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</si>
  <si>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</si>
  <si>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</si>
  <si>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</si>
  <si>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</si>
  <si>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</si>
  <si>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</si>
  <si>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</si>
  <si>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</si>
  <si>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</si>
  <si>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</si>
  <si>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</si>
  <si>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</si>
  <si>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</si>
  <si>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</si>
  <si>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</si>
  <si>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</si>
  <si>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</si>
  <si>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</si>
  <si>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</si>
  <si>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</si>
  <si>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</si>
  <si>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</si>
  <si>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</si>
  <si>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</si>
  <si>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</si>
  <si>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</si>
  <si>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</si>
  <si>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</si>
  <si>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</si>
  <si>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</si>
  <si>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</si>
  <si>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</si>
  <si>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</si>
  <si>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</si>
  <si>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</si>
  <si>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</si>
  <si>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</si>
  <si>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</si>
  <si>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</si>
  <si>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</si>
  <si>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</si>
  <si>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</si>
  <si>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</si>
  <si>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</si>
  <si>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</si>
  <si>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</si>
  <si>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</si>
  <si>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</si>
  <si>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</si>
  <si>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</si>
  <si>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</si>
  <si>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</si>
  <si>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</si>
  <si>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</si>
  <si>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</si>
  <si>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</si>
  <si>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</si>
  <si>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</si>
  <si>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</si>
  <si>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</si>
  <si>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</si>
  <si>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</si>
  <si>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</si>
  <si>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</si>
  <si>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</si>
  <si>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</si>
  <si>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</si>
  <si>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</si>
  <si>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</si>
  <si>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</si>
  <si>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</si>
  <si>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</si>
  <si>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</si>
  <si>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</si>
  <si>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</si>
  <si>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</si>
  <si>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</si>
  <si>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</si>
  <si>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</si>
  <si>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</si>
  <si>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</si>
  <si>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</si>
  <si>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</si>
  <si>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</si>
  <si>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</si>
  <si>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</si>
  <si>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</si>
  <si>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</si>
  <si>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</si>
  <si>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</si>
  <si>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</si>
  <si>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</si>
  <si>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</si>
  <si>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</si>
  <si>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</si>
  <si>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</si>
  <si>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</si>
  <si>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</si>
  <si>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</si>
  <si>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</si>
  <si>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</si>
  <si>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</si>
  <si>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</si>
  <si>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</si>
  <si>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</si>
  <si>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</si>
  <si>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</si>
  <si>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</si>
  <si>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</si>
  <si>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</si>
  <si>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</si>
  <si>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</si>
  <si>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</si>
  <si>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</si>
  <si>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</si>
  <si>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</si>
  <si>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</si>
  <si>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</si>
  <si>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</si>
  <si>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</si>
  <si>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</si>
  <si>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</si>
  <si>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</si>
  <si>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</si>
  <si>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</si>
  <si>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</si>
  <si>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</si>
  <si>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</si>
  <si>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</si>
  <si>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</si>
  <si>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</si>
  <si>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</si>
  <si>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</si>
  <si>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</si>
  <si>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</si>
  <si>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</si>
  <si>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</si>
  <si>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</si>
  <si>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</si>
  <si>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</si>
  <si>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</si>
  <si>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</si>
  <si>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</si>
  <si>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</si>
  <si>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</si>
  <si>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</si>
  <si>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</si>
  <si>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</si>
  <si>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</si>
  <si>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</si>
  <si>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</si>
  <si>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</si>
  <si>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</si>
  <si>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</si>
  <si>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</si>
  <si>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</si>
  <si>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</si>
  <si>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</si>
  <si>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</si>
  <si>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</si>
  <si>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</si>
  <si>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</si>
  <si>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</si>
  <si>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</si>
  <si>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</si>
  <si>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</si>
  <si>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</si>
  <si>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</si>
  <si>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</si>
  <si>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</si>
  <si>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</si>
  <si>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</si>
  <si>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</si>
  <si>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</si>
  <si>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</si>
  <si>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</si>
  <si>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</si>
  <si>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</si>
  <si>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</si>
  <si>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</si>
  <si>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</si>
  <si>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</si>
  <si>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</si>
  <si>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</si>
  <si>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</si>
  <si>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</si>
  <si>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</si>
  <si>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</si>
  <si>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</si>
  <si>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</si>
  <si>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</si>
  <si>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</si>
  <si>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</si>
  <si>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</si>
  <si>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</si>
  <si>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</si>
  <si>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</si>
  <si>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</si>
  <si>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</si>
  <si>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</si>
  <si>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</si>
  <si>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</si>
  <si>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</si>
  <si>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</si>
  <si>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</si>
  <si>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</si>
  <si>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</si>
  <si>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</si>
  <si>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</si>
  <si>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</si>
  <si>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</si>
  <si>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</si>
  <si>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</si>
  <si>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</si>
  <si>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</si>
  <si>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</si>
  <si>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</si>
  <si>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</si>
  <si>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</si>
  <si>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</si>
  <si>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</si>
  <si>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</si>
  <si>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</si>
  <si>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</si>
  <si>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</si>
  <si>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</si>
  <si>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</si>
  <si>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</si>
  <si>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</si>
  <si>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</si>
  <si>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</si>
  <si>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</si>
  <si>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</si>
  <si>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</si>
  <si>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</si>
  <si>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</si>
  <si>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</si>
  <si>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</si>
  <si>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</si>
  <si>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</si>
  <si>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</si>
  <si>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</si>
  <si>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</si>
  <si>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</si>
  <si>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</si>
  <si>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</si>
  <si>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</si>
  <si>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</si>
  <si>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</si>
  <si>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</si>
  <si>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</si>
  <si>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</si>
  <si>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</si>
  <si>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</si>
  <si>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</si>
  <si>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</si>
  <si>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</si>
  <si>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</si>
  <si>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</si>
  <si>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</si>
  <si>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</si>
  <si>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</si>
  <si>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</si>
  <si>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</si>
  <si>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</si>
  <si>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</si>
  <si>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</si>
  <si>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</si>
  <si>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</si>
  <si>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</si>
  <si>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</si>
  <si>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</si>
  <si>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</si>
  <si>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</si>
  <si>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</si>
  <si>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</si>
  <si>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</si>
  <si>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</si>
  <si>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</si>
  <si>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</si>
  <si>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</si>
  <si>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</si>
  <si>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</si>
  <si>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</si>
  <si>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</si>
  <si>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</si>
  <si>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</si>
  <si>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</si>
  <si>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</si>
  <si>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</si>
  <si>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</si>
  <si>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</si>
  <si>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</si>
  <si>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</si>
  <si>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</si>
  <si>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</si>
  <si>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</si>
  <si>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</si>
  <si>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</si>
  <si>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</si>
  <si>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</si>
  <si>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</si>
  <si>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</si>
  <si>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</si>
  <si>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</si>
  <si>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</si>
  <si>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</si>
  <si>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</si>
  <si>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</si>
  <si>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</si>
  <si>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</si>
  <si>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</si>
  <si>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</si>
  <si>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</si>
  <si>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</si>
  <si>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</si>
  <si>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</si>
  <si>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</si>
  <si>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</si>
  <si>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</si>
  <si>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</si>
  <si>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</si>
  <si>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</si>
  <si>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</si>
  <si>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</si>
  <si>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</si>
  <si>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</si>
  <si>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</si>
  <si>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</si>
  <si>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</si>
  <si>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</si>
  <si>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</si>
  <si>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</si>
  <si>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</si>
  <si>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</si>
  <si>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</si>
  <si>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</si>
  <si>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</si>
  <si>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</si>
  <si>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</si>
  <si>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</si>
  <si>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</si>
  <si>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</si>
  <si>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</si>
  <si>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</si>
  <si>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</si>
  <si>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</si>
  <si>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</si>
  <si>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</si>
  <si>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</si>
  <si>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</si>
  <si>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</si>
  <si>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</si>
  <si>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</si>
  <si>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</si>
  <si>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</si>
  <si>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</si>
  <si>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</si>
  <si>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</si>
  <si>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</si>
  <si>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</si>
  <si>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</si>
  <si>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</si>
  <si>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</si>
  <si>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</si>
  <si>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</si>
  <si>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</si>
  <si>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</si>
  <si>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</si>
  <si>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</si>
  <si>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</si>
  <si>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</si>
  <si>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</si>
  <si>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</si>
  <si>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</si>
  <si>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</si>
  <si>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</si>
  <si>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</si>
  <si>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</si>
  <si>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</si>
  <si>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</si>
  <si>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</si>
  <si>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</si>
  <si>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</si>
  <si>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</si>
  <si>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</si>
  <si>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</si>
  <si>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</si>
  <si>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</si>
  <si>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</si>
  <si>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</si>
  <si>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</si>
  <si>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</si>
  <si>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</si>
  <si>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平成２９年度</t>
  </si>
  <si>
    <t>歯科保健課</t>
  </si>
  <si>
    <t>-</t>
    <phoneticPr fontId="5"/>
  </si>
  <si>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</si>
  <si>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t>
  </si>
  <si>
    <t>収集した歯科医療事故事案等について、公開予定の報告書の作成を行う。</t>
  </si>
  <si>
    <t>公開予定の報告書の作成数</t>
  </si>
  <si>
    <t>冊</t>
  </si>
  <si>
    <t>事業実績報告書</t>
  </si>
  <si>
    <t>件</t>
  </si>
  <si>
    <t>千円</t>
  </si>
  <si>
    <t>X/Y</t>
  </si>
  <si>
    <t>5,778/386</t>
  </si>
  <si>
    <t>992/0</t>
  </si>
  <si>
    <t>12,854/0</t>
    <phoneticPr fontId="5"/>
  </si>
  <si>
    <t>-</t>
    <phoneticPr fontId="5"/>
  </si>
  <si>
    <t>施策大目標３　利用者の視点に立った、効率的で安心かつ質の高い医療サービスの提供を促進すること</t>
  </si>
  <si>
    <t>医療安全確保対策の推進を図ること（施策目標Ⅰ－３－２）</t>
  </si>
  <si>
    <t>歯科医療事故情報収集等事業の報告医療機関が増えることは、より多くの歯科医療に係るインシデント等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</si>
  <si>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</si>
  <si>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</si>
  <si>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5"/>
  </si>
  <si>
    <t>-</t>
    <phoneticPr fontId="5"/>
  </si>
  <si>
    <t>無</t>
  </si>
  <si>
    <t>‐</t>
  </si>
  <si>
    <t>△</t>
  </si>
  <si>
    <t>-</t>
    <phoneticPr fontId="5"/>
  </si>
  <si>
    <t>医療事故情報収集等事業</t>
  </si>
  <si>
    <t>新29-0016</t>
    <rPh sb="0" eb="1">
      <t>シン</t>
    </rPh>
    <phoneticPr fontId="5"/>
  </si>
  <si>
    <t>100</t>
    <phoneticPr fontId="5"/>
  </si>
  <si>
    <t>A.　一般社団法人日本歯科医学会連合</t>
  </si>
  <si>
    <t>人件費</t>
    <rPh sb="0" eb="3">
      <t>ジンケンヒ</t>
    </rPh>
    <phoneticPr fontId="5"/>
  </si>
  <si>
    <t>諸謝金</t>
    <rPh sb="0" eb="1">
      <t>ショ</t>
    </rPh>
    <rPh sb="1" eb="3">
      <t>シャキン</t>
    </rPh>
    <phoneticPr fontId="5"/>
  </si>
  <si>
    <t>データ入力人件費等</t>
    <rPh sb="3" eb="5">
      <t>ニュウリョク</t>
    </rPh>
    <rPh sb="5" eb="8">
      <t>ジンケンヒ</t>
    </rPh>
    <rPh sb="8" eb="9">
      <t>トウ</t>
    </rPh>
    <phoneticPr fontId="5"/>
  </si>
  <si>
    <t>委員諸謝金</t>
    <rPh sb="0" eb="2">
      <t>イイン</t>
    </rPh>
    <rPh sb="2" eb="3">
      <t>ショ</t>
    </rPh>
    <rPh sb="3" eb="5">
      <t>シャキン</t>
    </rPh>
    <phoneticPr fontId="5"/>
  </si>
  <si>
    <t>一般社団法人日本歯科医学会連合</t>
    <phoneticPr fontId="5"/>
  </si>
  <si>
    <t>歯科医療事故情報収集等</t>
    <phoneticPr fontId="5"/>
  </si>
  <si>
    <t>－</t>
    <phoneticPr fontId="5"/>
  </si>
  <si>
    <t>協議会開催回数</t>
    <rPh sb="0" eb="3">
      <t>キョウギカイ</t>
    </rPh>
    <rPh sb="3" eb="5">
      <t>カイサイ</t>
    </rPh>
    <rPh sb="5" eb="7">
      <t>カイスウ</t>
    </rPh>
    <phoneticPr fontId="5"/>
  </si>
  <si>
    <t>回</t>
    <rPh sb="0" eb="1">
      <t>カイ</t>
    </rPh>
    <phoneticPr fontId="5"/>
  </si>
  <si>
    <t>医療施設運営費等補助金</t>
    <rPh sb="0" eb="2">
      <t>イリョウ</t>
    </rPh>
    <rPh sb="2" eb="4">
      <t>シセツ</t>
    </rPh>
    <rPh sb="4" eb="7">
      <t>ウンエイヒ</t>
    </rPh>
    <rPh sb="7" eb="8">
      <t>トウ</t>
    </rPh>
    <rPh sb="8" eb="11">
      <t>ホジョキン</t>
    </rPh>
    <phoneticPr fontId="5"/>
  </si>
  <si>
    <t>課長：田口　円裕</t>
    <phoneticPr fontId="5"/>
  </si>
  <si>
    <t>-</t>
    <phoneticPr fontId="5"/>
  </si>
  <si>
    <t>-</t>
    <phoneticPr fontId="5"/>
  </si>
  <si>
    <t>単位当たりコスト ＝ Ｘ ／ Ｙ
X：執行額（2年度は予算額）
Y：報告件数</t>
    <phoneticPr fontId="5"/>
  </si>
  <si>
    <t>-</t>
    <phoneticPr fontId="5"/>
  </si>
  <si>
    <t>有</t>
  </si>
  <si>
    <t>-</t>
    <phoneticPr fontId="5"/>
  </si>
  <si>
    <t>歯科医療事故情報収集等事業</t>
    <phoneticPr fontId="5"/>
  </si>
  <si>
    <t>システム構築を行うにあたり収集・分析すべき内容等について検討を行ったため、令和元年度はシステムの運用を行っていない。</t>
    <rPh sb="31" eb="32">
      <t>オコナ</t>
    </rPh>
    <rPh sb="37" eb="39">
      <t>レイワ</t>
    </rPh>
    <rPh sb="39" eb="40">
      <t>ゲン</t>
    </rPh>
    <phoneticPr fontId="5"/>
  </si>
  <si>
    <t>令和元年度はシステム構築を行うにあたり収集・分析すべき内容等について検討を行ったが、事業内容の精査により不用額が多くなった。</t>
    <rPh sb="0" eb="2">
      <t>レイワ</t>
    </rPh>
    <rPh sb="2" eb="3">
      <t>ゲン</t>
    </rPh>
    <rPh sb="3" eb="5">
      <t>ネンド</t>
    </rPh>
    <rPh sb="42" eb="44">
      <t>ジギョウ</t>
    </rPh>
    <rPh sb="44" eb="46">
      <t>ナイヨウ</t>
    </rPh>
    <rPh sb="47" eb="49">
      <t>セイサ</t>
    </rPh>
    <rPh sb="52" eb="55">
      <t>フヨウガク</t>
    </rPh>
    <rPh sb="56" eb="57">
      <t>オオ</t>
    </rPh>
    <phoneticPr fontId="5"/>
  </si>
  <si>
    <t>令和元年度はシステムの運用を行わなかったことから、十分な成果実績が得られなかったものである。今後はシステム構築に向けて円滑な事業実施に努めてまいりたい。</t>
    <rPh sb="25" eb="27">
      <t>ジュウブン</t>
    </rPh>
    <rPh sb="28" eb="30">
      <t>セイカ</t>
    </rPh>
    <rPh sb="30" eb="32">
      <t>ジッセキ</t>
    </rPh>
    <rPh sb="33" eb="34">
      <t>エ</t>
    </rPh>
    <rPh sb="53" eb="55">
      <t>コウチク</t>
    </rPh>
    <rPh sb="56" eb="57">
      <t>ム</t>
    </rPh>
    <phoneticPr fontId="5"/>
  </si>
  <si>
    <t>令和元年度はシステムの運用を行わなかったことから、見込みを下回る結果となった。今後は円滑な事業実施に努めてまいりたい。</t>
    <rPh sb="25" eb="27">
      <t>ミコ</t>
    </rPh>
    <rPh sb="29" eb="31">
      <t>シタマワ</t>
    </rPh>
    <rPh sb="32" eb="34">
      <t>ケッカ</t>
    </rPh>
    <phoneticPr fontId="5"/>
  </si>
  <si>
    <t>その他</t>
    <rPh sb="2" eb="3">
      <t>タ</t>
    </rPh>
    <phoneticPr fontId="5"/>
  </si>
  <si>
    <t>旅費、印刷製本費、借料及び損料、会議費等</t>
    <rPh sb="0" eb="2">
      <t>リョヒ</t>
    </rPh>
    <rPh sb="3" eb="5">
      <t>インサツ</t>
    </rPh>
    <rPh sb="5" eb="7">
      <t>セイホン</t>
    </rPh>
    <rPh sb="7" eb="8">
      <t>ヒ</t>
    </rPh>
    <rPh sb="9" eb="11">
      <t>シャクリョウ</t>
    </rPh>
    <rPh sb="11" eb="12">
      <t>オヨ</t>
    </rPh>
    <rPh sb="13" eb="15">
      <t>ソンリョウ</t>
    </rPh>
    <rPh sb="16" eb="19">
      <t>カイギヒ</t>
    </rPh>
    <rPh sb="19" eb="20">
      <t>トウ</t>
    </rPh>
    <phoneticPr fontId="5"/>
  </si>
  <si>
    <t>歯科医療機関におけるヒヤリ・ハット事例情報の収集システムを構築し、適宜その情報を共有する意義は非常に大きいと考えられる。当該年度においては、歯科医療機関におけるヒヤリ・ハット事例の収集・分析に関するシステム構築を行うにあたり、収集・分析すべき内容等について検討を行った。</t>
    <rPh sb="0" eb="2">
      <t>シカ</t>
    </rPh>
    <rPh sb="2" eb="4">
      <t>イリョウ</t>
    </rPh>
    <rPh sb="4" eb="6">
      <t>キカン</t>
    </rPh>
    <rPh sb="123" eb="124">
      <t>トウ</t>
    </rPh>
    <rPh sb="131" eb="132">
      <t>オコナ</t>
    </rPh>
    <phoneticPr fontId="5"/>
  </si>
  <si>
    <t>「医療事故情報収集等事業」にかかる情報システムと統合することとなっているため、今後関係する事業者等との連携を図り、令和3年度にシステムの統合を行えるように努めてまいりたい。</t>
    <rPh sb="41" eb="43">
      <t>カンケイ</t>
    </rPh>
    <rPh sb="45" eb="48">
      <t>ジギョウシャ</t>
    </rPh>
    <rPh sb="48" eb="49">
      <t>トウ</t>
    </rPh>
    <rPh sb="57" eb="59">
      <t>レイワ</t>
    </rPh>
    <rPh sb="60" eb="62">
      <t>ネンド</t>
    </rPh>
    <rPh sb="68" eb="70">
      <t>トウゴウ</t>
    </rPh>
    <rPh sb="71" eb="72">
      <t>オコナ</t>
    </rPh>
    <phoneticPr fontId="5"/>
  </si>
  <si>
    <t>医療事故情報収集等事業は、主に特定機能病院等の医療機関における医療事故の事例について収集する事業であるが、当該事業において歯科診療所等での医療事故及びインシデントに関する情報が少ないことを受けて、歯科医療事故情報収集等事業では、歯科に特化したヒヤリ・ハット事例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1" eb="33">
      <t>イリョウ</t>
    </rPh>
    <rPh sb="33" eb="35">
      <t>ジコ</t>
    </rPh>
    <rPh sb="36" eb="38">
      <t>ジレイ</t>
    </rPh>
    <rPh sb="42" eb="44">
      <t>シュウシュウ</t>
    </rPh>
    <rPh sb="46" eb="48">
      <t>ジギョウ</t>
    </rPh>
    <rPh sb="53" eb="55">
      <t>トウガイ</t>
    </rPh>
    <rPh sb="55" eb="57">
      <t>ジギョウ</t>
    </rPh>
    <rPh sb="61" eb="63">
      <t>シカ</t>
    </rPh>
    <rPh sb="63" eb="66">
      <t>シンリョウジョ</t>
    </rPh>
    <rPh sb="66" eb="67">
      <t>トウ</t>
    </rPh>
    <rPh sb="69" eb="71">
      <t>イリョウ</t>
    </rPh>
    <rPh sb="71" eb="73">
      <t>ジコ</t>
    </rPh>
    <rPh sb="73" eb="74">
      <t>オヨ</t>
    </rPh>
    <rPh sb="82" eb="83">
      <t>カン</t>
    </rPh>
    <rPh sb="85" eb="87">
      <t>ジョウホウ</t>
    </rPh>
    <rPh sb="88" eb="89">
      <t>スク</t>
    </rPh>
    <rPh sb="94" eb="95">
      <t>ウ</t>
    </rPh>
    <rPh sb="114" eb="116">
      <t>シカ</t>
    </rPh>
    <rPh sb="117" eb="119">
      <t>トッカ</t>
    </rPh>
    <rPh sb="131" eb="133">
      <t>シュウシュウ</t>
    </rPh>
    <rPh sb="135" eb="137">
      <t>シカ</t>
    </rPh>
    <rPh sb="137" eb="139">
      <t>イリョウ</t>
    </rPh>
    <rPh sb="139" eb="142">
      <t>カンケイシャ</t>
    </rPh>
    <rPh sb="144" eb="146">
      <t>フキュウ</t>
    </rPh>
    <rPh sb="147" eb="149">
      <t>ケイハツ</t>
    </rPh>
    <rPh sb="150" eb="151">
      <t>オコナ</t>
    </rPh>
    <rPh sb="152" eb="154">
      <t>ジギョウ</t>
    </rPh>
    <rPh sb="158" eb="160">
      <t>テキセツ</t>
    </rPh>
    <rPh sb="161" eb="163">
      <t>ヤクワリ</t>
    </rPh>
    <rPh sb="163" eb="165">
      <t>ブンタン</t>
    </rPh>
    <phoneticPr fontId="5"/>
  </si>
  <si>
    <t>令和元年度は、今後歯科医療機関におけるヒヤリ・ハット事例の収集・分析に関するシステム構築を行うにあたり、収集・分析すべき内容等について検討するため、少額随意契約を行った。</t>
    <rPh sb="0" eb="2">
      <t>レイワ</t>
    </rPh>
    <rPh sb="2" eb="5">
      <t>ゲンネンd</t>
    </rPh>
    <rPh sb="7" eb="9">
      <t>コンゴ</t>
    </rPh>
    <rPh sb="62" eb="63">
      <t>トウ</t>
    </rPh>
    <rPh sb="74" eb="76">
      <t>ショウガク</t>
    </rPh>
    <rPh sb="76" eb="78">
      <t>ズイイ</t>
    </rPh>
    <rPh sb="78" eb="80">
      <t>ケイヤク</t>
    </rPh>
    <rPh sb="81" eb="82">
      <t>オコナ</t>
    </rPh>
    <phoneticPr fontId="5"/>
  </si>
  <si>
    <t>歯科医療事故事案の報告件数</t>
    <phoneticPr fontId="5"/>
  </si>
  <si>
    <t>点検対象外</t>
    <rPh sb="0" eb="2">
      <t>テンケン</t>
    </rPh>
    <rPh sb="2" eb="5">
      <t>タイショウガイ</t>
    </rPh>
    <phoneticPr fontId="5"/>
  </si>
  <si>
    <t>引き続き、必要な予算額を確保し、適正な執行に努めること。</t>
    <phoneticPr fontId="5"/>
  </si>
  <si>
    <t>情報システムの統合について検討を進め、効果的効率的な運用が可能となるよう、必要な予算を確保し、早期の稼働に向けて取り組んでまいりたい。</t>
    <phoneticPr fontId="5"/>
  </si>
  <si>
    <t>ヒヤリ・ハット事例情報の収集・分析・提供するためのシステム構築の増</t>
    <rPh sb="7" eb="9">
      <t>ジレイ</t>
    </rPh>
    <rPh sb="9" eb="11">
      <t>ジョウホウ</t>
    </rPh>
    <rPh sb="12" eb="14">
      <t>シュウシュウ</t>
    </rPh>
    <rPh sb="15" eb="17">
      <t>ブンセキ</t>
    </rPh>
    <rPh sb="18" eb="20">
      <t>テイキョウ</t>
    </rPh>
    <rPh sb="29" eb="31">
      <t>コウチク</t>
    </rPh>
    <rPh sb="32" eb="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</si>
</sst>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38</xdr:col>
      <xdr:colOff>11206</xdr:colOff>
      <xdr:row>744</xdr:row>
      <xdr:rowOff>187886</xdr:rowOff>
    </xdr:to>
    <xdr:sp macro="" textlink="">
      <xdr:nvSpPr>
        <xdr:cNvPr id="2" name="正方形/長方形 1"/>
        <xdr:cNvSpPr/>
      </xdr:nvSpPr>
      <xdr:spPr>
        <a:xfrm>
          <a:off x="4000500" y="4071937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17</xdr:col>
      <xdr:colOff>127000</xdr:colOff>
      <xdr:row>744</xdr:row>
      <xdr:rowOff>313766</xdr:rowOff>
    </xdr:from>
    <xdr:to>
      <xdr:col>40</xdr:col>
      <xdr:colOff>101600</xdr:colOff>
      <xdr:row>747</xdr:row>
      <xdr:rowOff>152400</xdr:rowOff>
    </xdr:to>
    <xdr:sp macro="" textlink="">
      <xdr:nvSpPr>
        <xdr:cNvPr id="3" name="大かっこ 2"/>
        <xdr:cNvSpPr/>
      </xdr:nvSpPr>
      <xdr:spPr>
        <a:xfrm>
          <a:off x="3527425" y="41737991"/>
          <a:ext cx="4575175" cy="89590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201356</xdr:colOff>
      <xdr:row>747</xdr:row>
      <xdr:rowOff>145676</xdr:rowOff>
    </xdr:from>
    <xdr:to>
      <xdr:col>29</xdr:col>
      <xdr:colOff>0</xdr:colOff>
      <xdr:row>751</xdr:row>
      <xdr:rowOff>0</xdr:rowOff>
    </xdr:to>
    <xdr:cxnSp macro="">
      <xdr:nvCxnSpPr>
        <xdr:cNvPr id="4" name="直線矢印コネクタ 3"/>
        <xdr:cNvCxnSpPr/>
      </xdr:nvCxnSpPr>
      <xdr:spPr>
        <a:xfrm>
          <a:off x="5802056" y="42627176"/>
          <a:ext cx="0" cy="12640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17</xdr:col>
      <xdr:colOff>100741</xdr:colOff>
      <xdr:row>751</xdr:row>
      <xdr:rowOff>183383</xdr:rowOff>
    </xdr:from>
    <xdr:to>
      <xdr:col>37</xdr:col>
      <xdr:colOff>163999</xdr:colOff>
      <xdr:row>754</xdr:row>
      <xdr:rowOff>24404</xdr:rowOff>
    </xdr:to>
    <xdr:sp macro="" textlink="">
      <xdr:nvSpPr>
        <xdr:cNvPr id="5" name="正方形/長方形 4"/>
        <xdr:cNvSpPr/>
      </xdr:nvSpPr>
      <xdr:spPr>
        <a:xfrm>
          <a:off x="3601822" y="48271761"/>
          <a:ext cx="4182177" cy="8836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Ａ．一般社団法人日本歯科医学会連合</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０．９百万円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192044</xdr:colOff>
      <xdr:row>754</xdr:row>
      <xdr:rowOff>275603</xdr:rowOff>
    </xdr:from>
    <xdr:to>
      <xdr:col>39</xdr:col>
      <xdr:colOff>152450</xdr:colOff>
      <xdr:row>757</xdr:row>
      <xdr:rowOff>445187</xdr:rowOff>
    </xdr:to>
    <xdr:sp macro="" textlink="">
      <xdr:nvSpPr>
        <xdr:cNvPr id="6" name="大かっこ 5"/>
        <xdr:cNvSpPr/>
      </xdr:nvSpPr>
      <xdr:spPr>
        <a:xfrm>
          <a:off x="3281233" y="49406583"/>
          <a:ext cx="4903109" cy="1212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30</xdr:col>
      <xdr:colOff>37585</xdr:colOff>
      <xdr:row>749</xdr:row>
      <xdr:rowOff>281630</xdr:rowOff>
    </xdr:from>
    <xdr:to>
      <xdr:col>37</xdr:col>
      <xdr:colOff>82408</xdr:colOff>
      <xdr:row>751</xdr:row>
      <xdr:rowOff>50778</xdr:rowOff>
    </xdr:to>
    <xdr:sp macro="" textlink="">
      <xdr:nvSpPr>
        <xdr:cNvPr id="7" name="テキスト ボックス 6"/>
        <xdr:cNvSpPr txBox="1"/>
      </xdr:nvSpPr>
      <xdr:spPr>
        <a:xfrm>
          <a:off x="6215963" y="47674941"/>
          <a:ext cx="1486445" cy="464215"/>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101</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578</v>
      </c>
      <c r="AF5" s="699"/>
      <c r="AG5" s="699"/>
      <c r="AH5" s="699"/>
      <c r="AI5" s="699"/>
      <c r="AJ5" s="699"/>
      <c r="AK5" s="699"/>
      <c r="AL5" s="699"/>
      <c r="AM5" s="699"/>
      <c r="AN5" s="699"/>
      <c r="AO5" s="699"/>
      <c r="AP5" s="700"/>
      <c r="AQ5" s="701" t="s">
        <v>618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75" customHeight="1" x14ac:dyDescent="0.15">
      <c r="A10" s="666" t="s">
        <v>30</v>
      </c>
      <c r="B10" s="667"/>
      <c r="C10" s="667"/>
      <c r="D10" s="667"/>
      <c r="E10" s="667"/>
      <c r="F10" s="667"/>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6" t="s">
        <v>5</v>
      </c>
      <c r="B11" s="667"/>
      <c r="C11" s="667"/>
      <c r="D11" s="667"/>
      <c r="E11" s="667"/>
      <c r="F11" s="668"/>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63">
        <v>11</v>
      </c>
      <c r="Q13" s="664"/>
      <c r="R13" s="664"/>
      <c r="S13" s="664"/>
      <c r="T13" s="664"/>
      <c r="U13" s="664"/>
      <c r="V13" s="665"/>
      <c r="W13" s="663">
        <v>11</v>
      </c>
      <c r="X13" s="664"/>
      <c r="Y13" s="664"/>
      <c r="Z13" s="664"/>
      <c r="AA13" s="664"/>
      <c r="AB13" s="664"/>
      <c r="AC13" s="665"/>
      <c r="AD13" s="663">
        <v>13</v>
      </c>
      <c r="AE13" s="664"/>
      <c r="AF13" s="664"/>
      <c r="AG13" s="664"/>
      <c r="AH13" s="664"/>
      <c r="AI13" s="664"/>
      <c r="AJ13" s="665"/>
      <c r="AK13" s="663">
        <v>7</v>
      </c>
      <c r="AL13" s="664"/>
      <c r="AM13" s="664"/>
      <c r="AN13" s="664"/>
      <c r="AO13" s="664"/>
      <c r="AP13" s="664"/>
      <c r="AQ13" s="665"/>
      <c r="AR13" s="919">
        <v>131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63" t="s">
        <v>570</v>
      </c>
      <c r="Q14" s="664"/>
      <c r="R14" s="664"/>
      <c r="S14" s="664"/>
      <c r="T14" s="664"/>
      <c r="U14" s="664"/>
      <c r="V14" s="665"/>
      <c r="W14" s="663" t="s">
        <v>570</v>
      </c>
      <c r="X14" s="664"/>
      <c r="Y14" s="664"/>
      <c r="Z14" s="664"/>
      <c r="AA14" s="664"/>
      <c r="AB14" s="664"/>
      <c r="AC14" s="665"/>
      <c r="AD14" s="663"/>
      <c r="AE14" s="664"/>
      <c r="AF14" s="664"/>
      <c r="AG14" s="664"/>
      <c r="AH14" s="664"/>
      <c r="AI14" s="664"/>
      <c r="AJ14" s="665"/>
      <c r="AK14" s="663"/>
      <c r="AL14" s="664"/>
      <c r="AM14" s="664"/>
      <c r="AN14" s="664"/>
      <c r="AO14" s="664"/>
      <c r="AP14" s="664"/>
      <c r="AQ14" s="665"/>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c r="AL15" s="664"/>
      <c r="AM15" s="664"/>
      <c r="AN15" s="664"/>
      <c r="AO15" s="664"/>
      <c r="AP15" s="664"/>
      <c r="AQ15" s="665"/>
      <c r="AR15" s="663"/>
      <c r="AS15" s="664"/>
      <c r="AT15" s="664"/>
      <c r="AU15" s="664"/>
      <c r="AV15" s="664"/>
      <c r="AW15" s="664"/>
      <c r="AX15" s="806"/>
    </row>
    <row r="16" spans="1:50" ht="21" customHeight="1" x14ac:dyDescent="0.15">
      <c r="A16" s="614"/>
      <c r="B16" s="615"/>
      <c r="C16" s="615"/>
      <c r="D16" s="615"/>
      <c r="E16" s="615"/>
      <c r="F16" s="616"/>
      <c r="G16" s="725"/>
      <c r="H16" s="726"/>
      <c r="I16" s="711" t="s">
        <v>52</v>
      </c>
      <c r="J16" s="712"/>
      <c r="K16" s="712"/>
      <c r="L16" s="712"/>
      <c r="M16" s="712"/>
      <c r="N16" s="712"/>
      <c r="O16" s="713"/>
      <c r="P16" s="663" t="s">
        <v>570</v>
      </c>
      <c r="Q16" s="664"/>
      <c r="R16" s="664"/>
      <c r="S16" s="664"/>
      <c r="T16" s="664"/>
      <c r="U16" s="664"/>
      <c r="V16" s="665"/>
      <c r="W16" s="663" t="s">
        <v>570</v>
      </c>
      <c r="X16" s="664"/>
      <c r="Y16" s="664"/>
      <c r="Z16" s="664"/>
      <c r="AA16" s="664"/>
      <c r="AB16" s="664"/>
      <c r="AC16" s="665"/>
      <c r="AD16" s="663"/>
      <c r="AE16" s="664"/>
      <c r="AF16" s="664"/>
      <c r="AG16" s="664"/>
      <c r="AH16" s="664"/>
      <c r="AI16" s="664"/>
      <c r="AJ16" s="665"/>
      <c r="AK16" s="663"/>
      <c r="AL16" s="664"/>
      <c r="AM16" s="664"/>
      <c r="AN16" s="664"/>
      <c r="AO16" s="664"/>
      <c r="AP16" s="664"/>
      <c r="AQ16" s="665"/>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63" t="s">
        <v>570</v>
      </c>
      <c r="Q17" s="664"/>
      <c r="R17" s="664"/>
      <c r="S17" s="664"/>
      <c r="T17" s="664"/>
      <c r="U17" s="664"/>
      <c r="V17" s="665"/>
      <c r="W17" s="663" t="s">
        <v>570</v>
      </c>
      <c r="X17" s="664"/>
      <c r="Y17" s="664"/>
      <c r="Z17" s="664"/>
      <c r="AA17" s="664"/>
      <c r="AB17" s="664"/>
      <c r="AC17" s="665"/>
      <c r="AD17" s="663"/>
      <c r="AE17" s="664"/>
      <c r="AF17" s="664"/>
      <c r="AG17" s="664"/>
      <c r="AH17" s="664"/>
      <c r="AI17" s="664"/>
      <c r="AJ17" s="665"/>
      <c r="AK17" s="663"/>
      <c r="AL17" s="664"/>
      <c r="AM17" s="664"/>
      <c r="AN17" s="664"/>
      <c r="AO17" s="664"/>
      <c r="AP17" s="664"/>
      <c r="AQ17" s="665"/>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v>
      </c>
      <c r="Q18" s="879"/>
      <c r="R18" s="879"/>
      <c r="S18" s="879"/>
      <c r="T18" s="879"/>
      <c r="U18" s="879"/>
      <c r="V18" s="880"/>
      <c r="W18" s="878">
        <f>SUM(W13:AC17)</f>
        <v>11</v>
      </c>
      <c r="X18" s="879"/>
      <c r="Y18" s="879"/>
      <c r="Z18" s="879"/>
      <c r="AA18" s="879"/>
      <c r="AB18" s="879"/>
      <c r="AC18" s="880"/>
      <c r="AD18" s="878">
        <f>SUM(AD13:AJ17)</f>
        <v>13</v>
      </c>
      <c r="AE18" s="879"/>
      <c r="AF18" s="879"/>
      <c r="AG18" s="879"/>
      <c r="AH18" s="879"/>
      <c r="AI18" s="879"/>
      <c r="AJ18" s="880"/>
      <c r="AK18" s="878">
        <f>SUM(AK13:AQ17)</f>
        <v>7</v>
      </c>
      <c r="AL18" s="879"/>
      <c r="AM18" s="879"/>
      <c r="AN18" s="879"/>
      <c r="AO18" s="879"/>
      <c r="AP18" s="879"/>
      <c r="AQ18" s="880"/>
      <c r="AR18" s="878">
        <f>SUM(AR13:AX17)</f>
        <v>131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3">
        <v>6</v>
      </c>
      <c r="Q19" s="664"/>
      <c r="R19" s="664"/>
      <c r="S19" s="664"/>
      <c r="T19" s="664"/>
      <c r="U19" s="664"/>
      <c r="V19" s="665"/>
      <c r="W19" s="663">
        <v>1</v>
      </c>
      <c r="X19" s="664"/>
      <c r="Y19" s="664"/>
      <c r="Z19" s="664"/>
      <c r="AA19" s="664"/>
      <c r="AB19" s="664"/>
      <c r="AC19" s="665"/>
      <c r="AD19" s="663">
        <v>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0.54545454545454541</v>
      </c>
      <c r="Q20" s="316"/>
      <c r="R20" s="316"/>
      <c r="S20" s="316"/>
      <c r="T20" s="316"/>
      <c r="U20" s="316"/>
      <c r="V20" s="316"/>
      <c r="W20" s="316">
        <f t="shared" ref="W20" si="0">IF(W18=0, "-", SUM(W19)/W18)</f>
        <v>9.0909090909090912E-2</v>
      </c>
      <c r="X20" s="316"/>
      <c r="Y20" s="316"/>
      <c r="Z20" s="316"/>
      <c r="AA20" s="316"/>
      <c r="AB20" s="316"/>
      <c r="AC20" s="316"/>
      <c r="AD20" s="316">
        <f t="shared" ref="AD20" si="1">IF(AD18=0, "-", SUM(AD19)/AD18)</f>
        <v>7.6923076923076927E-2</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0.54545454545454541</v>
      </c>
      <c r="Q21" s="316"/>
      <c r="R21" s="316"/>
      <c r="S21" s="316"/>
      <c r="T21" s="316"/>
      <c r="U21" s="316"/>
      <c r="V21" s="316"/>
      <c r="W21" s="316">
        <f t="shared" ref="W21" si="2">IF(W19=0, "-", SUM(W19)/SUM(W13,W14))</f>
        <v>9.0909090909090912E-2</v>
      </c>
      <c r="X21" s="316"/>
      <c r="Y21" s="316"/>
      <c r="Z21" s="316"/>
      <c r="AA21" s="316"/>
      <c r="AB21" s="316"/>
      <c r="AC21" s="316"/>
      <c r="AD21" s="316">
        <f t="shared" ref="AD21" si="3">IF(AD19=0, "-", SUM(AD19)/SUM(AD13,AD14))</f>
        <v>7.6923076923076927E-2</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617</v>
      </c>
      <c r="H23" s="986"/>
      <c r="I23" s="986"/>
      <c r="J23" s="986"/>
      <c r="K23" s="986"/>
      <c r="L23" s="986"/>
      <c r="M23" s="986"/>
      <c r="N23" s="986"/>
      <c r="O23" s="987"/>
      <c r="P23" s="919">
        <v>7</v>
      </c>
      <c r="Q23" s="920"/>
      <c r="R23" s="920"/>
      <c r="S23" s="920"/>
      <c r="T23" s="920"/>
      <c r="U23" s="920"/>
      <c r="V23" s="936"/>
      <c r="W23" s="919">
        <v>131</v>
      </c>
      <c r="X23" s="920"/>
      <c r="Y23" s="920"/>
      <c r="Z23" s="920"/>
      <c r="AA23" s="920"/>
      <c r="AB23" s="920"/>
      <c r="AC23" s="936"/>
      <c r="AD23" s="956" t="s">
        <v>640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63"/>
      <c r="Q24" s="664"/>
      <c r="R24" s="664"/>
      <c r="S24" s="664"/>
      <c r="T24" s="664"/>
      <c r="U24" s="664"/>
      <c r="V24" s="665"/>
      <c r="W24" s="663"/>
      <c r="X24" s="664"/>
      <c r="Y24" s="664"/>
      <c r="Z24" s="664"/>
      <c r="AA24" s="664"/>
      <c r="AB24" s="664"/>
      <c r="AC24" s="665"/>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63"/>
      <c r="Q25" s="664"/>
      <c r="R25" s="664"/>
      <c r="S25" s="664"/>
      <c r="T25" s="664"/>
      <c r="U25" s="664"/>
      <c r="V25" s="665"/>
      <c r="W25" s="663"/>
      <c r="X25" s="664"/>
      <c r="Y25" s="664"/>
      <c r="Z25" s="664"/>
      <c r="AA25" s="664"/>
      <c r="AB25" s="664"/>
      <c r="AC25" s="665"/>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63"/>
      <c r="Q26" s="664"/>
      <c r="R26" s="664"/>
      <c r="S26" s="664"/>
      <c r="T26" s="664"/>
      <c r="U26" s="664"/>
      <c r="V26" s="665"/>
      <c r="W26" s="663"/>
      <c r="X26" s="664"/>
      <c r="Y26" s="664"/>
      <c r="Z26" s="664"/>
      <c r="AA26" s="664"/>
      <c r="AB26" s="664"/>
      <c r="AC26" s="665"/>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63"/>
      <c r="Q27" s="664"/>
      <c r="R27" s="664"/>
      <c r="S27" s="664"/>
      <c r="T27" s="664"/>
      <c r="U27" s="664"/>
      <c r="V27" s="665"/>
      <c r="W27" s="663"/>
      <c r="X27" s="664"/>
      <c r="Y27" s="664"/>
      <c r="Z27" s="664"/>
      <c r="AA27" s="664"/>
      <c r="AB27" s="664"/>
      <c r="AC27" s="665"/>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63">
        <f>AK13</f>
        <v>7</v>
      </c>
      <c r="Q29" s="664"/>
      <c r="R29" s="664"/>
      <c r="S29" s="664"/>
      <c r="T29" s="664"/>
      <c r="U29" s="664"/>
      <c r="V29" s="665"/>
      <c r="W29" s="967">
        <f>AR13</f>
        <v>131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620</v>
      </c>
      <c r="AR31" s="199"/>
      <c r="AS31" s="132" t="s">
        <v>236</v>
      </c>
      <c r="AT31" s="133"/>
      <c r="AU31" s="198">
        <v>2</v>
      </c>
      <c r="AV31" s="198"/>
      <c r="AW31" s="398" t="s">
        <v>181</v>
      </c>
      <c r="AX31" s="399"/>
    </row>
    <row r="32" spans="1:50" ht="23.25" customHeight="1" x14ac:dyDescent="0.15">
      <c r="A32" s="403"/>
      <c r="B32" s="401"/>
      <c r="C32" s="401"/>
      <c r="D32" s="401"/>
      <c r="E32" s="401"/>
      <c r="F32" s="402"/>
      <c r="G32" s="564" t="s">
        <v>582</v>
      </c>
      <c r="H32" s="565"/>
      <c r="I32" s="565"/>
      <c r="J32" s="565"/>
      <c r="K32" s="565"/>
      <c r="L32" s="565"/>
      <c r="M32" s="565"/>
      <c r="N32" s="565"/>
      <c r="O32" s="566"/>
      <c r="P32" s="104" t="s">
        <v>583</v>
      </c>
      <c r="Q32" s="104"/>
      <c r="R32" s="104"/>
      <c r="S32" s="104"/>
      <c r="T32" s="104"/>
      <c r="U32" s="104"/>
      <c r="V32" s="104"/>
      <c r="W32" s="104"/>
      <c r="X32" s="105"/>
      <c r="Y32" s="474" t="s">
        <v>12</v>
      </c>
      <c r="Z32" s="534"/>
      <c r="AA32" s="535"/>
      <c r="AB32" s="464" t="s">
        <v>584</v>
      </c>
      <c r="AC32" s="464"/>
      <c r="AD32" s="464"/>
      <c r="AE32" s="216">
        <v>0</v>
      </c>
      <c r="AF32" s="217"/>
      <c r="AG32" s="217"/>
      <c r="AH32" s="217"/>
      <c r="AI32" s="216">
        <v>1</v>
      </c>
      <c r="AJ32" s="217"/>
      <c r="AK32" s="217"/>
      <c r="AL32" s="217"/>
      <c r="AM32" s="216">
        <v>0</v>
      </c>
      <c r="AN32" s="217"/>
      <c r="AO32" s="217"/>
      <c r="AP32" s="217"/>
      <c r="AQ32" s="328" t="s">
        <v>570</v>
      </c>
      <c r="AR32" s="206"/>
      <c r="AS32" s="206"/>
      <c r="AT32" s="329"/>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584</v>
      </c>
      <c r="AC33" s="526"/>
      <c r="AD33" s="526"/>
      <c r="AE33" s="216">
        <v>2</v>
      </c>
      <c r="AF33" s="217"/>
      <c r="AG33" s="217"/>
      <c r="AH33" s="217"/>
      <c r="AI33" s="216">
        <v>2</v>
      </c>
      <c r="AJ33" s="217"/>
      <c r="AK33" s="217"/>
      <c r="AL33" s="217"/>
      <c r="AM33" s="216">
        <v>1</v>
      </c>
      <c r="AN33" s="217"/>
      <c r="AO33" s="217"/>
      <c r="AP33" s="217"/>
      <c r="AQ33" s="328" t="s">
        <v>570</v>
      </c>
      <c r="AR33" s="206"/>
      <c r="AS33" s="206"/>
      <c r="AT33" s="329"/>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0</v>
      </c>
      <c r="AF34" s="217"/>
      <c r="AG34" s="217"/>
      <c r="AH34" s="217"/>
      <c r="AI34" s="216">
        <v>50</v>
      </c>
      <c r="AJ34" s="217"/>
      <c r="AK34" s="217"/>
      <c r="AL34" s="217"/>
      <c r="AM34" s="216">
        <v>100</v>
      </c>
      <c r="AN34" s="217"/>
      <c r="AO34" s="217"/>
      <c r="AP34" s="217"/>
      <c r="AQ34" s="328" t="s">
        <v>570</v>
      </c>
      <c r="AR34" s="206"/>
      <c r="AS34" s="206"/>
      <c r="AT34" s="329"/>
      <c r="AU34" s="217" t="s">
        <v>570</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28"/>
      <c r="AR39" s="206"/>
      <c r="AS39" s="206"/>
      <c r="AT39" s="329"/>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28"/>
      <c r="AR40" s="206"/>
      <c r="AS40" s="206"/>
      <c r="AT40" s="329"/>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28"/>
      <c r="AR41" s="206"/>
      <c r="AS41" s="206"/>
      <c r="AT41" s="329"/>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28"/>
      <c r="AR46" s="206"/>
      <c r="AS46" s="206"/>
      <c r="AT46" s="329"/>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28"/>
      <c r="AR47" s="206"/>
      <c r="AS47" s="206"/>
      <c r="AT47" s="329"/>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28"/>
      <c r="AR48" s="206"/>
      <c r="AS48" s="206"/>
      <c r="AT48" s="329"/>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28"/>
      <c r="AR53" s="206"/>
      <c r="AS53" s="206"/>
      <c r="AT53" s="329"/>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28"/>
      <c r="AR54" s="206"/>
      <c r="AS54" s="206"/>
      <c r="AT54" s="329"/>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28"/>
      <c r="AR55" s="206"/>
      <c r="AS55" s="206"/>
      <c r="AT55" s="329"/>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28"/>
      <c r="AR60" s="206"/>
      <c r="AS60" s="206"/>
      <c r="AT60" s="329"/>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28"/>
      <c r="AR61" s="206"/>
      <c r="AS61" s="206"/>
      <c r="AT61" s="329"/>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28"/>
      <c r="AR62" s="206"/>
      <c r="AS62" s="206"/>
      <c r="AT62" s="329"/>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8"/>
      <c r="AF75" s="206"/>
      <c r="AG75" s="206"/>
      <c r="AH75" s="206"/>
      <c r="AI75" s="328"/>
      <c r="AJ75" s="206"/>
      <c r="AK75" s="206"/>
      <c r="AL75" s="206"/>
      <c r="AM75" s="328"/>
      <c r="AN75" s="206"/>
      <c r="AO75" s="206"/>
      <c r="AP75" s="206"/>
      <c r="AQ75" s="328"/>
      <c r="AR75" s="206"/>
      <c r="AS75" s="206"/>
      <c r="AT75" s="329"/>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8"/>
      <c r="AF76" s="206"/>
      <c r="AG76" s="206"/>
      <c r="AH76" s="206"/>
      <c r="AI76" s="328"/>
      <c r="AJ76" s="206"/>
      <c r="AK76" s="206"/>
      <c r="AL76" s="206"/>
      <c r="AM76" s="328"/>
      <c r="AN76" s="206"/>
      <c r="AO76" s="206"/>
      <c r="AP76" s="206"/>
      <c r="AQ76" s="328"/>
      <c r="AR76" s="206"/>
      <c r="AS76" s="206"/>
      <c r="AT76" s="329"/>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28"/>
      <c r="AR77" s="206"/>
      <c r="AS77" s="206"/>
      <c r="AT77" s="329"/>
      <c r="AU77" s="217"/>
      <c r="AV77" s="217"/>
      <c r="AW77" s="217"/>
      <c r="AX77" s="219"/>
    </row>
    <row r="78" spans="1:50" ht="69.75" hidden="1" customHeight="1" x14ac:dyDescent="0.15">
      <c r="A78" s="336" t="s">
        <v>389</v>
      </c>
      <c r="B78" s="337"/>
      <c r="C78" s="337"/>
      <c r="D78" s="337"/>
      <c r="E78" s="334" t="s">
        <v>332</v>
      </c>
      <c r="F78" s="335"/>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28"/>
      <c r="AR87" s="206"/>
      <c r="AS87" s="206"/>
      <c r="AT87" s="329"/>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28"/>
      <c r="AR88" s="206"/>
      <c r="AS88" s="206"/>
      <c r="AT88" s="329"/>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28"/>
      <c r="AR89" s="206"/>
      <c r="AS89" s="206"/>
      <c r="AT89" s="329"/>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28"/>
      <c r="AR92" s="206"/>
      <c r="AS92" s="206"/>
      <c r="AT92" s="329"/>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28"/>
      <c r="AR93" s="206"/>
      <c r="AS93" s="206"/>
      <c r="AT93" s="329"/>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28"/>
      <c r="AR94" s="206"/>
      <c r="AS94" s="206"/>
      <c r="AT94" s="329"/>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28"/>
      <c r="AR97" s="206"/>
      <c r="AS97" s="206"/>
      <c r="AT97" s="329"/>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28"/>
      <c r="AR98" s="206"/>
      <c r="AS98" s="206"/>
      <c r="AT98" s="329"/>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636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386</v>
      </c>
      <c r="AF101" s="217"/>
      <c r="AG101" s="217"/>
      <c r="AH101" s="218"/>
      <c r="AI101" s="216">
        <v>0</v>
      </c>
      <c r="AJ101" s="217"/>
      <c r="AK101" s="217"/>
      <c r="AL101" s="218"/>
      <c r="AM101" s="216">
        <v>0</v>
      </c>
      <c r="AN101" s="217"/>
      <c r="AO101" s="217"/>
      <c r="AP101" s="218"/>
      <c r="AQ101" s="216" t="s">
        <v>570</v>
      </c>
      <c r="AR101" s="217"/>
      <c r="AS101" s="217"/>
      <c r="AT101" s="218"/>
      <c r="AU101" s="216" t="s">
        <v>620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1000</v>
      </c>
      <c r="AF102" s="421"/>
      <c r="AG102" s="421"/>
      <c r="AH102" s="421"/>
      <c r="AI102" s="421">
        <v>1000</v>
      </c>
      <c r="AJ102" s="421"/>
      <c r="AK102" s="421"/>
      <c r="AL102" s="421"/>
      <c r="AM102" s="421">
        <v>0</v>
      </c>
      <c r="AN102" s="421"/>
      <c r="AO102" s="421"/>
      <c r="AP102" s="421"/>
      <c r="AQ102" s="271">
        <v>0</v>
      </c>
      <c r="AR102" s="272"/>
      <c r="AS102" s="272"/>
      <c r="AT102" s="317"/>
      <c r="AU102" s="271" t="s">
        <v>624</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615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616</v>
      </c>
      <c r="AC104" s="549"/>
      <c r="AD104" s="550"/>
      <c r="AE104" s="328" t="s">
        <v>570</v>
      </c>
      <c r="AF104" s="206"/>
      <c r="AG104" s="206"/>
      <c r="AH104" s="329"/>
      <c r="AI104" s="328" t="s">
        <v>570</v>
      </c>
      <c r="AJ104" s="206"/>
      <c r="AK104" s="206"/>
      <c r="AL104" s="329"/>
      <c r="AM104" s="328">
        <v>2</v>
      </c>
      <c r="AN104" s="206"/>
      <c r="AO104" s="206"/>
      <c r="AP104" s="329"/>
      <c r="AQ104" s="328" t="s">
        <v>624</v>
      </c>
      <c r="AR104" s="206"/>
      <c r="AS104" s="206"/>
      <c r="AT104" s="329"/>
      <c r="AU104" s="216" t="s">
        <v>620</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616</v>
      </c>
      <c r="AC105" s="472"/>
      <c r="AD105" s="473"/>
      <c r="AE105" s="328" t="s">
        <v>570</v>
      </c>
      <c r="AF105" s="206"/>
      <c r="AG105" s="206"/>
      <c r="AH105" s="329"/>
      <c r="AI105" s="328" t="s">
        <v>570</v>
      </c>
      <c r="AJ105" s="206"/>
      <c r="AK105" s="206"/>
      <c r="AL105" s="329"/>
      <c r="AM105" s="328" t="s">
        <v>570</v>
      </c>
      <c r="AN105" s="206"/>
      <c r="AO105" s="206"/>
      <c r="AP105" s="329"/>
      <c r="AQ105" s="216">
        <v>2</v>
      </c>
      <c r="AR105" s="217"/>
      <c r="AS105" s="217"/>
      <c r="AT105" s="218"/>
      <c r="AU105" s="271">
        <v>2</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621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15</v>
      </c>
      <c r="AF116" s="421"/>
      <c r="AG116" s="421"/>
      <c r="AH116" s="421"/>
      <c r="AI116" s="421" t="s">
        <v>570</v>
      </c>
      <c r="AJ116" s="421"/>
      <c r="AK116" s="421"/>
      <c r="AL116" s="421"/>
      <c r="AM116" s="421" t="s">
        <v>592</v>
      </c>
      <c r="AN116" s="421"/>
      <c r="AO116" s="421"/>
      <c r="AP116" s="421"/>
      <c r="AQ116" s="216" t="s">
        <v>620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589</v>
      </c>
      <c r="AF117" s="554"/>
      <c r="AG117" s="554"/>
      <c r="AH117" s="554"/>
      <c r="AI117" s="554" t="s">
        <v>590</v>
      </c>
      <c r="AJ117" s="554"/>
      <c r="AK117" s="554"/>
      <c r="AL117" s="554"/>
      <c r="AM117" s="554" t="s">
        <v>591</v>
      </c>
      <c r="AN117" s="554"/>
      <c r="AO117" s="554"/>
      <c r="AP117" s="554"/>
      <c r="AQ117" s="554" t="s">
        <v>620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620</v>
      </c>
      <c r="AR133" s="198"/>
      <c r="AS133" s="132" t="s">
        <v>236</v>
      </c>
      <c r="AT133" s="133"/>
      <c r="AU133" s="199" t="s">
        <v>620</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622</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620</v>
      </c>
      <c r="AF432" s="199"/>
      <c r="AG432" s="132" t="s">
        <v>236</v>
      </c>
      <c r="AH432" s="133"/>
      <c r="AI432" s="155"/>
      <c r="AJ432" s="155"/>
      <c r="AK432" s="155"/>
      <c r="AL432" s="153"/>
      <c r="AM432" s="155"/>
      <c r="AN432" s="155"/>
      <c r="AO432" s="155"/>
      <c r="AP432" s="153"/>
      <c r="AQ432" s="590" t="s">
        <v>622</v>
      </c>
      <c r="AR432" s="199"/>
      <c r="AS432" s="132" t="s">
        <v>236</v>
      </c>
      <c r="AT432" s="133"/>
      <c r="AU432" s="199" t="s">
        <v>622</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28" t="s">
        <v>570</v>
      </c>
      <c r="AF433" s="206"/>
      <c r="AG433" s="206"/>
      <c r="AH433" s="206"/>
      <c r="AI433" s="328" t="s">
        <v>570</v>
      </c>
      <c r="AJ433" s="206"/>
      <c r="AK433" s="206"/>
      <c r="AL433" s="206"/>
      <c r="AM433" s="328" t="s">
        <v>570</v>
      </c>
      <c r="AN433" s="206"/>
      <c r="AO433" s="206"/>
      <c r="AP433" s="329"/>
      <c r="AQ433" s="328" t="s">
        <v>570</v>
      </c>
      <c r="AR433" s="206"/>
      <c r="AS433" s="206"/>
      <c r="AT433" s="329"/>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28" t="s">
        <v>570</v>
      </c>
      <c r="AF434" s="206"/>
      <c r="AG434" s="206"/>
      <c r="AH434" s="329"/>
      <c r="AI434" s="328" t="s">
        <v>570</v>
      </c>
      <c r="AJ434" s="206"/>
      <c r="AK434" s="206"/>
      <c r="AL434" s="206"/>
      <c r="AM434" s="328" t="s">
        <v>570</v>
      </c>
      <c r="AN434" s="206"/>
      <c r="AO434" s="206"/>
      <c r="AP434" s="329"/>
      <c r="AQ434" s="328" t="s">
        <v>570</v>
      </c>
      <c r="AR434" s="206"/>
      <c r="AS434" s="206"/>
      <c r="AT434" s="329"/>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28" t="s">
        <v>570</v>
      </c>
      <c r="AF435" s="206"/>
      <c r="AG435" s="206"/>
      <c r="AH435" s="329"/>
      <c r="AI435" s="328" t="s">
        <v>570</v>
      </c>
      <c r="AJ435" s="206"/>
      <c r="AK435" s="206"/>
      <c r="AL435" s="206"/>
      <c r="AM435" s="328" t="s">
        <v>570</v>
      </c>
      <c r="AN435" s="206"/>
      <c r="AO435" s="206"/>
      <c r="AP435" s="329"/>
      <c r="AQ435" s="328" t="s">
        <v>570</v>
      </c>
      <c r="AR435" s="206"/>
      <c r="AS435" s="206"/>
      <c r="AT435" s="329"/>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8"/>
      <c r="AF438" s="206"/>
      <c r="AG438" s="206"/>
      <c r="AH438" s="206"/>
      <c r="AI438" s="328"/>
      <c r="AJ438" s="206"/>
      <c r="AK438" s="206"/>
      <c r="AL438" s="206"/>
      <c r="AM438" s="328"/>
      <c r="AN438" s="206"/>
      <c r="AO438" s="206"/>
      <c r="AP438" s="329"/>
      <c r="AQ438" s="328"/>
      <c r="AR438" s="206"/>
      <c r="AS438" s="206"/>
      <c r="AT438" s="329"/>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8"/>
      <c r="AF439" s="206"/>
      <c r="AG439" s="206"/>
      <c r="AH439" s="329"/>
      <c r="AI439" s="328"/>
      <c r="AJ439" s="206"/>
      <c r="AK439" s="206"/>
      <c r="AL439" s="206"/>
      <c r="AM439" s="328"/>
      <c r="AN439" s="206"/>
      <c r="AO439" s="206"/>
      <c r="AP439" s="329"/>
      <c r="AQ439" s="328"/>
      <c r="AR439" s="206"/>
      <c r="AS439" s="206"/>
      <c r="AT439" s="329"/>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28"/>
      <c r="AF440" s="206"/>
      <c r="AG440" s="206"/>
      <c r="AH440" s="329"/>
      <c r="AI440" s="328"/>
      <c r="AJ440" s="206"/>
      <c r="AK440" s="206"/>
      <c r="AL440" s="206"/>
      <c r="AM440" s="328"/>
      <c r="AN440" s="206"/>
      <c r="AO440" s="206"/>
      <c r="AP440" s="329"/>
      <c r="AQ440" s="328"/>
      <c r="AR440" s="206"/>
      <c r="AS440" s="206"/>
      <c r="AT440" s="329"/>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8"/>
      <c r="AF443" s="206"/>
      <c r="AG443" s="206"/>
      <c r="AH443" s="206"/>
      <c r="AI443" s="328"/>
      <c r="AJ443" s="206"/>
      <c r="AK443" s="206"/>
      <c r="AL443" s="206"/>
      <c r="AM443" s="328"/>
      <c r="AN443" s="206"/>
      <c r="AO443" s="206"/>
      <c r="AP443" s="329"/>
      <c r="AQ443" s="328"/>
      <c r="AR443" s="206"/>
      <c r="AS443" s="206"/>
      <c r="AT443" s="329"/>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8"/>
      <c r="AF444" s="206"/>
      <c r="AG444" s="206"/>
      <c r="AH444" s="329"/>
      <c r="AI444" s="328"/>
      <c r="AJ444" s="206"/>
      <c r="AK444" s="206"/>
      <c r="AL444" s="206"/>
      <c r="AM444" s="328"/>
      <c r="AN444" s="206"/>
      <c r="AO444" s="206"/>
      <c r="AP444" s="329"/>
      <c r="AQ444" s="328"/>
      <c r="AR444" s="206"/>
      <c r="AS444" s="206"/>
      <c r="AT444" s="329"/>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28"/>
      <c r="AF445" s="206"/>
      <c r="AG445" s="206"/>
      <c r="AH445" s="329"/>
      <c r="AI445" s="328"/>
      <c r="AJ445" s="206"/>
      <c r="AK445" s="206"/>
      <c r="AL445" s="206"/>
      <c r="AM445" s="328"/>
      <c r="AN445" s="206"/>
      <c r="AO445" s="206"/>
      <c r="AP445" s="329"/>
      <c r="AQ445" s="328"/>
      <c r="AR445" s="206"/>
      <c r="AS445" s="206"/>
      <c r="AT445" s="329"/>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8"/>
      <c r="AF448" s="206"/>
      <c r="AG448" s="206"/>
      <c r="AH448" s="206"/>
      <c r="AI448" s="328"/>
      <c r="AJ448" s="206"/>
      <c r="AK448" s="206"/>
      <c r="AL448" s="206"/>
      <c r="AM448" s="328"/>
      <c r="AN448" s="206"/>
      <c r="AO448" s="206"/>
      <c r="AP448" s="329"/>
      <c r="AQ448" s="328"/>
      <c r="AR448" s="206"/>
      <c r="AS448" s="206"/>
      <c r="AT448" s="329"/>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8"/>
      <c r="AF449" s="206"/>
      <c r="AG449" s="206"/>
      <c r="AH449" s="329"/>
      <c r="AI449" s="328"/>
      <c r="AJ449" s="206"/>
      <c r="AK449" s="206"/>
      <c r="AL449" s="206"/>
      <c r="AM449" s="328"/>
      <c r="AN449" s="206"/>
      <c r="AO449" s="206"/>
      <c r="AP449" s="329"/>
      <c r="AQ449" s="328"/>
      <c r="AR449" s="206"/>
      <c r="AS449" s="206"/>
      <c r="AT449" s="329"/>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28"/>
      <c r="AF450" s="206"/>
      <c r="AG450" s="206"/>
      <c r="AH450" s="329"/>
      <c r="AI450" s="328"/>
      <c r="AJ450" s="206"/>
      <c r="AK450" s="206"/>
      <c r="AL450" s="206"/>
      <c r="AM450" s="328"/>
      <c r="AN450" s="206"/>
      <c r="AO450" s="206"/>
      <c r="AP450" s="329"/>
      <c r="AQ450" s="328"/>
      <c r="AR450" s="206"/>
      <c r="AS450" s="206"/>
      <c r="AT450" s="329"/>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8"/>
      <c r="AF453" s="206"/>
      <c r="AG453" s="206"/>
      <c r="AH453" s="206"/>
      <c r="AI453" s="328"/>
      <c r="AJ453" s="206"/>
      <c r="AK453" s="206"/>
      <c r="AL453" s="206"/>
      <c r="AM453" s="328"/>
      <c r="AN453" s="206"/>
      <c r="AO453" s="206"/>
      <c r="AP453" s="329"/>
      <c r="AQ453" s="328"/>
      <c r="AR453" s="206"/>
      <c r="AS453" s="206"/>
      <c r="AT453" s="329"/>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8"/>
      <c r="AF454" s="206"/>
      <c r="AG454" s="206"/>
      <c r="AH454" s="329"/>
      <c r="AI454" s="328"/>
      <c r="AJ454" s="206"/>
      <c r="AK454" s="206"/>
      <c r="AL454" s="206"/>
      <c r="AM454" s="328"/>
      <c r="AN454" s="206"/>
      <c r="AO454" s="206"/>
      <c r="AP454" s="329"/>
      <c r="AQ454" s="328"/>
      <c r="AR454" s="206"/>
      <c r="AS454" s="206"/>
      <c r="AT454" s="329"/>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28"/>
      <c r="AF455" s="206"/>
      <c r="AG455" s="206"/>
      <c r="AH455" s="329"/>
      <c r="AI455" s="328"/>
      <c r="AJ455" s="206"/>
      <c r="AK455" s="206"/>
      <c r="AL455" s="206"/>
      <c r="AM455" s="328"/>
      <c r="AN455" s="206"/>
      <c r="AO455" s="206"/>
      <c r="AP455" s="329"/>
      <c r="AQ455" s="328"/>
      <c r="AR455" s="206"/>
      <c r="AS455" s="206"/>
      <c r="AT455" s="329"/>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620</v>
      </c>
      <c r="AF457" s="199"/>
      <c r="AG457" s="132" t="s">
        <v>236</v>
      </c>
      <c r="AH457" s="133"/>
      <c r="AI457" s="155"/>
      <c r="AJ457" s="155"/>
      <c r="AK457" s="155"/>
      <c r="AL457" s="153"/>
      <c r="AM457" s="155"/>
      <c r="AN457" s="155"/>
      <c r="AO457" s="155"/>
      <c r="AP457" s="153"/>
      <c r="AQ457" s="590" t="s">
        <v>622</v>
      </c>
      <c r="AR457" s="199"/>
      <c r="AS457" s="132" t="s">
        <v>236</v>
      </c>
      <c r="AT457" s="133"/>
      <c r="AU457" s="199" t="s">
        <v>620</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28" t="s">
        <v>570</v>
      </c>
      <c r="AF458" s="206"/>
      <c r="AG458" s="206"/>
      <c r="AH458" s="206"/>
      <c r="AI458" s="328" t="s">
        <v>570</v>
      </c>
      <c r="AJ458" s="206"/>
      <c r="AK458" s="206"/>
      <c r="AL458" s="206"/>
      <c r="AM458" s="328" t="s">
        <v>570</v>
      </c>
      <c r="AN458" s="206"/>
      <c r="AO458" s="206"/>
      <c r="AP458" s="329"/>
      <c r="AQ458" s="328" t="s">
        <v>570</v>
      </c>
      <c r="AR458" s="206"/>
      <c r="AS458" s="206"/>
      <c r="AT458" s="329"/>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28" t="s">
        <v>570</v>
      </c>
      <c r="AF459" s="206"/>
      <c r="AG459" s="206"/>
      <c r="AH459" s="329"/>
      <c r="AI459" s="328" t="s">
        <v>570</v>
      </c>
      <c r="AJ459" s="206"/>
      <c r="AK459" s="206"/>
      <c r="AL459" s="206"/>
      <c r="AM459" s="328" t="s">
        <v>570</v>
      </c>
      <c r="AN459" s="206"/>
      <c r="AO459" s="206"/>
      <c r="AP459" s="329"/>
      <c r="AQ459" s="328" t="s">
        <v>570</v>
      </c>
      <c r="AR459" s="206"/>
      <c r="AS459" s="206"/>
      <c r="AT459" s="329"/>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28" t="s">
        <v>570</v>
      </c>
      <c r="AF460" s="206"/>
      <c r="AG460" s="206"/>
      <c r="AH460" s="329"/>
      <c r="AI460" s="328" t="s">
        <v>570</v>
      </c>
      <c r="AJ460" s="206"/>
      <c r="AK460" s="206"/>
      <c r="AL460" s="206"/>
      <c r="AM460" s="328" t="s">
        <v>570</v>
      </c>
      <c r="AN460" s="206"/>
      <c r="AO460" s="206"/>
      <c r="AP460" s="329"/>
      <c r="AQ460" s="328" t="s">
        <v>570</v>
      </c>
      <c r="AR460" s="206"/>
      <c r="AS460" s="206"/>
      <c r="AT460" s="329"/>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8"/>
      <c r="AF463" s="206"/>
      <c r="AG463" s="206"/>
      <c r="AH463" s="206"/>
      <c r="AI463" s="328"/>
      <c r="AJ463" s="206"/>
      <c r="AK463" s="206"/>
      <c r="AL463" s="206"/>
      <c r="AM463" s="328"/>
      <c r="AN463" s="206"/>
      <c r="AO463" s="206"/>
      <c r="AP463" s="329"/>
      <c r="AQ463" s="328"/>
      <c r="AR463" s="206"/>
      <c r="AS463" s="206"/>
      <c r="AT463" s="329"/>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8"/>
      <c r="AF464" s="206"/>
      <c r="AG464" s="206"/>
      <c r="AH464" s="329"/>
      <c r="AI464" s="328"/>
      <c r="AJ464" s="206"/>
      <c r="AK464" s="206"/>
      <c r="AL464" s="206"/>
      <c r="AM464" s="328"/>
      <c r="AN464" s="206"/>
      <c r="AO464" s="206"/>
      <c r="AP464" s="329"/>
      <c r="AQ464" s="328"/>
      <c r="AR464" s="206"/>
      <c r="AS464" s="206"/>
      <c r="AT464" s="329"/>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28"/>
      <c r="AF465" s="206"/>
      <c r="AG465" s="206"/>
      <c r="AH465" s="329"/>
      <c r="AI465" s="328"/>
      <c r="AJ465" s="206"/>
      <c r="AK465" s="206"/>
      <c r="AL465" s="206"/>
      <c r="AM465" s="328"/>
      <c r="AN465" s="206"/>
      <c r="AO465" s="206"/>
      <c r="AP465" s="329"/>
      <c r="AQ465" s="328"/>
      <c r="AR465" s="206"/>
      <c r="AS465" s="206"/>
      <c r="AT465" s="329"/>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8"/>
      <c r="AF468" s="206"/>
      <c r="AG468" s="206"/>
      <c r="AH468" s="206"/>
      <c r="AI468" s="328"/>
      <c r="AJ468" s="206"/>
      <c r="AK468" s="206"/>
      <c r="AL468" s="206"/>
      <c r="AM468" s="328"/>
      <c r="AN468" s="206"/>
      <c r="AO468" s="206"/>
      <c r="AP468" s="329"/>
      <c r="AQ468" s="328"/>
      <c r="AR468" s="206"/>
      <c r="AS468" s="206"/>
      <c r="AT468" s="329"/>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8"/>
      <c r="AF469" s="206"/>
      <c r="AG469" s="206"/>
      <c r="AH469" s="329"/>
      <c r="AI469" s="328"/>
      <c r="AJ469" s="206"/>
      <c r="AK469" s="206"/>
      <c r="AL469" s="206"/>
      <c r="AM469" s="328"/>
      <c r="AN469" s="206"/>
      <c r="AO469" s="206"/>
      <c r="AP469" s="329"/>
      <c r="AQ469" s="328"/>
      <c r="AR469" s="206"/>
      <c r="AS469" s="206"/>
      <c r="AT469" s="329"/>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28"/>
      <c r="AF470" s="206"/>
      <c r="AG470" s="206"/>
      <c r="AH470" s="329"/>
      <c r="AI470" s="328"/>
      <c r="AJ470" s="206"/>
      <c r="AK470" s="206"/>
      <c r="AL470" s="206"/>
      <c r="AM470" s="328"/>
      <c r="AN470" s="206"/>
      <c r="AO470" s="206"/>
      <c r="AP470" s="329"/>
      <c r="AQ470" s="328"/>
      <c r="AR470" s="206"/>
      <c r="AS470" s="206"/>
      <c r="AT470" s="329"/>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8"/>
      <c r="AF473" s="206"/>
      <c r="AG473" s="206"/>
      <c r="AH473" s="206"/>
      <c r="AI473" s="328"/>
      <c r="AJ473" s="206"/>
      <c r="AK473" s="206"/>
      <c r="AL473" s="206"/>
      <c r="AM473" s="328"/>
      <c r="AN473" s="206"/>
      <c r="AO473" s="206"/>
      <c r="AP473" s="329"/>
      <c r="AQ473" s="328"/>
      <c r="AR473" s="206"/>
      <c r="AS473" s="206"/>
      <c r="AT473" s="329"/>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8"/>
      <c r="AF474" s="206"/>
      <c r="AG474" s="206"/>
      <c r="AH474" s="329"/>
      <c r="AI474" s="328"/>
      <c r="AJ474" s="206"/>
      <c r="AK474" s="206"/>
      <c r="AL474" s="206"/>
      <c r="AM474" s="328"/>
      <c r="AN474" s="206"/>
      <c r="AO474" s="206"/>
      <c r="AP474" s="329"/>
      <c r="AQ474" s="328"/>
      <c r="AR474" s="206"/>
      <c r="AS474" s="206"/>
      <c r="AT474" s="329"/>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28"/>
      <c r="AF475" s="206"/>
      <c r="AG475" s="206"/>
      <c r="AH475" s="329"/>
      <c r="AI475" s="328"/>
      <c r="AJ475" s="206"/>
      <c r="AK475" s="206"/>
      <c r="AL475" s="206"/>
      <c r="AM475" s="328"/>
      <c r="AN475" s="206"/>
      <c r="AO475" s="206"/>
      <c r="AP475" s="329"/>
      <c r="AQ475" s="328"/>
      <c r="AR475" s="206"/>
      <c r="AS475" s="206"/>
      <c r="AT475" s="329"/>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8"/>
      <c r="AF478" s="206"/>
      <c r="AG478" s="206"/>
      <c r="AH478" s="206"/>
      <c r="AI478" s="328"/>
      <c r="AJ478" s="206"/>
      <c r="AK478" s="206"/>
      <c r="AL478" s="206"/>
      <c r="AM478" s="328"/>
      <c r="AN478" s="206"/>
      <c r="AO478" s="206"/>
      <c r="AP478" s="329"/>
      <c r="AQ478" s="328"/>
      <c r="AR478" s="206"/>
      <c r="AS478" s="206"/>
      <c r="AT478" s="329"/>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8"/>
      <c r="AF479" s="206"/>
      <c r="AG479" s="206"/>
      <c r="AH479" s="329"/>
      <c r="AI479" s="328"/>
      <c r="AJ479" s="206"/>
      <c r="AK479" s="206"/>
      <c r="AL479" s="206"/>
      <c r="AM479" s="328"/>
      <c r="AN479" s="206"/>
      <c r="AO479" s="206"/>
      <c r="AP479" s="329"/>
      <c r="AQ479" s="328"/>
      <c r="AR479" s="206"/>
      <c r="AS479" s="206"/>
      <c r="AT479" s="329"/>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28"/>
      <c r="AF480" s="206"/>
      <c r="AG480" s="206"/>
      <c r="AH480" s="329"/>
      <c r="AI480" s="328"/>
      <c r="AJ480" s="206"/>
      <c r="AK480" s="206"/>
      <c r="AL480" s="206"/>
      <c r="AM480" s="328"/>
      <c r="AN480" s="206"/>
      <c r="AO480" s="206"/>
      <c r="AP480" s="329"/>
      <c r="AQ480" s="328"/>
      <c r="AR480" s="206"/>
      <c r="AS480" s="206"/>
      <c r="AT480" s="329"/>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8"/>
      <c r="AF487" s="206"/>
      <c r="AG487" s="206"/>
      <c r="AH487" s="206"/>
      <c r="AI487" s="328"/>
      <c r="AJ487" s="206"/>
      <c r="AK487" s="206"/>
      <c r="AL487" s="206"/>
      <c r="AM487" s="328"/>
      <c r="AN487" s="206"/>
      <c r="AO487" s="206"/>
      <c r="AP487" s="329"/>
      <c r="AQ487" s="328"/>
      <c r="AR487" s="206"/>
      <c r="AS487" s="206"/>
      <c r="AT487" s="329"/>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8"/>
      <c r="AF488" s="206"/>
      <c r="AG488" s="206"/>
      <c r="AH488" s="329"/>
      <c r="AI488" s="328"/>
      <c r="AJ488" s="206"/>
      <c r="AK488" s="206"/>
      <c r="AL488" s="206"/>
      <c r="AM488" s="328"/>
      <c r="AN488" s="206"/>
      <c r="AO488" s="206"/>
      <c r="AP488" s="329"/>
      <c r="AQ488" s="328"/>
      <c r="AR488" s="206"/>
      <c r="AS488" s="206"/>
      <c r="AT488" s="329"/>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28"/>
      <c r="AF489" s="206"/>
      <c r="AG489" s="206"/>
      <c r="AH489" s="329"/>
      <c r="AI489" s="328"/>
      <c r="AJ489" s="206"/>
      <c r="AK489" s="206"/>
      <c r="AL489" s="206"/>
      <c r="AM489" s="328"/>
      <c r="AN489" s="206"/>
      <c r="AO489" s="206"/>
      <c r="AP489" s="329"/>
      <c r="AQ489" s="328"/>
      <c r="AR489" s="206"/>
      <c r="AS489" s="206"/>
      <c r="AT489" s="329"/>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8"/>
      <c r="AF492" s="206"/>
      <c r="AG492" s="206"/>
      <c r="AH492" s="206"/>
      <c r="AI492" s="328"/>
      <c r="AJ492" s="206"/>
      <c r="AK492" s="206"/>
      <c r="AL492" s="206"/>
      <c r="AM492" s="328"/>
      <c r="AN492" s="206"/>
      <c r="AO492" s="206"/>
      <c r="AP492" s="329"/>
      <c r="AQ492" s="328"/>
      <c r="AR492" s="206"/>
      <c r="AS492" s="206"/>
      <c r="AT492" s="329"/>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8"/>
      <c r="AF493" s="206"/>
      <c r="AG493" s="206"/>
      <c r="AH493" s="329"/>
      <c r="AI493" s="328"/>
      <c r="AJ493" s="206"/>
      <c r="AK493" s="206"/>
      <c r="AL493" s="206"/>
      <c r="AM493" s="328"/>
      <c r="AN493" s="206"/>
      <c r="AO493" s="206"/>
      <c r="AP493" s="329"/>
      <c r="AQ493" s="328"/>
      <c r="AR493" s="206"/>
      <c r="AS493" s="206"/>
      <c r="AT493" s="329"/>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28"/>
      <c r="AF494" s="206"/>
      <c r="AG494" s="206"/>
      <c r="AH494" s="329"/>
      <c r="AI494" s="328"/>
      <c r="AJ494" s="206"/>
      <c r="AK494" s="206"/>
      <c r="AL494" s="206"/>
      <c r="AM494" s="328"/>
      <c r="AN494" s="206"/>
      <c r="AO494" s="206"/>
      <c r="AP494" s="329"/>
      <c r="AQ494" s="328"/>
      <c r="AR494" s="206"/>
      <c r="AS494" s="206"/>
      <c r="AT494" s="329"/>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8"/>
      <c r="AF497" s="206"/>
      <c r="AG497" s="206"/>
      <c r="AH497" s="206"/>
      <c r="AI497" s="328"/>
      <c r="AJ497" s="206"/>
      <c r="AK497" s="206"/>
      <c r="AL497" s="206"/>
      <c r="AM497" s="328"/>
      <c r="AN497" s="206"/>
      <c r="AO497" s="206"/>
      <c r="AP497" s="329"/>
      <c r="AQ497" s="328"/>
      <c r="AR497" s="206"/>
      <c r="AS497" s="206"/>
      <c r="AT497" s="329"/>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8"/>
      <c r="AF498" s="206"/>
      <c r="AG498" s="206"/>
      <c r="AH498" s="329"/>
      <c r="AI498" s="328"/>
      <c r="AJ498" s="206"/>
      <c r="AK498" s="206"/>
      <c r="AL498" s="206"/>
      <c r="AM498" s="328"/>
      <c r="AN498" s="206"/>
      <c r="AO498" s="206"/>
      <c r="AP498" s="329"/>
      <c r="AQ498" s="328"/>
      <c r="AR498" s="206"/>
      <c r="AS498" s="206"/>
      <c r="AT498" s="329"/>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28"/>
      <c r="AF499" s="206"/>
      <c r="AG499" s="206"/>
      <c r="AH499" s="329"/>
      <c r="AI499" s="328"/>
      <c r="AJ499" s="206"/>
      <c r="AK499" s="206"/>
      <c r="AL499" s="206"/>
      <c r="AM499" s="328"/>
      <c r="AN499" s="206"/>
      <c r="AO499" s="206"/>
      <c r="AP499" s="329"/>
      <c r="AQ499" s="328"/>
      <c r="AR499" s="206"/>
      <c r="AS499" s="206"/>
      <c r="AT499" s="329"/>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8"/>
      <c r="AF502" s="206"/>
      <c r="AG502" s="206"/>
      <c r="AH502" s="206"/>
      <c r="AI502" s="328"/>
      <c r="AJ502" s="206"/>
      <c r="AK502" s="206"/>
      <c r="AL502" s="206"/>
      <c r="AM502" s="328"/>
      <c r="AN502" s="206"/>
      <c r="AO502" s="206"/>
      <c r="AP502" s="329"/>
      <c r="AQ502" s="328"/>
      <c r="AR502" s="206"/>
      <c r="AS502" s="206"/>
      <c r="AT502" s="329"/>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8"/>
      <c r="AF503" s="206"/>
      <c r="AG503" s="206"/>
      <c r="AH503" s="329"/>
      <c r="AI503" s="328"/>
      <c r="AJ503" s="206"/>
      <c r="AK503" s="206"/>
      <c r="AL503" s="206"/>
      <c r="AM503" s="328"/>
      <c r="AN503" s="206"/>
      <c r="AO503" s="206"/>
      <c r="AP503" s="329"/>
      <c r="AQ503" s="328"/>
      <c r="AR503" s="206"/>
      <c r="AS503" s="206"/>
      <c r="AT503" s="329"/>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28"/>
      <c r="AF504" s="206"/>
      <c r="AG504" s="206"/>
      <c r="AH504" s="329"/>
      <c r="AI504" s="328"/>
      <c r="AJ504" s="206"/>
      <c r="AK504" s="206"/>
      <c r="AL504" s="206"/>
      <c r="AM504" s="328"/>
      <c r="AN504" s="206"/>
      <c r="AO504" s="206"/>
      <c r="AP504" s="329"/>
      <c r="AQ504" s="328"/>
      <c r="AR504" s="206"/>
      <c r="AS504" s="206"/>
      <c r="AT504" s="329"/>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8"/>
      <c r="AF507" s="206"/>
      <c r="AG507" s="206"/>
      <c r="AH507" s="206"/>
      <c r="AI507" s="328"/>
      <c r="AJ507" s="206"/>
      <c r="AK507" s="206"/>
      <c r="AL507" s="206"/>
      <c r="AM507" s="328"/>
      <c r="AN507" s="206"/>
      <c r="AO507" s="206"/>
      <c r="AP507" s="329"/>
      <c r="AQ507" s="328"/>
      <c r="AR507" s="206"/>
      <c r="AS507" s="206"/>
      <c r="AT507" s="329"/>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8"/>
      <c r="AF508" s="206"/>
      <c r="AG508" s="206"/>
      <c r="AH508" s="329"/>
      <c r="AI508" s="328"/>
      <c r="AJ508" s="206"/>
      <c r="AK508" s="206"/>
      <c r="AL508" s="206"/>
      <c r="AM508" s="328"/>
      <c r="AN508" s="206"/>
      <c r="AO508" s="206"/>
      <c r="AP508" s="329"/>
      <c r="AQ508" s="328"/>
      <c r="AR508" s="206"/>
      <c r="AS508" s="206"/>
      <c r="AT508" s="329"/>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28"/>
      <c r="AF509" s="206"/>
      <c r="AG509" s="206"/>
      <c r="AH509" s="329"/>
      <c r="AI509" s="328"/>
      <c r="AJ509" s="206"/>
      <c r="AK509" s="206"/>
      <c r="AL509" s="206"/>
      <c r="AM509" s="328"/>
      <c r="AN509" s="206"/>
      <c r="AO509" s="206"/>
      <c r="AP509" s="329"/>
      <c r="AQ509" s="328"/>
      <c r="AR509" s="206"/>
      <c r="AS509" s="206"/>
      <c r="AT509" s="329"/>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8"/>
      <c r="AF512" s="206"/>
      <c r="AG512" s="206"/>
      <c r="AH512" s="206"/>
      <c r="AI512" s="328"/>
      <c r="AJ512" s="206"/>
      <c r="AK512" s="206"/>
      <c r="AL512" s="206"/>
      <c r="AM512" s="328"/>
      <c r="AN512" s="206"/>
      <c r="AO512" s="206"/>
      <c r="AP512" s="329"/>
      <c r="AQ512" s="328"/>
      <c r="AR512" s="206"/>
      <c r="AS512" s="206"/>
      <c r="AT512" s="329"/>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8"/>
      <c r="AF513" s="206"/>
      <c r="AG513" s="206"/>
      <c r="AH513" s="329"/>
      <c r="AI513" s="328"/>
      <c r="AJ513" s="206"/>
      <c r="AK513" s="206"/>
      <c r="AL513" s="206"/>
      <c r="AM513" s="328"/>
      <c r="AN513" s="206"/>
      <c r="AO513" s="206"/>
      <c r="AP513" s="329"/>
      <c r="AQ513" s="328"/>
      <c r="AR513" s="206"/>
      <c r="AS513" s="206"/>
      <c r="AT513" s="329"/>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28"/>
      <c r="AF514" s="206"/>
      <c r="AG514" s="206"/>
      <c r="AH514" s="329"/>
      <c r="AI514" s="328"/>
      <c r="AJ514" s="206"/>
      <c r="AK514" s="206"/>
      <c r="AL514" s="206"/>
      <c r="AM514" s="328"/>
      <c r="AN514" s="206"/>
      <c r="AO514" s="206"/>
      <c r="AP514" s="329"/>
      <c r="AQ514" s="328"/>
      <c r="AR514" s="206"/>
      <c r="AS514" s="206"/>
      <c r="AT514" s="329"/>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8"/>
      <c r="AF517" s="206"/>
      <c r="AG517" s="206"/>
      <c r="AH517" s="206"/>
      <c r="AI517" s="328"/>
      <c r="AJ517" s="206"/>
      <c r="AK517" s="206"/>
      <c r="AL517" s="206"/>
      <c r="AM517" s="328"/>
      <c r="AN517" s="206"/>
      <c r="AO517" s="206"/>
      <c r="AP517" s="329"/>
      <c r="AQ517" s="328"/>
      <c r="AR517" s="206"/>
      <c r="AS517" s="206"/>
      <c r="AT517" s="329"/>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8"/>
      <c r="AF518" s="206"/>
      <c r="AG518" s="206"/>
      <c r="AH518" s="329"/>
      <c r="AI518" s="328"/>
      <c r="AJ518" s="206"/>
      <c r="AK518" s="206"/>
      <c r="AL518" s="206"/>
      <c r="AM518" s="328"/>
      <c r="AN518" s="206"/>
      <c r="AO518" s="206"/>
      <c r="AP518" s="329"/>
      <c r="AQ518" s="328"/>
      <c r="AR518" s="206"/>
      <c r="AS518" s="206"/>
      <c r="AT518" s="329"/>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28"/>
      <c r="AF519" s="206"/>
      <c r="AG519" s="206"/>
      <c r="AH519" s="329"/>
      <c r="AI519" s="328"/>
      <c r="AJ519" s="206"/>
      <c r="AK519" s="206"/>
      <c r="AL519" s="206"/>
      <c r="AM519" s="328"/>
      <c r="AN519" s="206"/>
      <c r="AO519" s="206"/>
      <c r="AP519" s="329"/>
      <c r="AQ519" s="328"/>
      <c r="AR519" s="206"/>
      <c r="AS519" s="206"/>
      <c r="AT519" s="329"/>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8"/>
      <c r="AF522" s="206"/>
      <c r="AG522" s="206"/>
      <c r="AH522" s="206"/>
      <c r="AI522" s="328"/>
      <c r="AJ522" s="206"/>
      <c r="AK522" s="206"/>
      <c r="AL522" s="206"/>
      <c r="AM522" s="328"/>
      <c r="AN522" s="206"/>
      <c r="AO522" s="206"/>
      <c r="AP522" s="329"/>
      <c r="AQ522" s="328"/>
      <c r="AR522" s="206"/>
      <c r="AS522" s="206"/>
      <c r="AT522" s="329"/>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8"/>
      <c r="AF523" s="206"/>
      <c r="AG523" s="206"/>
      <c r="AH523" s="329"/>
      <c r="AI523" s="328"/>
      <c r="AJ523" s="206"/>
      <c r="AK523" s="206"/>
      <c r="AL523" s="206"/>
      <c r="AM523" s="328"/>
      <c r="AN523" s="206"/>
      <c r="AO523" s="206"/>
      <c r="AP523" s="329"/>
      <c r="AQ523" s="328"/>
      <c r="AR523" s="206"/>
      <c r="AS523" s="206"/>
      <c r="AT523" s="329"/>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28"/>
      <c r="AF524" s="206"/>
      <c r="AG524" s="206"/>
      <c r="AH524" s="329"/>
      <c r="AI524" s="328"/>
      <c r="AJ524" s="206"/>
      <c r="AK524" s="206"/>
      <c r="AL524" s="206"/>
      <c r="AM524" s="328"/>
      <c r="AN524" s="206"/>
      <c r="AO524" s="206"/>
      <c r="AP524" s="329"/>
      <c r="AQ524" s="328"/>
      <c r="AR524" s="206"/>
      <c r="AS524" s="206"/>
      <c r="AT524" s="329"/>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8"/>
      <c r="AF527" s="206"/>
      <c r="AG527" s="206"/>
      <c r="AH527" s="206"/>
      <c r="AI527" s="328"/>
      <c r="AJ527" s="206"/>
      <c r="AK527" s="206"/>
      <c r="AL527" s="206"/>
      <c r="AM527" s="328"/>
      <c r="AN527" s="206"/>
      <c r="AO527" s="206"/>
      <c r="AP527" s="329"/>
      <c r="AQ527" s="328"/>
      <c r="AR527" s="206"/>
      <c r="AS527" s="206"/>
      <c r="AT527" s="329"/>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8"/>
      <c r="AF528" s="206"/>
      <c r="AG528" s="206"/>
      <c r="AH528" s="329"/>
      <c r="AI528" s="328"/>
      <c r="AJ528" s="206"/>
      <c r="AK528" s="206"/>
      <c r="AL528" s="206"/>
      <c r="AM528" s="328"/>
      <c r="AN528" s="206"/>
      <c r="AO528" s="206"/>
      <c r="AP528" s="329"/>
      <c r="AQ528" s="328"/>
      <c r="AR528" s="206"/>
      <c r="AS528" s="206"/>
      <c r="AT528" s="329"/>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28"/>
      <c r="AF529" s="206"/>
      <c r="AG529" s="206"/>
      <c r="AH529" s="329"/>
      <c r="AI529" s="328"/>
      <c r="AJ529" s="206"/>
      <c r="AK529" s="206"/>
      <c r="AL529" s="206"/>
      <c r="AM529" s="328"/>
      <c r="AN529" s="206"/>
      <c r="AO529" s="206"/>
      <c r="AP529" s="329"/>
      <c r="AQ529" s="328"/>
      <c r="AR529" s="206"/>
      <c r="AS529" s="206"/>
      <c r="AT529" s="329"/>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8"/>
      <c r="AF532" s="206"/>
      <c r="AG532" s="206"/>
      <c r="AH532" s="206"/>
      <c r="AI532" s="328"/>
      <c r="AJ532" s="206"/>
      <c r="AK532" s="206"/>
      <c r="AL532" s="206"/>
      <c r="AM532" s="328"/>
      <c r="AN532" s="206"/>
      <c r="AO532" s="206"/>
      <c r="AP532" s="329"/>
      <c r="AQ532" s="328"/>
      <c r="AR532" s="206"/>
      <c r="AS532" s="206"/>
      <c r="AT532" s="329"/>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8"/>
      <c r="AF533" s="206"/>
      <c r="AG533" s="206"/>
      <c r="AH533" s="329"/>
      <c r="AI533" s="328"/>
      <c r="AJ533" s="206"/>
      <c r="AK533" s="206"/>
      <c r="AL533" s="206"/>
      <c r="AM533" s="328"/>
      <c r="AN533" s="206"/>
      <c r="AO533" s="206"/>
      <c r="AP533" s="329"/>
      <c r="AQ533" s="328"/>
      <c r="AR533" s="206"/>
      <c r="AS533" s="206"/>
      <c r="AT533" s="329"/>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28"/>
      <c r="AF534" s="206"/>
      <c r="AG534" s="206"/>
      <c r="AH534" s="329"/>
      <c r="AI534" s="328"/>
      <c r="AJ534" s="206"/>
      <c r="AK534" s="206"/>
      <c r="AL534" s="206"/>
      <c r="AM534" s="328"/>
      <c r="AN534" s="206"/>
      <c r="AO534" s="206"/>
      <c r="AP534" s="329"/>
      <c r="AQ534" s="328"/>
      <c r="AR534" s="206"/>
      <c r="AS534" s="206"/>
      <c r="AT534" s="329"/>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8"/>
      <c r="AF541" s="206"/>
      <c r="AG541" s="206"/>
      <c r="AH541" s="206"/>
      <c r="AI541" s="328"/>
      <c r="AJ541" s="206"/>
      <c r="AK541" s="206"/>
      <c r="AL541" s="206"/>
      <c r="AM541" s="328"/>
      <c r="AN541" s="206"/>
      <c r="AO541" s="206"/>
      <c r="AP541" s="329"/>
      <c r="AQ541" s="328"/>
      <c r="AR541" s="206"/>
      <c r="AS541" s="206"/>
      <c r="AT541" s="329"/>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8"/>
      <c r="AF542" s="206"/>
      <c r="AG542" s="206"/>
      <c r="AH542" s="329"/>
      <c r="AI542" s="328"/>
      <c r="AJ542" s="206"/>
      <c r="AK542" s="206"/>
      <c r="AL542" s="206"/>
      <c r="AM542" s="328"/>
      <c r="AN542" s="206"/>
      <c r="AO542" s="206"/>
      <c r="AP542" s="329"/>
      <c r="AQ542" s="328"/>
      <c r="AR542" s="206"/>
      <c r="AS542" s="206"/>
      <c r="AT542" s="329"/>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28"/>
      <c r="AF543" s="206"/>
      <c r="AG543" s="206"/>
      <c r="AH543" s="329"/>
      <c r="AI543" s="328"/>
      <c r="AJ543" s="206"/>
      <c r="AK543" s="206"/>
      <c r="AL543" s="206"/>
      <c r="AM543" s="328"/>
      <c r="AN543" s="206"/>
      <c r="AO543" s="206"/>
      <c r="AP543" s="329"/>
      <c r="AQ543" s="328"/>
      <c r="AR543" s="206"/>
      <c r="AS543" s="206"/>
      <c r="AT543" s="329"/>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8"/>
      <c r="AF546" s="206"/>
      <c r="AG546" s="206"/>
      <c r="AH546" s="206"/>
      <c r="AI546" s="328"/>
      <c r="AJ546" s="206"/>
      <c r="AK546" s="206"/>
      <c r="AL546" s="206"/>
      <c r="AM546" s="328"/>
      <c r="AN546" s="206"/>
      <c r="AO546" s="206"/>
      <c r="AP546" s="329"/>
      <c r="AQ546" s="328"/>
      <c r="AR546" s="206"/>
      <c r="AS546" s="206"/>
      <c r="AT546" s="329"/>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8"/>
      <c r="AF547" s="206"/>
      <c r="AG547" s="206"/>
      <c r="AH547" s="329"/>
      <c r="AI547" s="328"/>
      <c r="AJ547" s="206"/>
      <c r="AK547" s="206"/>
      <c r="AL547" s="206"/>
      <c r="AM547" s="328"/>
      <c r="AN547" s="206"/>
      <c r="AO547" s="206"/>
      <c r="AP547" s="329"/>
      <c r="AQ547" s="328"/>
      <c r="AR547" s="206"/>
      <c r="AS547" s="206"/>
      <c r="AT547" s="329"/>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28"/>
      <c r="AF548" s="206"/>
      <c r="AG548" s="206"/>
      <c r="AH548" s="329"/>
      <c r="AI548" s="328"/>
      <c r="AJ548" s="206"/>
      <c r="AK548" s="206"/>
      <c r="AL548" s="206"/>
      <c r="AM548" s="328"/>
      <c r="AN548" s="206"/>
      <c r="AO548" s="206"/>
      <c r="AP548" s="329"/>
      <c r="AQ548" s="328"/>
      <c r="AR548" s="206"/>
      <c r="AS548" s="206"/>
      <c r="AT548" s="329"/>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8"/>
      <c r="AF551" s="206"/>
      <c r="AG551" s="206"/>
      <c r="AH551" s="206"/>
      <c r="AI551" s="328"/>
      <c r="AJ551" s="206"/>
      <c r="AK551" s="206"/>
      <c r="AL551" s="206"/>
      <c r="AM551" s="328"/>
      <c r="AN551" s="206"/>
      <c r="AO551" s="206"/>
      <c r="AP551" s="329"/>
      <c r="AQ551" s="328"/>
      <c r="AR551" s="206"/>
      <c r="AS551" s="206"/>
      <c r="AT551" s="329"/>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8"/>
      <c r="AF552" s="206"/>
      <c r="AG552" s="206"/>
      <c r="AH552" s="329"/>
      <c r="AI552" s="328"/>
      <c r="AJ552" s="206"/>
      <c r="AK552" s="206"/>
      <c r="AL552" s="206"/>
      <c r="AM552" s="328"/>
      <c r="AN552" s="206"/>
      <c r="AO552" s="206"/>
      <c r="AP552" s="329"/>
      <c r="AQ552" s="328"/>
      <c r="AR552" s="206"/>
      <c r="AS552" s="206"/>
      <c r="AT552" s="329"/>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28"/>
      <c r="AF553" s="206"/>
      <c r="AG553" s="206"/>
      <c r="AH553" s="329"/>
      <c r="AI553" s="328"/>
      <c r="AJ553" s="206"/>
      <c r="AK553" s="206"/>
      <c r="AL553" s="206"/>
      <c r="AM553" s="328"/>
      <c r="AN553" s="206"/>
      <c r="AO553" s="206"/>
      <c r="AP553" s="329"/>
      <c r="AQ553" s="328"/>
      <c r="AR553" s="206"/>
      <c r="AS553" s="206"/>
      <c r="AT553" s="329"/>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8"/>
      <c r="AF556" s="206"/>
      <c r="AG556" s="206"/>
      <c r="AH556" s="206"/>
      <c r="AI556" s="328"/>
      <c r="AJ556" s="206"/>
      <c r="AK556" s="206"/>
      <c r="AL556" s="206"/>
      <c r="AM556" s="328"/>
      <c r="AN556" s="206"/>
      <c r="AO556" s="206"/>
      <c r="AP556" s="329"/>
      <c r="AQ556" s="328"/>
      <c r="AR556" s="206"/>
      <c r="AS556" s="206"/>
      <c r="AT556" s="329"/>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8"/>
      <c r="AF557" s="206"/>
      <c r="AG557" s="206"/>
      <c r="AH557" s="329"/>
      <c r="AI557" s="328"/>
      <c r="AJ557" s="206"/>
      <c r="AK557" s="206"/>
      <c r="AL557" s="206"/>
      <c r="AM557" s="328"/>
      <c r="AN557" s="206"/>
      <c r="AO557" s="206"/>
      <c r="AP557" s="329"/>
      <c r="AQ557" s="328"/>
      <c r="AR557" s="206"/>
      <c r="AS557" s="206"/>
      <c r="AT557" s="329"/>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28"/>
      <c r="AF558" s="206"/>
      <c r="AG558" s="206"/>
      <c r="AH558" s="329"/>
      <c r="AI558" s="328"/>
      <c r="AJ558" s="206"/>
      <c r="AK558" s="206"/>
      <c r="AL558" s="206"/>
      <c r="AM558" s="328"/>
      <c r="AN558" s="206"/>
      <c r="AO558" s="206"/>
      <c r="AP558" s="329"/>
      <c r="AQ558" s="328"/>
      <c r="AR558" s="206"/>
      <c r="AS558" s="206"/>
      <c r="AT558" s="329"/>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8"/>
      <c r="AF561" s="206"/>
      <c r="AG561" s="206"/>
      <c r="AH561" s="206"/>
      <c r="AI561" s="328"/>
      <c r="AJ561" s="206"/>
      <c r="AK561" s="206"/>
      <c r="AL561" s="206"/>
      <c r="AM561" s="328"/>
      <c r="AN561" s="206"/>
      <c r="AO561" s="206"/>
      <c r="AP561" s="329"/>
      <c r="AQ561" s="328"/>
      <c r="AR561" s="206"/>
      <c r="AS561" s="206"/>
      <c r="AT561" s="329"/>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8"/>
      <c r="AF562" s="206"/>
      <c r="AG562" s="206"/>
      <c r="AH562" s="329"/>
      <c r="AI562" s="328"/>
      <c r="AJ562" s="206"/>
      <c r="AK562" s="206"/>
      <c r="AL562" s="206"/>
      <c r="AM562" s="328"/>
      <c r="AN562" s="206"/>
      <c r="AO562" s="206"/>
      <c r="AP562" s="329"/>
      <c r="AQ562" s="328"/>
      <c r="AR562" s="206"/>
      <c r="AS562" s="206"/>
      <c r="AT562" s="329"/>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28"/>
      <c r="AF563" s="206"/>
      <c r="AG563" s="206"/>
      <c r="AH563" s="329"/>
      <c r="AI563" s="328"/>
      <c r="AJ563" s="206"/>
      <c r="AK563" s="206"/>
      <c r="AL563" s="206"/>
      <c r="AM563" s="328"/>
      <c r="AN563" s="206"/>
      <c r="AO563" s="206"/>
      <c r="AP563" s="329"/>
      <c r="AQ563" s="328"/>
      <c r="AR563" s="206"/>
      <c r="AS563" s="206"/>
      <c r="AT563" s="329"/>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8"/>
      <c r="AF566" s="206"/>
      <c r="AG566" s="206"/>
      <c r="AH566" s="206"/>
      <c r="AI566" s="328"/>
      <c r="AJ566" s="206"/>
      <c r="AK566" s="206"/>
      <c r="AL566" s="206"/>
      <c r="AM566" s="328"/>
      <c r="AN566" s="206"/>
      <c r="AO566" s="206"/>
      <c r="AP566" s="329"/>
      <c r="AQ566" s="328"/>
      <c r="AR566" s="206"/>
      <c r="AS566" s="206"/>
      <c r="AT566" s="329"/>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8"/>
      <c r="AF567" s="206"/>
      <c r="AG567" s="206"/>
      <c r="AH567" s="329"/>
      <c r="AI567" s="328"/>
      <c r="AJ567" s="206"/>
      <c r="AK567" s="206"/>
      <c r="AL567" s="206"/>
      <c r="AM567" s="328"/>
      <c r="AN567" s="206"/>
      <c r="AO567" s="206"/>
      <c r="AP567" s="329"/>
      <c r="AQ567" s="328"/>
      <c r="AR567" s="206"/>
      <c r="AS567" s="206"/>
      <c r="AT567" s="329"/>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28"/>
      <c r="AF568" s="206"/>
      <c r="AG568" s="206"/>
      <c r="AH568" s="329"/>
      <c r="AI568" s="328"/>
      <c r="AJ568" s="206"/>
      <c r="AK568" s="206"/>
      <c r="AL568" s="206"/>
      <c r="AM568" s="328"/>
      <c r="AN568" s="206"/>
      <c r="AO568" s="206"/>
      <c r="AP568" s="329"/>
      <c r="AQ568" s="328"/>
      <c r="AR568" s="206"/>
      <c r="AS568" s="206"/>
      <c r="AT568" s="329"/>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8"/>
      <c r="AF571" s="206"/>
      <c r="AG571" s="206"/>
      <c r="AH571" s="206"/>
      <c r="AI571" s="328"/>
      <c r="AJ571" s="206"/>
      <c r="AK571" s="206"/>
      <c r="AL571" s="206"/>
      <c r="AM571" s="328"/>
      <c r="AN571" s="206"/>
      <c r="AO571" s="206"/>
      <c r="AP571" s="329"/>
      <c r="AQ571" s="328"/>
      <c r="AR571" s="206"/>
      <c r="AS571" s="206"/>
      <c r="AT571" s="329"/>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8"/>
      <c r="AF572" s="206"/>
      <c r="AG572" s="206"/>
      <c r="AH572" s="329"/>
      <c r="AI572" s="328"/>
      <c r="AJ572" s="206"/>
      <c r="AK572" s="206"/>
      <c r="AL572" s="206"/>
      <c r="AM572" s="328"/>
      <c r="AN572" s="206"/>
      <c r="AO572" s="206"/>
      <c r="AP572" s="329"/>
      <c r="AQ572" s="328"/>
      <c r="AR572" s="206"/>
      <c r="AS572" s="206"/>
      <c r="AT572" s="329"/>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28"/>
      <c r="AF573" s="206"/>
      <c r="AG573" s="206"/>
      <c r="AH573" s="329"/>
      <c r="AI573" s="328"/>
      <c r="AJ573" s="206"/>
      <c r="AK573" s="206"/>
      <c r="AL573" s="206"/>
      <c r="AM573" s="328"/>
      <c r="AN573" s="206"/>
      <c r="AO573" s="206"/>
      <c r="AP573" s="329"/>
      <c r="AQ573" s="328"/>
      <c r="AR573" s="206"/>
      <c r="AS573" s="206"/>
      <c r="AT573" s="329"/>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8"/>
      <c r="AF576" s="206"/>
      <c r="AG576" s="206"/>
      <c r="AH576" s="206"/>
      <c r="AI576" s="328"/>
      <c r="AJ576" s="206"/>
      <c r="AK576" s="206"/>
      <c r="AL576" s="206"/>
      <c r="AM576" s="328"/>
      <c r="AN576" s="206"/>
      <c r="AO576" s="206"/>
      <c r="AP576" s="329"/>
      <c r="AQ576" s="328"/>
      <c r="AR576" s="206"/>
      <c r="AS576" s="206"/>
      <c r="AT576" s="329"/>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8"/>
      <c r="AF577" s="206"/>
      <c r="AG577" s="206"/>
      <c r="AH577" s="329"/>
      <c r="AI577" s="328"/>
      <c r="AJ577" s="206"/>
      <c r="AK577" s="206"/>
      <c r="AL577" s="206"/>
      <c r="AM577" s="328"/>
      <c r="AN577" s="206"/>
      <c r="AO577" s="206"/>
      <c r="AP577" s="329"/>
      <c r="AQ577" s="328"/>
      <c r="AR577" s="206"/>
      <c r="AS577" s="206"/>
      <c r="AT577" s="329"/>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28"/>
      <c r="AF578" s="206"/>
      <c r="AG578" s="206"/>
      <c r="AH578" s="329"/>
      <c r="AI578" s="328"/>
      <c r="AJ578" s="206"/>
      <c r="AK578" s="206"/>
      <c r="AL578" s="206"/>
      <c r="AM578" s="328"/>
      <c r="AN578" s="206"/>
      <c r="AO578" s="206"/>
      <c r="AP578" s="329"/>
      <c r="AQ578" s="328"/>
      <c r="AR578" s="206"/>
      <c r="AS578" s="206"/>
      <c r="AT578" s="329"/>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8"/>
      <c r="AF581" s="206"/>
      <c r="AG581" s="206"/>
      <c r="AH581" s="206"/>
      <c r="AI581" s="328"/>
      <c r="AJ581" s="206"/>
      <c r="AK581" s="206"/>
      <c r="AL581" s="206"/>
      <c r="AM581" s="328"/>
      <c r="AN581" s="206"/>
      <c r="AO581" s="206"/>
      <c r="AP581" s="329"/>
      <c r="AQ581" s="328"/>
      <c r="AR581" s="206"/>
      <c r="AS581" s="206"/>
      <c r="AT581" s="329"/>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8"/>
      <c r="AF582" s="206"/>
      <c r="AG582" s="206"/>
      <c r="AH582" s="329"/>
      <c r="AI582" s="328"/>
      <c r="AJ582" s="206"/>
      <c r="AK582" s="206"/>
      <c r="AL582" s="206"/>
      <c r="AM582" s="328"/>
      <c r="AN582" s="206"/>
      <c r="AO582" s="206"/>
      <c r="AP582" s="329"/>
      <c r="AQ582" s="328"/>
      <c r="AR582" s="206"/>
      <c r="AS582" s="206"/>
      <c r="AT582" s="329"/>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28"/>
      <c r="AF583" s="206"/>
      <c r="AG583" s="206"/>
      <c r="AH583" s="329"/>
      <c r="AI583" s="328"/>
      <c r="AJ583" s="206"/>
      <c r="AK583" s="206"/>
      <c r="AL583" s="206"/>
      <c r="AM583" s="328"/>
      <c r="AN583" s="206"/>
      <c r="AO583" s="206"/>
      <c r="AP583" s="329"/>
      <c r="AQ583" s="328"/>
      <c r="AR583" s="206"/>
      <c r="AS583" s="206"/>
      <c r="AT583" s="329"/>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8"/>
      <c r="AF586" s="206"/>
      <c r="AG586" s="206"/>
      <c r="AH586" s="206"/>
      <c r="AI586" s="328"/>
      <c r="AJ586" s="206"/>
      <c r="AK586" s="206"/>
      <c r="AL586" s="206"/>
      <c r="AM586" s="328"/>
      <c r="AN586" s="206"/>
      <c r="AO586" s="206"/>
      <c r="AP586" s="329"/>
      <c r="AQ586" s="328"/>
      <c r="AR586" s="206"/>
      <c r="AS586" s="206"/>
      <c r="AT586" s="329"/>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8"/>
      <c r="AF587" s="206"/>
      <c r="AG587" s="206"/>
      <c r="AH587" s="329"/>
      <c r="AI587" s="328"/>
      <c r="AJ587" s="206"/>
      <c r="AK587" s="206"/>
      <c r="AL587" s="206"/>
      <c r="AM587" s="328"/>
      <c r="AN587" s="206"/>
      <c r="AO587" s="206"/>
      <c r="AP587" s="329"/>
      <c r="AQ587" s="328"/>
      <c r="AR587" s="206"/>
      <c r="AS587" s="206"/>
      <c r="AT587" s="329"/>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28"/>
      <c r="AF588" s="206"/>
      <c r="AG588" s="206"/>
      <c r="AH588" s="329"/>
      <c r="AI588" s="328"/>
      <c r="AJ588" s="206"/>
      <c r="AK588" s="206"/>
      <c r="AL588" s="206"/>
      <c r="AM588" s="328"/>
      <c r="AN588" s="206"/>
      <c r="AO588" s="206"/>
      <c r="AP588" s="329"/>
      <c r="AQ588" s="328"/>
      <c r="AR588" s="206"/>
      <c r="AS588" s="206"/>
      <c r="AT588" s="329"/>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8"/>
      <c r="AF595" s="206"/>
      <c r="AG595" s="206"/>
      <c r="AH595" s="206"/>
      <c r="AI595" s="328"/>
      <c r="AJ595" s="206"/>
      <c r="AK595" s="206"/>
      <c r="AL595" s="206"/>
      <c r="AM595" s="328"/>
      <c r="AN595" s="206"/>
      <c r="AO595" s="206"/>
      <c r="AP595" s="329"/>
      <c r="AQ595" s="328"/>
      <c r="AR595" s="206"/>
      <c r="AS595" s="206"/>
      <c r="AT595" s="329"/>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8"/>
      <c r="AF596" s="206"/>
      <c r="AG596" s="206"/>
      <c r="AH596" s="329"/>
      <c r="AI596" s="328"/>
      <c r="AJ596" s="206"/>
      <c r="AK596" s="206"/>
      <c r="AL596" s="206"/>
      <c r="AM596" s="328"/>
      <c r="AN596" s="206"/>
      <c r="AO596" s="206"/>
      <c r="AP596" s="329"/>
      <c r="AQ596" s="328"/>
      <c r="AR596" s="206"/>
      <c r="AS596" s="206"/>
      <c r="AT596" s="329"/>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28"/>
      <c r="AF597" s="206"/>
      <c r="AG597" s="206"/>
      <c r="AH597" s="329"/>
      <c r="AI597" s="328"/>
      <c r="AJ597" s="206"/>
      <c r="AK597" s="206"/>
      <c r="AL597" s="206"/>
      <c r="AM597" s="328"/>
      <c r="AN597" s="206"/>
      <c r="AO597" s="206"/>
      <c r="AP597" s="329"/>
      <c r="AQ597" s="328"/>
      <c r="AR597" s="206"/>
      <c r="AS597" s="206"/>
      <c r="AT597" s="329"/>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8"/>
      <c r="AF600" s="206"/>
      <c r="AG600" s="206"/>
      <c r="AH600" s="206"/>
      <c r="AI600" s="328"/>
      <c r="AJ600" s="206"/>
      <c r="AK600" s="206"/>
      <c r="AL600" s="206"/>
      <c r="AM600" s="328"/>
      <c r="AN600" s="206"/>
      <c r="AO600" s="206"/>
      <c r="AP600" s="329"/>
      <c r="AQ600" s="328"/>
      <c r="AR600" s="206"/>
      <c r="AS600" s="206"/>
      <c r="AT600" s="329"/>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8"/>
      <c r="AF601" s="206"/>
      <c r="AG601" s="206"/>
      <c r="AH601" s="329"/>
      <c r="AI601" s="328"/>
      <c r="AJ601" s="206"/>
      <c r="AK601" s="206"/>
      <c r="AL601" s="206"/>
      <c r="AM601" s="328"/>
      <c r="AN601" s="206"/>
      <c r="AO601" s="206"/>
      <c r="AP601" s="329"/>
      <c r="AQ601" s="328"/>
      <c r="AR601" s="206"/>
      <c r="AS601" s="206"/>
      <c r="AT601" s="329"/>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28"/>
      <c r="AF602" s="206"/>
      <c r="AG602" s="206"/>
      <c r="AH602" s="329"/>
      <c r="AI602" s="328"/>
      <c r="AJ602" s="206"/>
      <c r="AK602" s="206"/>
      <c r="AL602" s="206"/>
      <c r="AM602" s="328"/>
      <c r="AN602" s="206"/>
      <c r="AO602" s="206"/>
      <c r="AP602" s="329"/>
      <c r="AQ602" s="328"/>
      <c r="AR602" s="206"/>
      <c r="AS602" s="206"/>
      <c r="AT602" s="329"/>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8"/>
      <c r="AF605" s="206"/>
      <c r="AG605" s="206"/>
      <c r="AH605" s="206"/>
      <c r="AI605" s="328"/>
      <c r="AJ605" s="206"/>
      <c r="AK605" s="206"/>
      <c r="AL605" s="206"/>
      <c r="AM605" s="328"/>
      <c r="AN605" s="206"/>
      <c r="AO605" s="206"/>
      <c r="AP605" s="329"/>
      <c r="AQ605" s="328"/>
      <c r="AR605" s="206"/>
      <c r="AS605" s="206"/>
      <c r="AT605" s="329"/>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8"/>
      <c r="AF606" s="206"/>
      <c r="AG606" s="206"/>
      <c r="AH606" s="329"/>
      <c r="AI606" s="328"/>
      <c r="AJ606" s="206"/>
      <c r="AK606" s="206"/>
      <c r="AL606" s="206"/>
      <c r="AM606" s="328"/>
      <c r="AN606" s="206"/>
      <c r="AO606" s="206"/>
      <c r="AP606" s="329"/>
      <c r="AQ606" s="328"/>
      <c r="AR606" s="206"/>
      <c r="AS606" s="206"/>
      <c r="AT606" s="329"/>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28"/>
      <c r="AF607" s="206"/>
      <c r="AG607" s="206"/>
      <c r="AH607" s="329"/>
      <c r="AI607" s="328"/>
      <c r="AJ607" s="206"/>
      <c r="AK607" s="206"/>
      <c r="AL607" s="206"/>
      <c r="AM607" s="328"/>
      <c r="AN607" s="206"/>
      <c r="AO607" s="206"/>
      <c r="AP607" s="329"/>
      <c r="AQ607" s="328"/>
      <c r="AR607" s="206"/>
      <c r="AS607" s="206"/>
      <c r="AT607" s="329"/>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8"/>
      <c r="AF610" s="206"/>
      <c r="AG610" s="206"/>
      <c r="AH610" s="206"/>
      <c r="AI610" s="328"/>
      <c r="AJ610" s="206"/>
      <c r="AK610" s="206"/>
      <c r="AL610" s="206"/>
      <c r="AM610" s="328"/>
      <c r="AN610" s="206"/>
      <c r="AO610" s="206"/>
      <c r="AP610" s="329"/>
      <c r="AQ610" s="328"/>
      <c r="AR610" s="206"/>
      <c r="AS610" s="206"/>
      <c r="AT610" s="329"/>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8"/>
      <c r="AF611" s="206"/>
      <c r="AG611" s="206"/>
      <c r="AH611" s="329"/>
      <c r="AI611" s="328"/>
      <c r="AJ611" s="206"/>
      <c r="AK611" s="206"/>
      <c r="AL611" s="206"/>
      <c r="AM611" s="328"/>
      <c r="AN611" s="206"/>
      <c r="AO611" s="206"/>
      <c r="AP611" s="329"/>
      <c r="AQ611" s="328"/>
      <c r="AR611" s="206"/>
      <c r="AS611" s="206"/>
      <c r="AT611" s="329"/>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28"/>
      <c r="AF612" s="206"/>
      <c r="AG612" s="206"/>
      <c r="AH612" s="329"/>
      <c r="AI612" s="328"/>
      <c r="AJ612" s="206"/>
      <c r="AK612" s="206"/>
      <c r="AL612" s="206"/>
      <c r="AM612" s="328"/>
      <c r="AN612" s="206"/>
      <c r="AO612" s="206"/>
      <c r="AP612" s="329"/>
      <c r="AQ612" s="328"/>
      <c r="AR612" s="206"/>
      <c r="AS612" s="206"/>
      <c r="AT612" s="329"/>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8"/>
      <c r="AF615" s="206"/>
      <c r="AG615" s="206"/>
      <c r="AH615" s="206"/>
      <c r="AI615" s="328"/>
      <c r="AJ615" s="206"/>
      <c r="AK615" s="206"/>
      <c r="AL615" s="206"/>
      <c r="AM615" s="328"/>
      <c r="AN615" s="206"/>
      <c r="AO615" s="206"/>
      <c r="AP615" s="329"/>
      <c r="AQ615" s="328"/>
      <c r="AR615" s="206"/>
      <c r="AS615" s="206"/>
      <c r="AT615" s="329"/>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8"/>
      <c r="AF616" s="206"/>
      <c r="AG616" s="206"/>
      <c r="AH616" s="329"/>
      <c r="AI616" s="328"/>
      <c r="AJ616" s="206"/>
      <c r="AK616" s="206"/>
      <c r="AL616" s="206"/>
      <c r="AM616" s="328"/>
      <c r="AN616" s="206"/>
      <c r="AO616" s="206"/>
      <c r="AP616" s="329"/>
      <c r="AQ616" s="328"/>
      <c r="AR616" s="206"/>
      <c r="AS616" s="206"/>
      <c r="AT616" s="329"/>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28"/>
      <c r="AF617" s="206"/>
      <c r="AG617" s="206"/>
      <c r="AH617" s="329"/>
      <c r="AI617" s="328"/>
      <c r="AJ617" s="206"/>
      <c r="AK617" s="206"/>
      <c r="AL617" s="206"/>
      <c r="AM617" s="328"/>
      <c r="AN617" s="206"/>
      <c r="AO617" s="206"/>
      <c r="AP617" s="329"/>
      <c r="AQ617" s="328"/>
      <c r="AR617" s="206"/>
      <c r="AS617" s="206"/>
      <c r="AT617" s="329"/>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8"/>
      <c r="AF620" s="206"/>
      <c r="AG620" s="206"/>
      <c r="AH620" s="206"/>
      <c r="AI620" s="328"/>
      <c r="AJ620" s="206"/>
      <c r="AK620" s="206"/>
      <c r="AL620" s="206"/>
      <c r="AM620" s="328"/>
      <c r="AN620" s="206"/>
      <c r="AO620" s="206"/>
      <c r="AP620" s="329"/>
      <c r="AQ620" s="328"/>
      <c r="AR620" s="206"/>
      <c r="AS620" s="206"/>
      <c r="AT620" s="329"/>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8"/>
      <c r="AF621" s="206"/>
      <c r="AG621" s="206"/>
      <c r="AH621" s="329"/>
      <c r="AI621" s="328"/>
      <c r="AJ621" s="206"/>
      <c r="AK621" s="206"/>
      <c r="AL621" s="206"/>
      <c r="AM621" s="328"/>
      <c r="AN621" s="206"/>
      <c r="AO621" s="206"/>
      <c r="AP621" s="329"/>
      <c r="AQ621" s="328"/>
      <c r="AR621" s="206"/>
      <c r="AS621" s="206"/>
      <c r="AT621" s="329"/>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28"/>
      <c r="AF622" s="206"/>
      <c r="AG622" s="206"/>
      <c r="AH622" s="329"/>
      <c r="AI622" s="328"/>
      <c r="AJ622" s="206"/>
      <c r="AK622" s="206"/>
      <c r="AL622" s="206"/>
      <c r="AM622" s="328"/>
      <c r="AN622" s="206"/>
      <c r="AO622" s="206"/>
      <c r="AP622" s="329"/>
      <c r="AQ622" s="328"/>
      <c r="AR622" s="206"/>
      <c r="AS622" s="206"/>
      <c r="AT622" s="329"/>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8"/>
      <c r="AF625" s="206"/>
      <c r="AG625" s="206"/>
      <c r="AH625" s="206"/>
      <c r="AI625" s="328"/>
      <c r="AJ625" s="206"/>
      <c r="AK625" s="206"/>
      <c r="AL625" s="206"/>
      <c r="AM625" s="328"/>
      <c r="AN625" s="206"/>
      <c r="AO625" s="206"/>
      <c r="AP625" s="329"/>
      <c r="AQ625" s="328"/>
      <c r="AR625" s="206"/>
      <c r="AS625" s="206"/>
      <c r="AT625" s="329"/>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8"/>
      <c r="AF626" s="206"/>
      <c r="AG626" s="206"/>
      <c r="AH626" s="329"/>
      <c r="AI626" s="328"/>
      <c r="AJ626" s="206"/>
      <c r="AK626" s="206"/>
      <c r="AL626" s="206"/>
      <c r="AM626" s="328"/>
      <c r="AN626" s="206"/>
      <c r="AO626" s="206"/>
      <c r="AP626" s="329"/>
      <c r="AQ626" s="328"/>
      <c r="AR626" s="206"/>
      <c r="AS626" s="206"/>
      <c r="AT626" s="329"/>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28"/>
      <c r="AF627" s="206"/>
      <c r="AG627" s="206"/>
      <c r="AH627" s="329"/>
      <c r="AI627" s="328"/>
      <c r="AJ627" s="206"/>
      <c r="AK627" s="206"/>
      <c r="AL627" s="206"/>
      <c r="AM627" s="328"/>
      <c r="AN627" s="206"/>
      <c r="AO627" s="206"/>
      <c r="AP627" s="329"/>
      <c r="AQ627" s="328"/>
      <c r="AR627" s="206"/>
      <c r="AS627" s="206"/>
      <c r="AT627" s="329"/>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8"/>
      <c r="AF630" s="206"/>
      <c r="AG630" s="206"/>
      <c r="AH630" s="206"/>
      <c r="AI630" s="328"/>
      <c r="AJ630" s="206"/>
      <c r="AK630" s="206"/>
      <c r="AL630" s="206"/>
      <c r="AM630" s="328"/>
      <c r="AN630" s="206"/>
      <c r="AO630" s="206"/>
      <c r="AP630" s="329"/>
      <c r="AQ630" s="328"/>
      <c r="AR630" s="206"/>
      <c r="AS630" s="206"/>
      <c r="AT630" s="329"/>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8"/>
      <c r="AF631" s="206"/>
      <c r="AG631" s="206"/>
      <c r="AH631" s="329"/>
      <c r="AI631" s="328"/>
      <c r="AJ631" s="206"/>
      <c r="AK631" s="206"/>
      <c r="AL631" s="206"/>
      <c r="AM631" s="328"/>
      <c r="AN631" s="206"/>
      <c r="AO631" s="206"/>
      <c r="AP631" s="329"/>
      <c r="AQ631" s="328"/>
      <c r="AR631" s="206"/>
      <c r="AS631" s="206"/>
      <c r="AT631" s="329"/>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28"/>
      <c r="AF632" s="206"/>
      <c r="AG632" s="206"/>
      <c r="AH632" s="329"/>
      <c r="AI632" s="328"/>
      <c r="AJ632" s="206"/>
      <c r="AK632" s="206"/>
      <c r="AL632" s="206"/>
      <c r="AM632" s="328"/>
      <c r="AN632" s="206"/>
      <c r="AO632" s="206"/>
      <c r="AP632" s="329"/>
      <c r="AQ632" s="328"/>
      <c r="AR632" s="206"/>
      <c r="AS632" s="206"/>
      <c r="AT632" s="329"/>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8"/>
      <c r="AF635" s="206"/>
      <c r="AG635" s="206"/>
      <c r="AH635" s="206"/>
      <c r="AI635" s="328"/>
      <c r="AJ635" s="206"/>
      <c r="AK635" s="206"/>
      <c r="AL635" s="206"/>
      <c r="AM635" s="328"/>
      <c r="AN635" s="206"/>
      <c r="AO635" s="206"/>
      <c r="AP635" s="329"/>
      <c r="AQ635" s="328"/>
      <c r="AR635" s="206"/>
      <c r="AS635" s="206"/>
      <c r="AT635" s="329"/>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8"/>
      <c r="AF636" s="206"/>
      <c r="AG636" s="206"/>
      <c r="AH636" s="329"/>
      <c r="AI636" s="328"/>
      <c r="AJ636" s="206"/>
      <c r="AK636" s="206"/>
      <c r="AL636" s="206"/>
      <c r="AM636" s="328"/>
      <c r="AN636" s="206"/>
      <c r="AO636" s="206"/>
      <c r="AP636" s="329"/>
      <c r="AQ636" s="328"/>
      <c r="AR636" s="206"/>
      <c r="AS636" s="206"/>
      <c r="AT636" s="329"/>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28"/>
      <c r="AF637" s="206"/>
      <c r="AG637" s="206"/>
      <c r="AH637" s="329"/>
      <c r="AI637" s="328"/>
      <c r="AJ637" s="206"/>
      <c r="AK637" s="206"/>
      <c r="AL637" s="206"/>
      <c r="AM637" s="328"/>
      <c r="AN637" s="206"/>
      <c r="AO637" s="206"/>
      <c r="AP637" s="329"/>
      <c r="AQ637" s="328"/>
      <c r="AR637" s="206"/>
      <c r="AS637" s="206"/>
      <c r="AT637" s="329"/>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8"/>
      <c r="AF640" s="206"/>
      <c r="AG640" s="206"/>
      <c r="AH640" s="206"/>
      <c r="AI640" s="328"/>
      <c r="AJ640" s="206"/>
      <c r="AK640" s="206"/>
      <c r="AL640" s="206"/>
      <c r="AM640" s="328"/>
      <c r="AN640" s="206"/>
      <c r="AO640" s="206"/>
      <c r="AP640" s="329"/>
      <c r="AQ640" s="328"/>
      <c r="AR640" s="206"/>
      <c r="AS640" s="206"/>
      <c r="AT640" s="329"/>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8"/>
      <c r="AF641" s="206"/>
      <c r="AG641" s="206"/>
      <c r="AH641" s="329"/>
      <c r="AI641" s="328"/>
      <c r="AJ641" s="206"/>
      <c r="AK641" s="206"/>
      <c r="AL641" s="206"/>
      <c r="AM641" s="328"/>
      <c r="AN641" s="206"/>
      <c r="AO641" s="206"/>
      <c r="AP641" s="329"/>
      <c r="AQ641" s="328"/>
      <c r="AR641" s="206"/>
      <c r="AS641" s="206"/>
      <c r="AT641" s="329"/>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28"/>
      <c r="AF642" s="206"/>
      <c r="AG642" s="206"/>
      <c r="AH642" s="329"/>
      <c r="AI642" s="328"/>
      <c r="AJ642" s="206"/>
      <c r="AK642" s="206"/>
      <c r="AL642" s="206"/>
      <c r="AM642" s="328"/>
      <c r="AN642" s="206"/>
      <c r="AO642" s="206"/>
      <c r="AP642" s="329"/>
      <c r="AQ642" s="328"/>
      <c r="AR642" s="206"/>
      <c r="AS642" s="206"/>
      <c r="AT642" s="329"/>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8"/>
      <c r="AF649" s="206"/>
      <c r="AG649" s="206"/>
      <c r="AH649" s="206"/>
      <c r="AI649" s="328"/>
      <c r="AJ649" s="206"/>
      <c r="AK649" s="206"/>
      <c r="AL649" s="206"/>
      <c r="AM649" s="328"/>
      <c r="AN649" s="206"/>
      <c r="AO649" s="206"/>
      <c r="AP649" s="329"/>
      <c r="AQ649" s="328"/>
      <c r="AR649" s="206"/>
      <c r="AS649" s="206"/>
      <c r="AT649" s="329"/>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8"/>
      <c r="AF650" s="206"/>
      <c r="AG650" s="206"/>
      <c r="AH650" s="329"/>
      <c r="AI650" s="328"/>
      <c r="AJ650" s="206"/>
      <c r="AK650" s="206"/>
      <c r="AL650" s="206"/>
      <c r="AM650" s="328"/>
      <c r="AN650" s="206"/>
      <c r="AO650" s="206"/>
      <c r="AP650" s="329"/>
      <c r="AQ650" s="328"/>
      <c r="AR650" s="206"/>
      <c r="AS650" s="206"/>
      <c r="AT650" s="329"/>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28"/>
      <c r="AF651" s="206"/>
      <c r="AG651" s="206"/>
      <c r="AH651" s="329"/>
      <c r="AI651" s="328"/>
      <c r="AJ651" s="206"/>
      <c r="AK651" s="206"/>
      <c r="AL651" s="206"/>
      <c r="AM651" s="328"/>
      <c r="AN651" s="206"/>
      <c r="AO651" s="206"/>
      <c r="AP651" s="329"/>
      <c r="AQ651" s="328"/>
      <c r="AR651" s="206"/>
      <c r="AS651" s="206"/>
      <c r="AT651" s="329"/>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8"/>
      <c r="AF654" s="206"/>
      <c r="AG654" s="206"/>
      <c r="AH654" s="206"/>
      <c r="AI654" s="328"/>
      <c r="AJ654" s="206"/>
      <c r="AK654" s="206"/>
      <c r="AL654" s="206"/>
      <c r="AM654" s="328"/>
      <c r="AN654" s="206"/>
      <c r="AO654" s="206"/>
      <c r="AP654" s="329"/>
      <c r="AQ654" s="328"/>
      <c r="AR654" s="206"/>
      <c r="AS654" s="206"/>
      <c r="AT654" s="329"/>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8"/>
      <c r="AF655" s="206"/>
      <c r="AG655" s="206"/>
      <c r="AH655" s="329"/>
      <c r="AI655" s="328"/>
      <c r="AJ655" s="206"/>
      <c r="AK655" s="206"/>
      <c r="AL655" s="206"/>
      <c r="AM655" s="328"/>
      <c r="AN655" s="206"/>
      <c r="AO655" s="206"/>
      <c r="AP655" s="329"/>
      <c r="AQ655" s="328"/>
      <c r="AR655" s="206"/>
      <c r="AS655" s="206"/>
      <c r="AT655" s="329"/>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28"/>
      <c r="AF656" s="206"/>
      <c r="AG656" s="206"/>
      <c r="AH656" s="329"/>
      <c r="AI656" s="328"/>
      <c r="AJ656" s="206"/>
      <c r="AK656" s="206"/>
      <c r="AL656" s="206"/>
      <c r="AM656" s="328"/>
      <c r="AN656" s="206"/>
      <c r="AO656" s="206"/>
      <c r="AP656" s="329"/>
      <c r="AQ656" s="328"/>
      <c r="AR656" s="206"/>
      <c r="AS656" s="206"/>
      <c r="AT656" s="329"/>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8"/>
      <c r="AF659" s="206"/>
      <c r="AG659" s="206"/>
      <c r="AH659" s="206"/>
      <c r="AI659" s="328"/>
      <c r="AJ659" s="206"/>
      <c r="AK659" s="206"/>
      <c r="AL659" s="206"/>
      <c r="AM659" s="328"/>
      <c r="AN659" s="206"/>
      <c r="AO659" s="206"/>
      <c r="AP659" s="329"/>
      <c r="AQ659" s="328"/>
      <c r="AR659" s="206"/>
      <c r="AS659" s="206"/>
      <c r="AT659" s="329"/>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8"/>
      <c r="AF660" s="206"/>
      <c r="AG660" s="206"/>
      <c r="AH660" s="329"/>
      <c r="AI660" s="328"/>
      <c r="AJ660" s="206"/>
      <c r="AK660" s="206"/>
      <c r="AL660" s="206"/>
      <c r="AM660" s="328"/>
      <c r="AN660" s="206"/>
      <c r="AO660" s="206"/>
      <c r="AP660" s="329"/>
      <c r="AQ660" s="328"/>
      <c r="AR660" s="206"/>
      <c r="AS660" s="206"/>
      <c r="AT660" s="329"/>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28"/>
      <c r="AF661" s="206"/>
      <c r="AG661" s="206"/>
      <c r="AH661" s="329"/>
      <c r="AI661" s="328"/>
      <c r="AJ661" s="206"/>
      <c r="AK661" s="206"/>
      <c r="AL661" s="206"/>
      <c r="AM661" s="328"/>
      <c r="AN661" s="206"/>
      <c r="AO661" s="206"/>
      <c r="AP661" s="329"/>
      <c r="AQ661" s="328"/>
      <c r="AR661" s="206"/>
      <c r="AS661" s="206"/>
      <c r="AT661" s="329"/>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8"/>
      <c r="AF664" s="206"/>
      <c r="AG664" s="206"/>
      <c r="AH664" s="206"/>
      <c r="AI664" s="328"/>
      <c r="AJ664" s="206"/>
      <c r="AK664" s="206"/>
      <c r="AL664" s="206"/>
      <c r="AM664" s="328"/>
      <c r="AN664" s="206"/>
      <c r="AO664" s="206"/>
      <c r="AP664" s="329"/>
      <c r="AQ664" s="328"/>
      <c r="AR664" s="206"/>
      <c r="AS664" s="206"/>
      <c r="AT664" s="329"/>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8"/>
      <c r="AF665" s="206"/>
      <c r="AG665" s="206"/>
      <c r="AH665" s="329"/>
      <c r="AI665" s="328"/>
      <c r="AJ665" s="206"/>
      <c r="AK665" s="206"/>
      <c r="AL665" s="206"/>
      <c r="AM665" s="328"/>
      <c r="AN665" s="206"/>
      <c r="AO665" s="206"/>
      <c r="AP665" s="329"/>
      <c r="AQ665" s="328"/>
      <c r="AR665" s="206"/>
      <c r="AS665" s="206"/>
      <c r="AT665" s="329"/>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28"/>
      <c r="AF666" s="206"/>
      <c r="AG666" s="206"/>
      <c r="AH666" s="329"/>
      <c r="AI666" s="328"/>
      <c r="AJ666" s="206"/>
      <c r="AK666" s="206"/>
      <c r="AL666" s="206"/>
      <c r="AM666" s="328"/>
      <c r="AN666" s="206"/>
      <c r="AO666" s="206"/>
      <c r="AP666" s="329"/>
      <c r="AQ666" s="328"/>
      <c r="AR666" s="206"/>
      <c r="AS666" s="206"/>
      <c r="AT666" s="329"/>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8"/>
      <c r="AF669" s="206"/>
      <c r="AG669" s="206"/>
      <c r="AH669" s="206"/>
      <c r="AI669" s="328"/>
      <c r="AJ669" s="206"/>
      <c r="AK669" s="206"/>
      <c r="AL669" s="206"/>
      <c r="AM669" s="328"/>
      <c r="AN669" s="206"/>
      <c r="AO669" s="206"/>
      <c r="AP669" s="329"/>
      <c r="AQ669" s="328"/>
      <c r="AR669" s="206"/>
      <c r="AS669" s="206"/>
      <c r="AT669" s="329"/>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8"/>
      <c r="AF670" s="206"/>
      <c r="AG670" s="206"/>
      <c r="AH670" s="329"/>
      <c r="AI670" s="328"/>
      <c r="AJ670" s="206"/>
      <c r="AK670" s="206"/>
      <c r="AL670" s="206"/>
      <c r="AM670" s="328"/>
      <c r="AN670" s="206"/>
      <c r="AO670" s="206"/>
      <c r="AP670" s="329"/>
      <c r="AQ670" s="328"/>
      <c r="AR670" s="206"/>
      <c r="AS670" s="206"/>
      <c r="AT670" s="329"/>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28"/>
      <c r="AF671" s="206"/>
      <c r="AG671" s="206"/>
      <c r="AH671" s="329"/>
      <c r="AI671" s="328"/>
      <c r="AJ671" s="206"/>
      <c r="AK671" s="206"/>
      <c r="AL671" s="206"/>
      <c r="AM671" s="328"/>
      <c r="AN671" s="206"/>
      <c r="AO671" s="206"/>
      <c r="AP671" s="329"/>
      <c r="AQ671" s="328"/>
      <c r="AR671" s="206"/>
      <c r="AS671" s="206"/>
      <c r="AT671" s="329"/>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8"/>
      <c r="AF674" s="206"/>
      <c r="AG674" s="206"/>
      <c r="AH674" s="206"/>
      <c r="AI674" s="328"/>
      <c r="AJ674" s="206"/>
      <c r="AK674" s="206"/>
      <c r="AL674" s="206"/>
      <c r="AM674" s="328"/>
      <c r="AN674" s="206"/>
      <c r="AO674" s="206"/>
      <c r="AP674" s="329"/>
      <c r="AQ674" s="328"/>
      <c r="AR674" s="206"/>
      <c r="AS674" s="206"/>
      <c r="AT674" s="329"/>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8"/>
      <c r="AF675" s="206"/>
      <c r="AG675" s="206"/>
      <c r="AH675" s="329"/>
      <c r="AI675" s="328"/>
      <c r="AJ675" s="206"/>
      <c r="AK675" s="206"/>
      <c r="AL675" s="206"/>
      <c r="AM675" s="328"/>
      <c r="AN675" s="206"/>
      <c r="AO675" s="206"/>
      <c r="AP675" s="329"/>
      <c r="AQ675" s="328"/>
      <c r="AR675" s="206"/>
      <c r="AS675" s="206"/>
      <c r="AT675" s="329"/>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28"/>
      <c r="AF676" s="206"/>
      <c r="AG676" s="206"/>
      <c r="AH676" s="329"/>
      <c r="AI676" s="328"/>
      <c r="AJ676" s="206"/>
      <c r="AK676" s="206"/>
      <c r="AL676" s="206"/>
      <c r="AM676" s="328"/>
      <c r="AN676" s="206"/>
      <c r="AO676" s="206"/>
      <c r="AP676" s="329"/>
      <c r="AQ676" s="328"/>
      <c r="AR676" s="206"/>
      <c r="AS676" s="206"/>
      <c r="AT676" s="329"/>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8"/>
      <c r="AF679" s="206"/>
      <c r="AG679" s="206"/>
      <c r="AH679" s="206"/>
      <c r="AI679" s="328"/>
      <c r="AJ679" s="206"/>
      <c r="AK679" s="206"/>
      <c r="AL679" s="206"/>
      <c r="AM679" s="328"/>
      <c r="AN679" s="206"/>
      <c r="AO679" s="206"/>
      <c r="AP679" s="329"/>
      <c r="AQ679" s="328"/>
      <c r="AR679" s="206"/>
      <c r="AS679" s="206"/>
      <c r="AT679" s="329"/>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8"/>
      <c r="AF680" s="206"/>
      <c r="AG680" s="206"/>
      <c r="AH680" s="329"/>
      <c r="AI680" s="328"/>
      <c r="AJ680" s="206"/>
      <c r="AK680" s="206"/>
      <c r="AL680" s="206"/>
      <c r="AM680" s="328"/>
      <c r="AN680" s="206"/>
      <c r="AO680" s="206"/>
      <c r="AP680" s="329"/>
      <c r="AQ680" s="328"/>
      <c r="AR680" s="206"/>
      <c r="AS680" s="206"/>
      <c r="AT680" s="329"/>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28"/>
      <c r="AF681" s="206"/>
      <c r="AG681" s="206"/>
      <c r="AH681" s="329"/>
      <c r="AI681" s="328"/>
      <c r="AJ681" s="206"/>
      <c r="AK681" s="206"/>
      <c r="AL681" s="206"/>
      <c r="AM681" s="328"/>
      <c r="AN681" s="206"/>
      <c r="AO681" s="206"/>
      <c r="AP681" s="329"/>
      <c r="AQ681" s="328"/>
      <c r="AR681" s="206"/>
      <c r="AS681" s="206"/>
      <c r="AT681" s="329"/>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8"/>
      <c r="AF684" s="206"/>
      <c r="AG684" s="206"/>
      <c r="AH684" s="206"/>
      <c r="AI684" s="328"/>
      <c r="AJ684" s="206"/>
      <c r="AK684" s="206"/>
      <c r="AL684" s="206"/>
      <c r="AM684" s="328"/>
      <c r="AN684" s="206"/>
      <c r="AO684" s="206"/>
      <c r="AP684" s="329"/>
      <c r="AQ684" s="328"/>
      <c r="AR684" s="206"/>
      <c r="AS684" s="206"/>
      <c r="AT684" s="329"/>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8"/>
      <c r="AF685" s="206"/>
      <c r="AG685" s="206"/>
      <c r="AH685" s="329"/>
      <c r="AI685" s="328"/>
      <c r="AJ685" s="206"/>
      <c r="AK685" s="206"/>
      <c r="AL685" s="206"/>
      <c r="AM685" s="328"/>
      <c r="AN685" s="206"/>
      <c r="AO685" s="206"/>
      <c r="AP685" s="329"/>
      <c r="AQ685" s="328"/>
      <c r="AR685" s="206"/>
      <c r="AS685" s="206"/>
      <c r="AT685" s="329"/>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28"/>
      <c r="AF686" s="206"/>
      <c r="AG686" s="206"/>
      <c r="AH686" s="329"/>
      <c r="AI686" s="328"/>
      <c r="AJ686" s="206"/>
      <c r="AK686" s="206"/>
      <c r="AL686" s="206"/>
      <c r="AM686" s="328"/>
      <c r="AN686" s="206"/>
      <c r="AO686" s="206"/>
      <c r="AP686" s="329"/>
      <c r="AQ686" s="328"/>
      <c r="AR686" s="206"/>
      <c r="AS686" s="206"/>
      <c r="AT686" s="329"/>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8"/>
      <c r="AF689" s="206"/>
      <c r="AG689" s="206"/>
      <c r="AH689" s="206"/>
      <c r="AI689" s="328"/>
      <c r="AJ689" s="206"/>
      <c r="AK689" s="206"/>
      <c r="AL689" s="206"/>
      <c r="AM689" s="328"/>
      <c r="AN689" s="206"/>
      <c r="AO689" s="206"/>
      <c r="AP689" s="329"/>
      <c r="AQ689" s="328"/>
      <c r="AR689" s="206"/>
      <c r="AS689" s="206"/>
      <c r="AT689" s="329"/>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8"/>
      <c r="AF690" s="206"/>
      <c r="AG690" s="206"/>
      <c r="AH690" s="329"/>
      <c r="AI690" s="328"/>
      <c r="AJ690" s="206"/>
      <c r="AK690" s="206"/>
      <c r="AL690" s="206"/>
      <c r="AM690" s="328"/>
      <c r="AN690" s="206"/>
      <c r="AO690" s="206"/>
      <c r="AP690" s="329"/>
      <c r="AQ690" s="328"/>
      <c r="AR690" s="206"/>
      <c r="AS690" s="206"/>
      <c r="AT690" s="329"/>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28"/>
      <c r="AF691" s="206"/>
      <c r="AG691" s="206"/>
      <c r="AH691" s="329"/>
      <c r="AI691" s="328"/>
      <c r="AJ691" s="206"/>
      <c r="AK691" s="206"/>
      <c r="AL691" s="206"/>
      <c r="AM691" s="328"/>
      <c r="AN691" s="206"/>
      <c r="AO691" s="206"/>
      <c r="AP691" s="329"/>
      <c r="AQ691" s="328"/>
      <c r="AR691" s="206"/>
      <c r="AS691" s="206"/>
      <c r="AT691" s="329"/>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8"/>
      <c r="AF694" s="206"/>
      <c r="AG694" s="206"/>
      <c r="AH694" s="206"/>
      <c r="AI694" s="328"/>
      <c r="AJ694" s="206"/>
      <c r="AK694" s="206"/>
      <c r="AL694" s="206"/>
      <c r="AM694" s="328"/>
      <c r="AN694" s="206"/>
      <c r="AO694" s="206"/>
      <c r="AP694" s="329"/>
      <c r="AQ694" s="328"/>
      <c r="AR694" s="206"/>
      <c r="AS694" s="206"/>
      <c r="AT694" s="329"/>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8"/>
      <c r="AF695" s="206"/>
      <c r="AG695" s="206"/>
      <c r="AH695" s="329"/>
      <c r="AI695" s="328"/>
      <c r="AJ695" s="206"/>
      <c r="AK695" s="206"/>
      <c r="AL695" s="206"/>
      <c r="AM695" s="328"/>
      <c r="AN695" s="206"/>
      <c r="AO695" s="206"/>
      <c r="AP695" s="329"/>
      <c r="AQ695" s="328"/>
      <c r="AR695" s="206"/>
      <c r="AS695" s="206"/>
      <c r="AT695" s="329"/>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28"/>
      <c r="AF696" s="206"/>
      <c r="AG696" s="206"/>
      <c r="AH696" s="329"/>
      <c r="AI696" s="328"/>
      <c r="AJ696" s="206"/>
      <c r="AK696" s="206"/>
      <c r="AL696" s="206"/>
      <c r="AM696" s="328"/>
      <c r="AN696" s="206"/>
      <c r="AO696" s="206"/>
      <c r="AP696" s="329"/>
      <c r="AQ696" s="328"/>
      <c r="AR696" s="206"/>
      <c r="AS696" s="206"/>
      <c r="AT696" s="329"/>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9.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26.25" customHeight="1" x14ac:dyDescent="0.15">
      <c r="A706" s="648"/>
      <c r="B706" s="649"/>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600</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8.5" customHeight="1" x14ac:dyDescent="0.15">
      <c r="A707" s="648"/>
      <c r="B707" s="649"/>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602</v>
      </c>
      <c r="AE709" s="327"/>
      <c r="AF709" s="327"/>
      <c r="AG709" s="100" t="s">
        <v>626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601</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61.5" customHeight="1" x14ac:dyDescent="0.15">
      <c r="A712" s="648"/>
      <c r="B712" s="650"/>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627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8"/>
      <c r="B713" s="650"/>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9"/>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7" t="s">
        <v>601</v>
      </c>
      <c r="AE714" s="808"/>
      <c r="AF714" s="809"/>
      <c r="AG714" s="736" t="s">
        <v>603</v>
      </c>
      <c r="AH714" s="737"/>
      <c r="AI714" s="737"/>
      <c r="AJ714" s="737"/>
      <c r="AK714" s="737"/>
      <c r="AL714" s="737"/>
      <c r="AM714" s="737"/>
      <c r="AN714" s="737"/>
      <c r="AO714" s="737"/>
      <c r="AP714" s="737"/>
      <c r="AQ714" s="737"/>
      <c r="AR714" s="737"/>
      <c r="AS714" s="737"/>
      <c r="AT714" s="737"/>
      <c r="AU714" s="737"/>
      <c r="AV714" s="737"/>
      <c r="AW714" s="737"/>
      <c r="AX714" s="738"/>
    </row>
    <row r="715" spans="1:50" ht="60.75" customHeight="1" x14ac:dyDescent="0.15">
      <c r="A715" s="646"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62"/>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8"/>
      <c r="B716" s="650"/>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601</v>
      </c>
      <c r="AE716" s="630"/>
      <c r="AF716" s="630"/>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48" customHeight="1" x14ac:dyDescent="0.15">
      <c r="A717" s="648"/>
      <c r="B717" s="650"/>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602</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634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91</v>
      </c>
      <c r="K721" s="289"/>
      <c r="L721" s="82" t="str">
        <f>IF(M721="","","-")</f>
        <v/>
      </c>
      <c r="M721" s="83"/>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40" t="s">
        <v>637</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638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391</v>
      </c>
      <c r="B733" s="674"/>
      <c r="C733" s="674"/>
      <c r="D733" s="674"/>
      <c r="E733" s="675"/>
      <c r="F733" s="643" t="s">
        <v>639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88" t="s">
        <v>409</v>
      </c>
      <c r="B737" s="209"/>
      <c r="C737" s="209"/>
      <c r="D737" s="210"/>
      <c r="E737" s="989" t="s">
        <v>570</v>
      </c>
      <c r="F737" s="989"/>
      <c r="G737" s="989"/>
      <c r="H737" s="989"/>
      <c r="I737" s="989"/>
      <c r="J737" s="989"/>
      <c r="K737" s="989"/>
      <c r="L737" s="989"/>
      <c r="M737" s="989"/>
      <c r="N737" s="365" t="s">
        <v>404</v>
      </c>
      <c r="O737" s="365"/>
      <c r="P737" s="365"/>
      <c r="Q737" s="365"/>
      <c r="R737" s="989" t="s">
        <v>570</v>
      </c>
      <c r="S737" s="989"/>
      <c r="T737" s="989"/>
      <c r="U737" s="989"/>
      <c r="V737" s="989"/>
      <c r="W737" s="989"/>
      <c r="X737" s="989"/>
      <c r="Y737" s="989"/>
      <c r="Z737" s="989"/>
      <c r="AA737" s="365" t="s">
        <v>403</v>
      </c>
      <c r="AB737" s="365"/>
      <c r="AC737" s="365"/>
      <c r="AD737" s="365"/>
      <c r="AE737" s="989" t="s">
        <v>570</v>
      </c>
      <c r="AF737" s="989"/>
      <c r="AG737" s="989"/>
      <c r="AH737" s="989"/>
      <c r="AI737" s="989"/>
      <c r="AJ737" s="989"/>
      <c r="AK737" s="989"/>
      <c r="AL737" s="989"/>
      <c r="AM737" s="989"/>
      <c r="AN737" s="365" t="s">
        <v>402</v>
      </c>
      <c r="AO737" s="365"/>
      <c r="AP737" s="365"/>
      <c r="AQ737" s="365"/>
      <c r="AR737" s="995" t="s">
        <v>570</v>
      </c>
      <c r="AS737" s="996"/>
      <c r="AT737" s="996"/>
      <c r="AU737" s="996"/>
      <c r="AV737" s="996"/>
      <c r="AW737" s="996"/>
      <c r="AX737" s="997"/>
      <c r="AY737" s="88"/>
      <c r="AZ737" s="88"/>
    </row>
    <row r="738" spans="1:52" ht="24.75" customHeight="1" x14ac:dyDescent="0.15">
      <c r="A738" s="988" t="s">
        <v>401</v>
      </c>
      <c r="B738" s="209"/>
      <c r="C738" s="209"/>
      <c r="D738" s="210"/>
      <c r="E738" s="989" t="s">
        <v>570</v>
      </c>
      <c r="F738" s="989"/>
      <c r="G738" s="989"/>
      <c r="H738" s="989"/>
      <c r="I738" s="989"/>
      <c r="J738" s="989"/>
      <c r="K738" s="989"/>
      <c r="L738" s="989"/>
      <c r="M738" s="989"/>
      <c r="N738" s="365" t="s">
        <v>400</v>
      </c>
      <c r="O738" s="365"/>
      <c r="P738" s="365"/>
      <c r="Q738" s="365"/>
      <c r="R738" s="989" t="s">
        <v>570</v>
      </c>
      <c r="S738" s="989"/>
      <c r="T738" s="989"/>
      <c r="U738" s="989"/>
      <c r="V738" s="989"/>
      <c r="W738" s="989"/>
      <c r="X738" s="989"/>
      <c r="Y738" s="989"/>
      <c r="Z738" s="989"/>
      <c r="AA738" s="365" t="s">
        <v>399</v>
      </c>
      <c r="AB738" s="365"/>
      <c r="AC738" s="365"/>
      <c r="AD738" s="365"/>
      <c r="AE738" s="989" t="s">
        <v>570</v>
      </c>
      <c r="AF738" s="989"/>
      <c r="AG738" s="989"/>
      <c r="AH738" s="989"/>
      <c r="AI738" s="989"/>
      <c r="AJ738" s="989"/>
      <c r="AK738" s="989"/>
      <c r="AL738" s="989"/>
      <c r="AM738" s="989"/>
      <c r="AN738" s="365" t="s">
        <v>398</v>
      </c>
      <c r="AO738" s="365"/>
      <c r="AP738" s="365"/>
      <c r="AQ738" s="365"/>
      <c r="AR738" s="995" t="s">
        <v>605</v>
      </c>
      <c r="AS738" s="996"/>
      <c r="AT738" s="996"/>
      <c r="AU738" s="996"/>
      <c r="AV738" s="996"/>
      <c r="AW738" s="996"/>
      <c r="AX738" s="997"/>
    </row>
    <row r="739" spans="1:52" ht="24.75" customHeight="1" x14ac:dyDescent="0.15">
      <c r="A739" s="988" t="s">
        <v>397</v>
      </c>
      <c r="B739" s="209"/>
      <c r="C739" s="209"/>
      <c r="D739" s="210"/>
      <c r="E739" s="989" t="s">
        <v>606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576</v>
      </c>
      <c r="F740" s="974"/>
      <c r="G740" s="974"/>
      <c r="H740" s="92" t="str">
        <f>IF(E740="", "", "(")</f>
        <v>(</v>
      </c>
      <c r="I740" s="974"/>
      <c r="J740" s="974"/>
      <c r="K740" s="92" t="str">
        <f>IF(OR(I740="　", I740=""), "", "-")</f>
        <v/>
      </c>
      <c r="L740" s="975">
        <v>102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5" t="s">
        <v>607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4"/>
      <c r="B781" s="635"/>
      <c r="C781" s="635"/>
      <c r="D781" s="635"/>
      <c r="E781" s="635"/>
      <c r="F781" s="636"/>
      <c r="G781" s="815" t="s">
        <v>17</v>
      </c>
      <c r="H781" s="671"/>
      <c r="I781" s="671"/>
      <c r="J781" s="671"/>
      <c r="K781" s="671"/>
      <c r="L781" s="670" t="s">
        <v>18</v>
      </c>
      <c r="M781" s="671"/>
      <c r="N781" s="671"/>
      <c r="O781" s="671"/>
      <c r="P781" s="671"/>
      <c r="Q781" s="671"/>
      <c r="R781" s="671"/>
      <c r="S781" s="671"/>
      <c r="T781" s="671"/>
      <c r="U781" s="671"/>
      <c r="V781" s="671"/>
      <c r="W781" s="671"/>
      <c r="X781" s="672"/>
      <c r="Y781" s="659" t="s">
        <v>19</v>
      </c>
      <c r="Z781" s="660"/>
      <c r="AA781" s="660"/>
      <c r="AB781" s="798"/>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9" t="s">
        <v>19</v>
      </c>
      <c r="AV781" s="660"/>
      <c r="AW781" s="660"/>
      <c r="AX781" s="661"/>
    </row>
    <row r="782" spans="1:50" ht="24.75" customHeight="1" x14ac:dyDescent="0.15">
      <c r="A782" s="634"/>
      <c r="B782" s="635"/>
      <c r="C782" s="635"/>
      <c r="D782" s="635"/>
      <c r="E782" s="635"/>
      <c r="F782" s="636"/>
      <c r="G782" s="606" t="s">
        <v>609</v>
      </c>
      <c r="H782" s="607"/>
      <c r="I782" s="607"/>
      <c r="J782" s="607"/>
      <c r="K782" s="608"/>
      <c r="L782" s="598" t="s">
        <v>611</v>
      </c>
      <c r="M782" s="599"/>
      <c r="N782" s="599"/>
      <c r="O782" s="599"/>
      <c r="P782" s="599"/>
      <c r="Q782" s="599"/>
      <c r="R782" s="599"/>
      <c r="S782" s="599"/>
      <c r="T782" s="599"/>
      <c r="U782" s="599"/>
      <c r="V782" s="599"/>
      <c r="W782" s="599"/>
      <c r="X782" s="600"/>
      <c r="Y782" s="388">
        <v>0.4</v>
      </c>
      <c r="Z782" s="389"/>
      <c r="AA782" s="389"/>
      <c r="AB782" s="805"/>
      <c r="AC782" s="637"/>
      <c r="AD782" s="638"/>
      <c r="AE782" s="638"/>
      <c r="AF782" s="638"/>
      <c r="AG782" s="639"/>
      <c r="AH782" s="626"/>
      <c r="AI782" s="627"/>
      <c r="AJ782" s="627"/>
      <c r="AK782" s="627"/>
      <c r="AL782" s="627"/>
      <c r="AM782" s="627"/>
      <c r="AN782" s="627"/>
      <c r="AO782" s="627"/>
      <c r="AP782" s="627"/>
      <c r="AQ782" s="627"/>
      <c r="AR782" s="627"/>
      <c r="AS782" s="627"/>
      <c r="AT782" s="628"/>
      <c r="AU782" s="388"/>
      <c r="AV782" s="389"/>
      <c r="AW782" s="389"/>
      <c r="AX782" s="390"/>
    </row>
    <row r="783" spans="1:50" ht="24.75" customHeight="1" x14ac:dyDescent="0.15">
      <c r="A783" s="634"/>
      <c r="B783" s="635"/>
      <c r="C783" s="635"/>
      <c r="D783" s="635"/>
      <c r="E783" s="635"/>
      <c r="F783" s="636"/>
      <c r="G783" s="637" t="s">
        <v>608</v>
      </c>
      <c r="H783" s="638"/>
      <c r="I783" s="638"/>
      <c r="J783" s="638"/>
      <c r="K783" s="639"/>
      <c r="L783" s="626" t="s">
        <v>610</v>
      </c>
      <c r="M783" s="627"/>
      <c r="N783" s="627"/>
      <c r="O783" s="627"/>
      <c r="P783" s="627"/>
      <c r="Q783" s="627"/>
      <c r="R783" s="627"/>
      <c r="S783" s="627"/>
      <c r="T783" s="627"/>
      <c r="U783" s="627"/>
      <c r="V783" s="627"/>
      <c r="W783" s="627"/>
      <c r="X783" s="628"/>
      <c r="Y783" s="601">
        <v>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t="s">
        <v>630</v>
      </c>
      <c r="H784" s="607"/>
      <c r="I784" s="607"/>
      <c r="J784" s="607"/>
      <c r="K784" s="608"/>
      <c r="L784" s="598" t="s">
        <v>631</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37"/>
      <c r="H787" s="638"/>
      <c r="I787" s="638"/>
      <c r="J787" s="638"/>
      <c r="K787" s="639"/>
      <c r="L787" s="626"/>
      <c r="M787" s="627"/>
      <c r="N787" s="627"/>
      <c r="O787" s="627"/>
      <c r="P787" s="627"/>
      <c r="Q787" s="627"/>
      <c r="R787" s="627"/>
      <c r="S787" s="627"/>
      <c r="T787" s="627"/>
      <c r="U787" s="627"/>
      <c r="V787" s="627"/>
      <c r="W787" s="627"/>
      <c r="X787" s="628"/>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4"/>
      <c r="B792" s="635"/>
      <c r="C792" s="635"/>
      <c r="D792" s="635"/>
      <c r="E792" s="635"/>
      <c r="F792" s="636"/>
      <c r="G792" s="826" t="s">
        <v>20</v>
      </c>
      <c r="H792" s="827"/>
      <c r="I792" s="827"/>
      <c r="J792" s="827"/>
      <c r="K792" s="827"/>
      <c r="L792" s="828"/>
      <c r="M792" s="829"/>
      <c r="N792" s="829"/>
      <c r="O792" s="829"/>
      <c r="P792" s="829"/>
      <c r="Q792" s="829"/>
      <c r="R792" s="829"/>
      <c r="S792" s="829"/>
      <c r="T792" s="829"/>
      <c r="U792" s="829"/>
      <c r="V792" s="829"/>
      <c r="W792" s="829"/>
      <c r="X792" s="830"/>
      <c r="Y792" s="831">
        <f>SUM(Y782:AB791)</f>
        <v>0.90000000000000013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4"/>
      <c r="B793" s="635"/>
      <c r="C793" s="635"/>
      <c r="D793" s="635"/>
      <c r="E793" s="635"/>
      <c r="F793" s="636"/>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4"/>
      <c r="B794" s="635"/>
      <c r="C794" s="635"/>
      <c r="D794" s="635"/>
      <c r="E794" s="635"/>
      <c r="F794" s="636"/>
      <c r="G794" s="815" t="s">
        <v>17</v>
      </c>
      <c r="H794" s="671"/>
      <c r="I794" s="671"/>
      <c r="J794" s="671"/>
      <c r="K794" s="671"/>
      <c r="L794" s="670" t="s">
        <v>18</v>
      </c>
      <c r="M794" s="671"/>
      <c r="N794" s="671"/>
      <c r="O794" s="671"/>
      <c r="P794" s="671"/>
      <c r="Q794" s="671"/>
      <c r="R794" s="671"/>
      <c r="S794" s="671"/>
      <c r="T794" s="671"/>
      <c r="U794" s="671"/>
      <c r="V794" s="671"/>
      <c r="W794" s="671"/>
      <c r="X794" s="672"/>
      <c r="Y794" s="659" t="s">
        <v>19</v>
      </c>
      <c r="Z794" s="660"/>
      <c r="AA794" s="660"/>
      <c r="AB794" s="798"/>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9" t="s">
        <v>19</v>
      </c>
      <c r="AV794" s="660"/>
      <c r="AW794" s="660"/>
      <c r="AX794" s="661"/>
    </row>
    <row r="795" spans="1:50" ht="24.75" hidden="1" customHeight="1" x14ac:dyDescent="0.15">
      <c r="A795" s="634"/>
      <c r="B795" s="635"/>
      <c r="C795" s="635"/>
      <c r="D795" s="635"/>
      <c r="E795" s="635"/>
      <c r="F795" s="636"/>
      <c r="G795" s="637"/>
      <c r="H795" s="638"/>
      <c r="I795" s="638"/>
      <c r="J795" s="638"/>
      <c r="K795" s="639"/>
      <c r="L795" s="626"/>
      <c r="M795" s="627"/>
      <c r="N795" s="627"/>
      <c r="O795" s="627"/>
      <c r="P795" s="627"/>
      <c r="Q795" s="627"/>
      <c r="R795" s="627"/>
      <c r="S795" s="627"/>
      <c r="T795" s="627"/>
      <c r="U795" s="627"/>
      <c r="V795" s="627"/>
      <c r="W795" s="627"/>
      <c r="X795" s="628"/>
      <c r="Y795" s="388"/>
      <c r="Z795" s="389"/>
      <c r="AA795" s="389"/>
      <c r="AB795" s="805"/>
      <c r="AC795" s="637"/>
      <c r="AD795" s="638"/>
      <c r="AE795" s="638"/>
      <c r="AF795" s="638"/>
      <c r="AG795" s="639"/>
      <c r="AH795" s="626"/>
      <c r="AI795" s="627"/>
      <c r="AJ795" s="627"/>
      <c r="AK795" s="627"/>
      <c r="AL795" s="627"/>
      <c r="AM795" s="627"/>
      <c r="AN795" s="627"/>
      <c r="AO795" s="627"/>
      <c r="AP795" s="627"/>
      <c r="AQ795" s="627"/>
      <c r="AR795" s="627"/>
      <c r="AS795" s="627"/>
      <c r="AT795" s="628"/>
      <c r="AU795" s="388"/>
      <c r="AV795" s="389"/>
      <c r="AW795" s="389"/>
      <c r="AX795" s="390"/>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4"/>
      <c r="B805" s="635"/>
      <c r="C805" s="635"/>
      <c r="D805" s="635"/>
      <c r="E805" s="635"/>
      <c r="F805" s="636"/>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4"/>
      <c r="B806" s="635"/>
      <c r="C806" s="635"/>
      <c r="D806" s="635"/>
      <c r="E806" s="635"/>
      <c r="F806" s="636"/>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4"/>
      <c r="B807" s="635"/>
      <c r="C807" s="635"/>
      <c r="D807" s="635"/>
      <c r="E807" s="635"/>
      <c r="F807" s="636"/>
      <c r="G807" s="815" t="s">
        <v>17</v>
      </c>
      <c r="H807" s="671"/>
      <c r="I807" s="671"/>
      <c r="J807" s="671"/>
      <c r="K807" s="671"/>
      <c r="L807" s="670" t="s">
        <v>18</v>
      </c>
      <c r="M807" s="671"/>
      <c r="N807" s="671"/>
      <c r="O807" s="671"/>
      <c r="P807" s="671"/>
      <c r="Q807" s="671"/>
      <c r="R807" s="671"/>
      <c r="S807" s="671"/>
      <c r="T807" s="671"/>
      <c r="U807" s="671"/>
      <c r="V807" s="671"/>
      <c r="W807" s="671"/>
      <c r="X807" s="672"/>
      <c r="Y807" s="659" t="s">
        <v>19</v>
      </c>
      <c r="Z807" s="660"/>
      <c r="AA807" s="660"/>
      <c r="AB807" s="798"/>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9" t="s">
        <v>19</v>
      </c>
      <c r="AV807" s="660"/>
      <c r="AW807" s="660"/>
      <c r="AX807" s="661"/>
    </row>
    <row r="808" spans="1:50" ht="24.75" hidden="1" customHeight="1" x14ac:dyDescent="0.15">
      <c r="A808" s="634"/>
      <c r="B808" s="635"/>
      <c r="C808" s="635"/>
      <c r="D808" s="635"/>
      <c r="E808" s="635"/>
      <c r="F808" s="636"/>
      <c r="G808" s="637"/>
      <c r="H808" s="638"/>
      <c r="I808" s="638"/>
      <c r="J808" s="638"/>
      <c r="K808" s="639"/>
      <c r="L808" s="626"/>
      <c r="M808" s="627"/>
      <c r="N808" s="627"/>
      <c r="O808" s="627"/>
      <c r="P808" s="627"/>
      <c r="Q808" s="627"/>
      <c r="R808" s="627"/>
      <c r="S808" s="627"/>
      <c r="T808" s="627"/>
      <c r="U808" s="627"/>
      <c r="V808" s="627"/>
      <c r="W808" s="627"/>
      <c r="X808" s="628"/>
      <c r="Y808" s="388"/>
      <c r="Z808" s="389"/>
      <c r="AA808" s="389"/>
      <c r="AB808" s="805"/>
      <c r="AC808" s="637"/>
      <c r="AD808" s="638"/>
      <c r="AE808" s="638"/>
      <c r="AF808" s="638"/>
      <c r="AG808" s="639"/>
      <c r="AH808" s="626"/>
      <c r="AI808" s="627"/>
      <c r="AJ808" s="627"/>
      <c r="AK808" s="627"/>
      <c r="AL808" s="627"/>
      <c r="AM808" s="627"/>
      <c r="AN808" s="627"/>
      <c r="AO808" s="627"/>
      <c r="AP808" s="627"/>
      <c r="AQ808" s="627"/>
      <c r="AR808" s="627"/>
      <c r="AS808" s="627"/>
      <c r="AT808" s="628"/>
      <c r="AU808" s="388"/>
      <c r="AV808" s="389"/>
      <c r="AW808" s="389"/>
      <c r="AX808" s="390"/>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4"/>
      <c r="B818" s="635"/>
      <c r="C818" s="635"/>
      <c r="D818" s="635"/>
      <c r="E818" s="635"/>
      <c r="F818" s="636"/>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4"/>
      <c r="B819" s="635"/>
      <c r="C819" s="635"/>
      <c r="D819" s="635"/>
      <c r="E819" s="635"/>
      <c r="F819" s="636"/>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4"/>
      <c r="B820" s="635"/>
      <c r="C820" s="635"/>
      <c r="D820" s="635"/>
      <c r="E820" s="635"/>
      <c r="F820" s="636"/>
      <c r="G820" s="815" t="s">
        <v>17</v>
      </c>
      <c r="H820" s="671"/>
      <c r="I820" s="671"/>
      <c r="J820" s="671"/>
      <c r="K820" s="671"/>
      <c r="L820" s="670" t="s">
        <v>18</v>
      </c>
      <c r="M820" s="671"/>
      <c r="N820" s="671"/>
      <c r="O820" s="671"/>
      <c r="P820" s="671"/>
      <c r="Q820" s="671"/>
      <c r="R820" s="671"/>
      <c r="S820" s="671"/>
      <c r="T820" s="671"/>
      <c r="U820" s="671"/>
      <c r="V820" s="671"/>
      <c r="W820" s="671"/>
      <c r="X820" s="672"/>
      <c r="Y820" s="659" t="s">
        <v>19</v>
      </c>
      <c r="Z820" s="660"/>
      <c r="AA820" s="660"/>
      <c r="AB820" s="798"/>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9" t="s">
        <v>19</v>
      </c>
      <c r="AV820" s="660"/>
      <c r="AW820" s="660"/>
      <c r="AX820" s="661"/>
    </row>
    <row r="821" spans="1:50" s="16" customFormat="1" ht="24.75" hidden="1" customHeight="1" x14ac:dyDescent="0.15">
      <c r="A821" s="634"/>
      <c r="B821" s="635"/>
      <c r="C821" s="635"/>
      <c r="D821" s="635"/>
      <c r="E821" s="635"/>
      <c r="F821" s="636"/>
      <c r="G821" s="637"/>
      <c r="H821" s="638"/>
      <c r="I821" s="638"/>
      <c r="J821" s="638"/>
      <c r="K821" s="639"/>
      <c r="L821" s="626"/>
      <c r="M821" s="627"/>
      <c r="N821" s="627"/>
      <c r="O821" s="627"/>
      <c r="P821" s="627"/>
      <c r="Q821" s="627"/>
      <c r="R821" s="627"/>
      <c r="S821" s="627"/>
      <c r="T821" s="627"/>
      <c r="U821" s="627"/>
      <c r="V821" s="627"/>
      <c r="W821" s="627"/>
      <c r="X821" s="628"/>
      <c r="Y821" s="388"/>
      <c r="Z821" s="389"/>
      <c r="AA821" s="389"/>
      <c r="AB821" s="805"/>
      <c r="AC821" s="637"/>
      <c r="AD821" s="638"/>
      <c r="AE821" s="638"/>
      <c r="AF821" s="638"/>
      <c r="AG821" s="639"/>
      <c r="AH821" s="626"/>
      <c r="AI821" s="627"/>
      <c r="AJ821" s="627"/>
      <c r="AK821" s="627"/>
      <c r="AL821" s="627"/>
      <c r="AM821" s="627"/>
      <c r="AN821" s="627"/>
      <c r="AO821" s="627"/>
      <c r="AP821" s="627"/>
      <c r="AQ821" s="627"/>
      <c r="AR821" s="627"/>
      <c r="AS821" s="627"/>
      <c r="AT821" s="628"/>
      <c r="AU821" s="388"/>
      <c r="AV821" s="389"/>
      <c r="AW821" s="389"/>
      <c r="AX821" s="390"/>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4"/>
      <c r="B831" s="635"/>
      <c r="C831" s="635"/>
      <c r="D831" s="635"/>
      <c r="E831" s="635"/>
      <c r="F831" s="636"/>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612</v>
      </c>
      <c r="D838" s="347"/>
      <c r="E838" s="347"/>
      <c r="F838" s="347"/>
      <c r="G838" s="347"/>
      <c r="H838" s="347"/>
      <c r="I838" s="347"/>
      <c r="J838" s="348">
        <v>5010005025185</v>
      </c>
      <c r="K838" s="349"/>
      <c r="L838" s="349"/>
      <c r="M838" s="349"/>
      <c r="N838" s="349"/>
      <c r="O838" s="349"/>
      <c r="P838" s="362" t="s">
        <v>613</v>
      </c>
      <c r="Q838" s="350"/>
      <c r="R838" s="350"/>
      <c r="S838" s="350"/>
      <c r="T838" s="350"/>
      <c r="U838" s="350"/>
      <c r="V838" s="350"/>
      <c r="W838" s="350"/>
      <c r="X838" s="350"/>
      <c r="Y838" s="351">
        <v>0.9</v>
      </c>
      <c r="Z838" s="352"/>
      <c r="AA838" s="352"/>
      <c r="AB838" s="353"/>
      <c r="AC838" s="363" t="s">
        <v>384</v>
      </c>
      <c r="AD838" s="371"/>
      <c r="AE838" s="371"/>
      <c r="AF838" s="371"/>
      <c r="AG838" s="371"/>
      <c r="AH838" s="372" t="s">
        <v>414</v>
      </c>
      <c r="AI838" s="373"/>
      <c r="AJ838" s="373"/>
      <c r="AK838" s="373"/>
      <c r="AL838" s="357">
        <v>100</v>
      </c>
      <c r="AM838" s="358"/>
      <c r="AN838" s="358"/>
      <c r="AO838" s="359"/>
      <c r="AP838" s="360" t="s">
        <v>614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9">
      <formula>IF(RIGHT(TEXT(P14,"0.#"),1)=".",FALSE,TRUE)</formula>
    </cfRule>
    <cfRule type="expression" dxfId="2796" priority="14020">
      <formula>IF(RIGHT(TEXT(P14,"0.#"),1)=".",TRUE,FALSE)</formula>
    </cfRule>
  </conditionalFormatting>
  <conditionalFormatting sqref="AE32">
    <cfRule type="expression" dxfId="2795" priority="14009">
      <formula>IF(RIGHT(TEXT(AE32,"0.#"),1)=".",FALSE,TRUE)</formula>
    </cfRule>
    <cfRule type="expression" dxfId="2794" priority="14010">
      <formula>IF(RIGHT(TEXT(AE32,"0.#"),1)=".",TRUE,FALSE)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83">
    <cfRule type="expression" dxfId="2791" priority="13891">
      <formula>IF(RIGHT(TEXT(Y783,"0.#"),1)=".",FALSE,TRUE)</formula>
    </cfRule>
    <cfRule type="expression" dxfId="2790" priority="13892">
      <formula>IF(RIGHT(TEXT(Y783,"0.#"),1)=".",TRUE,FALSE)</formula>
    </cfRule>
  </conditionalFormatting>
  <conditionalFormatting sqref="Y792">
    <cfRule type="expression" dxfId="2789" priority="13887">
      <formula>IF(RIGHT(TEXT(Y792,"0.#"),1)=".",FALSE,TRUE)</formula>
    </cfRule>
    <cfRule type="expression" dxfId="2788" priority="13888">
      <formula>IF(RIGHT(TEXT(Y792,"0.#"),1)=".",TRUE,FALSE)</formula>
    </cfRule>
  </conditionalFormatting>
  <conditionalFormatting sqref="Y823:Y830 Y821 Y810:Y817 Y808 Y797:Y804 Y795">
    <cfRule type="expression" dxfId="2787" priority="13669">
      <formula>IF(RIGHT(TEXT(Y795,"0.#"),1)=".",FALSE,TRUE)</formula>
    </cfRule>
    <cfRule type="expression" dxfId="2786" priority="13670">
      <formula>IF(RIGHT(TEXT(Y795,"0.#"),1)=".",TRUE,FALSE)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84:Y791 Y782">
    <cfRule type="expression" dxfId="2779" priority="13693">
      <formula>IF(RIGHT(TEXT(Y782,"0.#"),1)=".",FALSE,TRUE)</formula>
    </cfRule>
    <cfRule type="expression" dxfId="2778" priority="13694">
      <formula>IF(RIGHT(TEXT(Y782,"0.#"),1)=".",TRUE,FALSE)</formula>
    </cfRule>
  </conditionalFormatting>
  <conditionalFormatting sqref="AU783">
    <cfRule type="expression" dxfId="2777" priority="13691">
      <formula>IF(RIGHT(TEXT(AU783,"0.#"),1)=".",FALSE,TRUE)</formula>
    </cfRule>
    <cfRule type="expression" dxfId="2776" priority="13692">
      <formula>IF(RIGHT(TEXT(AU783,"0.#"),1)=".",TRUE,FALSE)</formula>
    </cfRule>
  </conditionalFormatting>
  <conditionalFormatting sqref="AU792">
    <cfRule type="expression" dxfId="2775" priority="13689">
      <formula>IF(RIGHT(TEXT(AU792,"0.#"),1)=".",FALSE,TRUE)</formula>
    </cfRule>
    <cfRule type="expression" dxfId="2774" priority="13690">
      <formula>IF(RIGHT(TEXT(AU792,"0.#"),1)=".",TRUE,FALSE)</formula>
    </cfRule>
  </conditionalFormatting>
  <conditionalFormatting sqref="AU784:AU791 AU782">
    <cfRule type="expression" dxfId="2773" priority="13687">
      <formula>IF(RIGHT(TEXT(AU782,"0.#"),1)=".",FALSE,TRUE)</formula>
    </cfRule>
    <cfRule type="expression" dxfId="2772" priority="13688">
      <formula>IF(RIGHT(TEXT(AU782,"0.#"),1)=".",TRUE,FALSE)</formula>
    </cfRule>
  </conditionalFormatting>
  <conditionalFormatting sqref="Y822 Y809 Y796">
    <cfRule type="expression" dxfId="2771" priority="13673">
      <formula>IF(RIGHT(TEXT(Y796,"0.#"),1)=".",FALSE,TRUE)</formula>
    </cfRule>
    <cfRule type="expression" dxfId="2770" priority="13674">
      <formula>IF(RIGHT(TEXT(Y796,"0.#"),1)=".",TRUE,FALSE)</formula>
    </cfRule>
  </conditionalFormatting>
  <conditionalFormatting sqref="Y831 Y818 Y805">
    <cfRule type="expression" dxfId="2769" priority="13671">
      <formula>IF(RIGHT(TEXT(Y805,"0.#"),1)=".",FALSE,TRUE)</formula>
    </cfRule>
    <cfRule type="expression" dxfId="2768" priority="13672">
      <formula>IF(RIGHT(TEXT(Y805,"0.#"),1)=".",TRUE,FALSE)</formula>
    </cfRule>
  </conditionalFormatting>
  <conditionalFormatting sqref="AU822 AU809 AU796">
    <cfRule type="expression" dxfId="2767" priority="13667">
      <formula>IF(RIGHT(TEXT(AU796,"0.#"),1)=".",FALSE,TRUE)</formula>
    </cfRule>
    <cfRule type="expression" dxfId="2766" priority="13668">
      <formula>IF(RIGHT(TEXT(AU796,"0.#"),1)=".",TRUE,FALSE)</formula>
    </cfRule>
  </conditionalFormatting>
  <conditionalFormatting sqref="AU831 AU818 AU805">
    <cfRule type="expression" dxfId="2765" priority="13665">
      <formula>IF(RIGHT(TEXT(AU805,"0.#"),1)=".",FALSE,TRUE)</formula>
    </cfRule>
    <cfRule type="expression" dxfId="2764" priority="13666">
      <formula>IF(RIGHT(TEXT(AU805,"0.#"),1)=".",TRUE,FALSE)</formula>
    </cfRule>
  </conditionalFormatting>
  <conditionalFormatting sqref="AU823:AU830 AU821 AU810:AU817 AU808 AU797:AU804 AU795">
    <cfRule type="expression" dxfId="2763" priority="13663">
      <formula>IF(RIGHT(TEXT(AU795,"0.#"),1)=".",FALSE,TRUE)</formula>
    </cfRule>
    <cfRule type="expression" dxfId="2762" priority="13664">
      <formula>IF(RIGHT(TEXT(AU795,"0.#"),1)=".",TRUE,FALSE)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I101">
    <cfRule type="expression" dxfId="2651" priority="13239">
      <formula>IF(RIGHT(TEXT(AI101,"0.#"),1)=".",FALSE,TRUE)</formula>
    </cfRule>
    <cfRule type="expression" dxfId="2650" priority="13240">
      <formula>IF(RIGHT(TEXT(AI101,"0.#"),1)=".",TRUE,FALSE)</formula>
    </cfRule>
  </conditionalFormatting>
  <conditionalFormatting sqref="AM101">
    <cfRule type="expression" dxfId="2649" priority="13237">
      <formula>IF(RIGHT(TEXT(AM101,"0.#"),1)=".",FALSE,TRUE)</formula>
    </cfRule>
    <cfRule type="expression" dxfId="2648" priority="13238">
      <formula>IF(RIGHT(TEXT(AM101,"0.#"),1)=".",TRUE,FALSE)</formula>
    </cfRule>
  </conditionalFormatting>
  <conditionalFormatting sqref="AE102">
    <cfRule type="expression" dxfId="2647" priority="13235">
      <formula>IF(RIGHT(TEXT(AE102,"0.#"),1)=".",FALSE,TRUE)</formula>
    </cfRule>
    <cfRule type="expression" dxfId="2646" priority="13236">
      <formula>IF(RIGHT(TEXT(AE102,"0.#"),1)=".",TRUE,FALSE)</formula>
    </cfRule>
  </conditionalFormatting>
  <conditionalFormatting sqref="AI102">
    <cfRule type="expression" dxfId="2645" priority="13233">
      <formula>IF(RIGHT(TEXT(AI102,"0.#"),1)=".",FALSE,TRUE)</formula>
    </cfRule>
    <cfRule type="expression" dxfId="2644" priority="13234">
      <formula>IF(RIGHT(TEXT(AI102,"0.#"),1)=".",TRUE,FALSE)</formula>
    </cfRule>
  </conditionalFormatting>
  <conditionalFormatting sqref="AM102">
    <cfRule type="expression" dxfId="2643" priority="13231">
      <formula>IF(RIGHT(TEXT(AM102,"0.#"),1)=".",FALSE,TRUE)</formula>
    </cfRule>
    <cfRule type="expression" dxfId="2642" priority="13232">
      <formula>IF(RIGHT(TEXT(AM102,"0.#"),1)=".",TRUE,FALSE)</formula>
    </cfRule>
  </conditionalFormatting>
  <conditionalFormatting sqref="AQ102">
    <cfRule type="expression" dxfId="2641" priority="13229">
      <formula>IF(RIGHT(TEXT(AQ102,"0.#"),1)=".",FALSE,TRUE)</formula>
    </cfRule>
    <cfRule type="expression" dxfId="2640" priority="13230">
      <formula>IF(RIGHT(TEXT(AQ102,"0.#"),1)=".",TRUE,FALSE)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0:AO867">
    <cfRule type="expression" dxfId="2511" priority="6641">
      <formula>IF(AND(AL840&gt;=0, RIGHT(TEXT(AL840,"0.#"),1)&lt;&gt;"."),TRUE,FALSE)</formula>
    </cfRule>
    <cfRule type="expression" dxfId="2510" priority="6642">
      <formula>IF(AND(AL840&gt;=0, RIGHT(TEXT(AL840,"0.#"),1)="."),TRUE,FALSE)</formula>
    </cfRule>
    <cfRule type="expression" dxfId="2509" priority="6643">
      <formula>IF(AND(AL840&lt;0, RIGHT(TEXT(AL840,"0.#"),1)&lt;&gt;"."),TRUE,FALSE)</formula>
    </cfRule>
    <cfRule type="expression" dxfId="2508" priority="6644">
      <formula>IF(AND(AL840&lt;0, RIGHT(TEXT(AL840,"0.#"),1)="."),TRUE,FALSE)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0:Y867">
    <cfRule type="expression" dxfId="2437" priority="2969">
      <formula>IF(RIGHT(TEXT(Y840,"0.#"),1)=".",FALSE,TRUE)</formula>
    </cfRule>
    <cfRule type="expression" dxfId="2436" priority="2970">
      <formula>IF(RIGHT(TEXT(Y840,"0.#"),1)=".",TRUE,FALSE)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3:AO1132">
    <cfRule type="expression" dxfId="2407" priority="2875">
      <formula>IF(AND(AL1103&gt;=0, RIGHT(TEXT(AL1103,"0.#"),1)&lt;&gt;"."),TRUE,FALSE)</formula>
    </cfRule>
    <cfRule type="expression" dxfId="2406" priority="2876">
      <formula>IF(AND(AL1103&gt;=0, RIGHT(TEXT(AL1103,"0.#"),1)="."),TRUE,FALSE)</formula>
    </cfRule>
    <cfRule type="expression" dxfId="2405" priority="2877">
      <formula>IF(AND(AL1103&lt;0, RIGHT(TEXT(AL1103,"0.#"),1)&lt;&gt;"."),TRUE,FALSE)</formula>
    </cfRule>
    <cfRule type="expression" dxfId="2404" priority="2878">
      <formula>IF(AND(AL1103&lt;0, RIGHT(TEXT(AL1103,"0.#"),1)="."),TRUE,FALSE)</formula>
    </cfRule>
  </conditionalFormatting>
  <conditionalFormatting sqref="Y1103:Y1132">
    <cfRule type="expression" dxfId="2403" priority="2873">
      <formula>IF(RIGHT(TEXT(Y1103,"0.#"),1)=".",FALSE,TRUE)</formula>
    </cfRule>
    <cfRule type="expression" dxfId="2402" priority="2874">
      <formula>IF(RIGHT(TEXT(Y1103,"0.#"),1)=".",TRUE,FALSE)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9:AO839">
    <cfRule type="expression" dxfId="2393" priority="2827">
      <formula>IF(AND(AL839&gt;=0, RIGHT(TEXT(AL839,"0.#"),1)&lt;&gt;"."),TRUE,FALSE)</formula>
    </cfRule>
    <cfRule type="expression" dxfId="2392" priority="2828">
      <formula>IF(AND(AL839&gt;=0, RIGHT(TEXT(AL839,"0.#"),1)="."),TRUE,FALSE)</formula>
    </cfRule>
    <cfRule type="expression" dxfId="2391" priority="2829">
      <formula>IF(AND(AL839&lt;0, RIGHT(TEXT(AL839,"0.#"),1)&lt;&gt;"."),TRUE,FALSE)</formula>
    </cfRule>
    <cfRule type="expression" dxfId="2390" priority="2830">
      <formula>IF(AND(AL839&lt;0, RIGHT(TEXT(AL839,"0.#"),1)="."),TRUE,FALSE)</formula>
    </cfRule>
  </conditionalFormatting>
  <conditionalFormatting sqref="Y839">
    <cfRule type="expression" dxfId="2389" priority="2825">
      <formula>IF(RIGHT(TEXT(Y839,"0.#"),1)=".",FALSE,TRUE)</formula>
    </cfRule>
    <cfRule type="expression" dxfId="2388" priority="2826">
      <formula>IF(RIGHT(TEXT(Y839,"0.#"),1)=".",TRUE,FALSE)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3:Y900">
    <cfRule type="expression" dxfId="2071" priority="2085">
      <formula>IF(RIGHT(TEXT(Y873,"0.#"),1)=".",FALSE,TRUE)</formula>
    </cfRule>
    <cfRule type="expression" dxfId="2070" priority="2086">
      <formula>IF(RIGHT(TEXT(Y873,"0.#"),1)=".",TRUE,FALSE)</formula>
    </cfRule>
  </conditionalFormatting>
  <conditionalFormatting sqref="Y871:Y872">
    <cfRule type="expression" dxfId="2069" priority="2079">
      <formula>IF(RIGHT(TEXT(Y871,"0.#"),1)=".",FALSE,TRUE)</formula>
    </cfRule>
    <cfRule type="expression" dxfId="2068" priority="2080">
      <formula>IF(RIGHT(TEXT(Y871,"0.#"),1)=".",TRUE,FALSE)</formula>
    </cfRule>
  </conditionalFormatting>
  <conditionalFormatting sqref="Y906:Y933">
    <cfRule type="expression" dxfId="2067" priority="2073">
      <formula>IF(RIGHT(TEXT(Y906,"0.#"),1)=".",FALSE,TRUE)</formula>
    </cfRule>
    <cfRule type="expression" dxfId="2066" priority="2074">
      <formula>IF(RIGHT(TEXT(Y906,"0.#"),1)=".",TRUE,FALSE)</formula>
    </cfRule>
  </conditionalFormatting>
  <conditionalFormatting sqref="Y904:Y905">
    <cfRule type="expression" dxfId="2065" priority="2067">
      <formula>IF(RIGHT(TEXT(Y904,"0.#"),1)=".",FALSE,TRUE)</formula>
    </cfRule>
    <cfRule type="expression" dxfId="2064" priority="2068">
      <formula>IF(RIGHT(TEXT(Y904,"0.#"),1)=".",TRUE,FALSE)</formula>
    </cfRule>
  </conditionalFormatting>
  <conditionalFormatting sqref="Y939:Y966">
    <cfRule type="expression" dxfId="2063" priority="2061">
      <formula>IF(RIGHT(TEXT(Y939,"0.#"),1)=".",FALSE,TRUE)</formula>
    </cfRule>
    <cfRule type="expression" dxfId="2062" priority="2062">
      <formula>IF(RIGHT(TEXT(Y939,"0.#"),1)=".",TRUE,FALSE)</formula>
    </cfRule>
  </conditionalFormatting>
  <conditionalFormatting sqref="Y937:Y938">
    <cfRule type="expression" dxfId="2061" priority="2055">
      <formula>IF(RIGHT(TEXT(Y937,"0.#"),1)=".",FALSE,TRUE)</formula>
    </cfRule>
    <cfRule type="expression" dxfId="2060" priority="2056">
      <formula>IF(RIGHT(TEXT(Y937,"0.#"),1)=".",TRUE,FALSE)</formula>
    </cfRule>
  </conditionalFormatting>
  <conditionalFormatting sqref="Y972:Y999">
    <cfRule type="expression" dxfId="2059" priority="2049">
      <formula>IF(RIGHT(TEXT(Y972,"0.#"),1)=".",FALSE,TRUE)</formula>
    </cfRule>
    <cfRule type="expression" dxfId="2058" priority="2050">
      <formula>IF(RIGHT(TEXT(Y972,"0.#"),1)=".",TRUE,FALSE)</formula>
    </cfRule>
  </conditionalFormatting>
  <conditionalFormatting sqref="Y970:Y971">
    <cfRule type="expression" dxfId="2057" priority="2043">
      <formula>IF(RIGHT(TEXT(Y970,"0.#"),1)=".",FALSE,TRUE)</formula>
    </cfRule>
    <cfRule type="expression" dxfId="2056" priority="2044">
      <formula>IF(RIGHT(TEXT(Y970,"0.#"),1)=".",TRUE,FALSE)</formula>
    </cfRule>
  </conditionalFormatting>
  <conditionalFormatting sqref="Y1005:Y1032">
    <cfRule type="expression" dxfId="2055" priority="2037">
      <formula>IF(RIGHT(TEXT(Y1005,"0.#"),1)=".",FALSE,TRUE)</formula>
    </cfRule>
    <cfRule type="expression" dxfId="2054" priority="2038">
      <formula>IF(RIGHT(TEXT(Y1005,"0.#"),1)=".",TRUE,FALSE)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E104:AE105">
    <cfRule type="expression" dxfId="707" priority="7">
      <formula>IF(RIGHT(TEXT(AE104,"0.#"),1)=".",FALSE,TRUE)</formula>
    </cfRule>
    <cfRule type="expression" dxfId="706" priority="8">
      <formula>IF(RIGHT(TEXT(AE104,"0.#"),1)=".",TRUE,FALSE)</formula>
    </cfRule>
  </conditionalFormatting>
  <conditionalFormatting sqref="AI104:AI105">
    <cfRule type="expression" dxfId="705" priority="5">
      <formula>IF(RIGHT(TEXT(AI104,"0.#"),1)=".",FALSE,TRUE)</formula>
    </cfRule>
    <cfRule type="expression" dxfId="704" priority="6">
      <formula>IF(RIGHT(TEXT(AI104,"0.#"),1)=".",TRUE,FALSE)</formula>
    </cfRule>
  </conditionalFormatting>
  <conditionalFormatting sqref="AM104:AM105">
    <cfRule type="expression" dxfId="703" priority="3">
      <formula>IF(RIGHT(TEXT(AM104,"0.#"),1)=".",FALSE,TRUE)</formula>
    </cfRule>
    <cfRule type="expression" dxfId="702" priority="4">
      <formula>IF(RIGHT(TEXT(AM104,"0.#"),1)=".",TRUE,FALSE)</formula>
    </cfRule>
  </conditionalFormatting>
  <conditionalFormatting sqref="AQ104">
    <cfRule type="expression" dxfId="701" priority="1">
      <formula>IF(RIGHT(TEXT(AQ104,"0.#"),1)=".",FALSE,TRUE)</formula>
    </cfRule>
    <cfRule type="expression" dxfId="700" priority="2">
      <formula>IF(RIGHT(TEXT(AQ104,"0.#"),1)=".",TRUE,FALSE)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40" max="49" man="1"/>
    <brk id="110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28"/>
      <c r="AR4" s="206"/>
      <c r="AS4" s="206"/>
      <c r="AT4" s="329"/>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28"/>
      <c r="AR5" s="206"/>
      <c r="AS5" s="206"/>
      <c r="AT5" s="329"/>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28"/>
      <c r="AR6" s="206"/>
      <c r="AS6" s="206"/>
      <c r="AT6" s="329"/>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28"/>
      <c r="AR11" s="206"/>
      <c r="AS11" s="206"/>
      <c r="AT11" s="329"/>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28"/>
      <c r="AR12" s="206"/>
      <c r="AS12" s="206"/>
      <c r="AT12" s="329"/>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28"/>
      <c r="AR13" s="206"/>
      <c r="AS13" s="206"/>
      <c r="AT13" s="329"/>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28"/>
      <c r="AR18" s="206"/>
      <c r="AS18" s="206"/>
      <c r="AT18" s="329"/>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28"/>
      <c r="AR19" s="206"/>
      <c r="AS19" s="206"/>
      <c r="AT19" s="329"/>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28"/>
      <c r="AR20" s="206"/>
      <c r="AS20" s="206"/>
      <c r="AT20" s="329"/>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28"/>
      <c r="AR25" s="206"/>
      <c r="AS25" s="206"/>
      <c r="AT25" s="329"/>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28"/>
      <c r="AR26" s="206"/>
      <c r="AS26" s="206"/>
      <c r="AT26" s="329"/>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28"/>
      <c r="AR27" s="206"/>
      <c r="AS27" s="206"/>
      <c r="AT27" s="329"/>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28"/>
      <c r="AR32" s="206"/>
      <c r="AS32" s="206"/>
      <c r="AT32" s="329"/>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28"/>
      <c r="AR33" s="206"/>
      <c r="AS33" s="206"/>
      <c r="AT33" s="329"/>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28"/>
      <c r="AR34" s="206"/>
      <c r="AS34" s="206"/>
      <c r="AT34" s="329"/>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28"/>
      <c r="AR39" s="206"/>
      <c r="AS39" s="206"/>
      <c r="AT39" s="329"/>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28"/>
      <c r="AR40" s="206"/>
      <c r="AS40" s="206"/>
      <c r="AT40" s="329"/>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28"/>
      <c r="AR41" s="206"/>
      <c r="AS41" s="206"/>
      <c r="AT41" s="329"/>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28"/>
      <c r="AR46" s="206"/>
      <c r="AS46" s="206"/>
      <c r="AT46" s="329"/>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28"/>
      <c r="AR47" s="206"/>
      <c r="AS47" s="206"/>
      <c r="AT47" s="329"/>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28"/>
      <c r="AR48" s="206"/>
      <c r="AS48" s="206"/>
      <c r="AT48" s="329"/>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28"/>
      <c r="AR53" s="206"/>
      <c r="AS53" s="206"/>
      <c r="AT53" s="329"/>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28"/>
      <c r="AR54" s="206"/>
      <c r="AS54" s="206"/>
      <c r="AT54" s="329"/>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28"/>
      <c r="AR55" s="206"/>
      <c r="AS55" s="206"/>
      <c r="AT55" s="329"/>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28"/>
      <c r="AR60" s="206"/>
      <c r="AS60" s="206"/>
      <c r="AT60" s="329"/>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28"/>
      <c r="AR61" s="206"/>
      <c r="AS61" s="206"/>
      <c r="AT61" s="329"/>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28"/>
      <c r="AR62" s="206"/>
      <c r="AS62" s="206"/>
      <c r="AT62" s="329"/>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28"/>
      <c r="AR67" s="206"/>
      <c r="AS67" s="206"/>
      <c r="AT67" s="329"/>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28"/>
      <c r="AR68" s="206"/>
      <c r="AS68" s="206"/>
      <c r="AT68" s="329"/>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28"/>
      <c r="AR69" s="206"/>
      <c r="AS69" s="206"/>
      <c r="AT69" s="329"/>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9" t="s">
        <v>19</v>
      </c>
      <c r="Z3" s="660"/>
      <c r="AA3" s="660"/>
      <c r="AB3" s="798"/>
      <c r="AC3" s="815" t="s">
        <v>17</v>
      </c>
      <c r="AD3" s="671"/>
      <c r="AE3" s="671"/>
      <c r="AF3" s="671"/>
      <c r="AG3" s="671"/>
      <c r="AH3" s="670" t="s">
        <v>18</v>
      </c>
      <c r="AI3" s="671"/>
      <c r="AJ3" s="671"/>
      <c r="AK3" s="671"/>
      <c r="AL3" s="671"/>
      <c r="AM3" s="671"/>
      <c r="AN3" s="671"/>
      <c r="AO3" s="671"/>
      <c r="AP3" s="671"/>
      <c r="AQ3" s="671"/>
      <c r="AR3" s="671"/>
      <c r="AS3" s="671"/>
      <c r="AT3" s="672"/>
      <c r="AU3" s="659" t="s">
        <v>19</v>
      </c>
      <c r="AV3" s="660"/>
      <c r="AW3" s="660"/>
      <c r="AX3" s="661"/>
    </row>
    <row r="4" spans="1:50" ht="24.75" customHeight="1" x14ac:dyDescent="0.15">
      <c r="A4" s="1049"/>
      <c r="B4" s="1050"/>
      <c r="C4" s="1050"/>
      <c r="D4" s="1050"/>
      <c r="E4" s="1050"/>
      <c r="F4" s="1051"/>
      <c r="G4" s="637"/>
      <c r="H4" s="638"/>
      <c r="I4" s="638"/>
      <c r="J4" s="638"/>
      <c r="K4" s="639"/>
      <c r="L4" s="626"/>
      <c r="M4" s="627"/>
      <c r="N4" s="627"/>
      <c r="O4" s="627"/>
      <c r="P4" s="627"/>
      <c r="Q4" s="627"/>
      <c r="R4" s="627"/>
      <c r="S4" s="627"/>
      <c r="T4" s="627"/>
      <c r="U4" s="627"/>
      <c r="V4" s="627"/>
      <c r="W4" s="627"/>
      <c r="X4" s="628"/>
      <c r="Y4" s="388"/>
      <c r="Z4" s="389"/>
      <c r="AA4" s="389"/>
      <c r="AB4" s="805"/>
      <c r="AC4" s="637"/>
      <c r="AD4" s="638"/>
      <c r="AE4" s="638"/>
      <c r="AF4" s="638"/>
      <c r="AG4" s="639"/>
      <c r="AH4" s="626"/>
      <c r="AI4" s="627"/>
      <c r="AJ4" s="627"/>
      <c r="AK4" s="627"/>
      <c r="AL4" s="627"/>
      <c r="AM4" s="627"/>
      <c r="AN4" s="627"/>
      <c r="AO4" s="627"/>
      <c r="AP4" s="627"/>
      <c r="AQ4" s="627"/>
      <c r="AR4" s="627"/>
      <c r="AS4" s="627"/>
      <c r="AT4" s="628"/>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9" t="s">
        <v>19</v>
      </c>
      <c r="Z16" s="660"/>
      <c r="AA16" s="660"/>
      <c r="AB16" s="798"/>
      <c r="AC16" s="815" t="s">
        <v>17</v>
      </c>
      <c r="AD16" s="671"/>
      <c r="AE16" s="671"/>
      <c r="AF16" s="671"/>
      <c r="AG16" s="671"/>
      <c r="AH16" s="670" t="s">
        <v>18</v>
      </c>
      <c r="AI16" s="671"/>
      <c r="AJ16" s="671"/>
      <c r="AK16" s="671"/>
      <c r="AL16" s="671"/>
      <c r="AM16" s="671"/>
      <c r="AN16" s="671"/>
      <c r="AO16" s="671"/>
      <c r="AP16" s="671"/>
      <c r="AQ16" s="671"/>
      <c r="AR16" s="671"/>
      <c r="AS16" s="671"/>
      <c r="AT16" s="672"/>
      <c r="AU16" s="659" t="s">
        <v>19</v>
      </c>
      <c r="AV16" s="660"/>
      <c r="AW16" s="660"/>
      <c r="AX16" s="661"/>
    </row>
    <row r="17" spans="1:50" ht="24.75" customHeight="1" x14ac:dyDescent="0.15">
      <c r="A17" s="1049"/>
      <c r="B17" s="1050"/>
      <c r="C17" s="1050"/>
      <c r="D17" s="1050"/>
      <c r="E17" s="1050"/>
      <c r="F17" s="1051"/>
      <c r="G17" s="637"/>
      <c r="H17" s="638"/>
      <c r="I17" s="638"/>
      <c r="J17" s="638"/>
      <c r="K17" s="639"/>
      <c r="L17" s="626"/>
      <c r="M17" s="627"/>
      <c r="N17" s="627"/>
      <c r="O17" s="627"/>
      <c r="P17" s="627"/>
      <c r="Q17" s="627"/>
      <c r="R17" s="627"/>
      <c r="S17" s="627"/>
      <c r="T17" s="627"/>
      <c r="U17" s="627"/>
      <c r="V17" s="627"/>
      <c r="W17" s="627"/>
      <c r="X17" s="628"/>
      <c r="Y17" s="388"/>
      <c r="Z17" s="389"/>
      <c r="AA17" s="389"/>
      <c r="AB17" s="805"/>
      <c r="AC17" s="637"/>
      <c r="AD17" s="638"/>
      <c r="AE17" s="638"/>
      <c r="AF17" s="638"/>
      <c r="AG17" s="639"/>
      <c r="AH17" s="626"/>
      <c r="AI17" s="627"/>
      <c r="AJ17" s="627"/>
      <c r="AK17" s="627"/>
      <c r="AL17" s="627"/>
      <c r="AM17" s="627"/>
      <c r="AN17" s="627"/>
      <c r="AO17" s="627"/>
      <c r="AP17" s="627"/>
      <c r="AQ17" s="627"/>
      <c r="AR17" s="627"/>
      <c r="AS17" s="627"/>
      <c r="AT17" s="628"/>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9" t="s">
        <v>19</v>
      </c>
      <c r="Z29" s="660"/>
      <c r="AA29" s="660"/>
      <c r="AB29" s="798"/>
      <c r="AC29" s="815" t="s">
        <v>17</v>
      </c>
      <c r="AD29" s="671"/>
      <c r="AE29" s="671"/>
      <c r="AF29" s="671"/>
      <c r="AG29" s="671"/>
      <c r="AH29" s="670" t="s">
        <v>18</v>
      </c>
      <c r="AI29" s="671"/>
      <c r="AJ29" s="671"/>
      <c r="AK29" s="671"/>
      <c r="AL29" s="671"/>
      <c r="AM29" s="671"/>
      <c r="AN29" s="671"/>
      <c r="AO29" s="671"/>
      <c r="AP29" s="671"/>
      <c r="AQ29" s="671"/>
      <c r="AR29" s="671"/>
      <c r="AS29" s="671"/>
      <c r="AT29" s="672"/>
      <c r="AU29" s="659" t="s">
        <v>19</v>
      </c>
      <c r="AV29" s="660"/>
      <c r="AW29" s="660"/>
      <c r="AX29" s="661"/>
    </row>
    <row r="30" spans="1:50" ht="24.75" customHeight="1" x14ac:dyDescent="0.15">
      <c r="A30" s="1049"/>
      <c r="B30" s="1050"/>
      <c r="C30" s="1050"/>
      <c r="D30" s="1050"/>
      <c r="E30" s="1050"/>
      <c r="F30" s="1051"/>
      <c r="G30" s="637"/>
      <c r="H30" s="638"/>
      <c r="I30" s="638"/>
      <c r="J30" s="638"/>
      <c r="K30" s="639"/>
      <c r="L30" s="626"/>
      <c r="M30" s="627"/>
      <c r="N30" s="627"/>
      <c r="O30" s="627"/>
      <c r="P30" s="627"/>
      <c r="Q30" s="627"/>
      <c r="R30" s="627"/>
      <c r="S30" s="627"/>
      <c r="T30" s="627"/>
      <c r="U30" s="627"/>
      <c r="V30" s="627"/>
      <c r="W30" s="627"/>
      <c r="X30" s="628"/>
      <c r="Y30" s="388"/>
      <c r="Z30" s="389"/>
      <c r="AA30" s="389"/>
      <c r="AB30" s="805"/>
      <c r="AC30" s="637"/>
      <c r="AD30" s="638"/>
      <c r="AE30" s="638"/>
      <c r="AF30" s="638"/>
      <c r="AG30" s="639"/>
      <c r="AH30" s="626"/>
      <c r="AI30" s="627"/>
      <c r="AJ30" s="627"/>
      <c r="AK30" s="627"/>
      <c r="AL30" s="627"/>
      <c r="AM30" s="627"/>
      <c r="AN30" s="627"/>
      <c r="AO30" s="627"/>
      <c r="AP30" s="627"/>
      <c r="AQ30" s="627"/>
      <c r="AR30" s="627"/>
      <c r="AS30" s="627"/>
      <c r="AT30" s="628"/>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9" t="s">
        <v>19</v>
      </c>
      <c r="Z42" s="660"/>
      <c r="AA42" s="660"/>
      <c r="AB42" s="798"/>
      <c r="AC42" s="815" t="s">
        <v>17</v>
      </c>
      <c r="AD42" s="671"/>
      <c r="AE42" s="671"/>
      <c r="AF42" s="671"/>
      <c r="AG42" s="671"/>
      <c r="AH42" s="670" t="s">
        <v>18</v>
      </c>
      <c r="AI42" s="671"/>
      <c r="AJ42" s="671"/>
      <c r="AK42" s="671"/>
      <c r="AL42" s="671"/>
      <c r="AM42" s="671"/>
      <c r="AN42" s="671"/>
      <c r="AO42" s="671"/>
      <c r="AP42" s="671"/>
      <c r="AQ42" s="671"/>
      <c r="AR42" s="671"/>
      <c r="AS42" s="671"/>
      <c r="AT42" s="672"/>
      <c r="AU42" s="659" t="s">
        <v>19</v>
      </c>
      <c r="AV42" s="660"/>
      <c r="AW42" s="660"/>
      <c r="AX42" s="661"/>
    </row>
    <row r="43" spans="1:50" ht="24.75" customHeight="1" x14ac:dyDescent="0.15">
      <c r="A43" s="1049"/>
      <c r="B43" s="1050"/>
      <c r="C43" s="1050"/>
      <c r="D43" s="1050"/>
      <c r="E43" s="1050"/>
      <c r="F43" s="1051"/>
      <c r="G43" s="637"/>
      <c r="H43" s="638"/>
      <c r="I43" s="638"/>
      <c r="J43" s="638"/>
      <c r="K43" s="639"/>
      <c r="L43" s="626"/>
      <c r="M43" s="627"/>
      <c r="N43" s="627"/>
      <c r="O43" s="627"/>
      <c r="P43" s="627"/>
      <c r="Q43" s="627"/>
      <c r="R43" s="627"/>
      <c r="S43" s="627"/>
      <c r="T43" s="627"/>
      <c r="U43" s="627"/>
      <c r="V43" s="627"/>
      <c r="W43" s="627"/>
      <c r="X43" s="628"/>
      <c r="Y43" s="388"/>
      <c r="Z43" s="389"/>
      <c r="AA43" s="389"/>
      <c r="AB43" s="805"/>
      <c r="AC43" s="637"/>
      <c r="AD43" s="638"/>
      <c r="AE43" s="638"/>
      <c r="AF43" s="638"/>
      <c r="AG43" s="639"/>
      <c r="AH43" s="626"/>
      <c r="AI43" s="627"/>
      <c r="AJ43" s="627"/>
      <c r="AK43" s="627"/>
      <c r="AL43" s="627"/>
      <c r="AM43" s="627"/>
      <c r="AN43" s="627"/>
      <c r="AO43" s="627"/>
      <c r="AP43" s="627"/>
      <c r="AQ43" s="627"/>
      <c r="AR43" s="627"/>
      <c r="AS43" s="627"/>
      <c r="AT43" s="628"/>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9" t="s">
        <v>19</v>
      </c>
      <c r="Z56" s="660"/>
      <c r="AA56" s="660"/>
      <c r="AB56" s="798"/>
      <c r="AC56" s="815" t="s">
        <v>17</v>
      </c>
      <c r="AD56" s="671"/>
      <c r="AE56" s="671"/>
      <c r="AF56" s="671"/>
      <c r="AG56" s="671"/>
      <c r="AH56" s="670" t="s">
        <v>18</v>
      </c>
      <c r="AI56" s="671"/>
      <c r="AJ56" s="671"/>
      <c r="AK56" s="671"/>
      <c r="AL56" s="671"/>
      <c r="AM56" s="671"/>
      <c r="AN56" s="671"/>
      <c r="AO56" s="671"/>
      <c r="AP56" s="671"/>
      <c r="AQ56" s="671"/>
      <c r="AR56" s="671"/>
      <c r="AS56" s="671"/>
      <c r="AT56" s="672"/>
      <c r="AU56" s="659" t="s">
        <v>19</v>
      </c>
      <c r="AV56" s="660"/>
      <c r="AW56" s="660"/>
      <c r="AX56" s="661"/>
    </row>
    <row r="57" spans="1:50" ht="24.75" customHeight="1" x14ac:dyDescent="0.15">
      <c r="A57" s="1049"/>
      <c r="B57" s="1050"/>
      <c r="C57" s="1050"/>
      <c r="D57" s="1050"/>
      <c r="E57" s="1050"/>
      <c r="F57" s="1051"/>
      <c r="G57" s="637"/>
      <c r="H57" s="638"/>
      <c r="I57" s="638"/>
      <c r="J57" s="638"/>
      <c r="K57" s="639"/>
      <c r="L57" s="626"/>
      <c r="M57" s="627"/>
      <c r="N57" s="627"/>
      <c r="O57" s="627"/>
      <c r="P57" s="627"/>
      <c r="Q57" s="627"/>
      <c r="R57" s="627"/>
      <c r="S57" s="627"/>
      <c r="T57" s="627"/>
      <c r="U57" s="627"/>
      <c r="V57" s="627"/>
      <c r="W57" s="627"/>
      <c r="X57" s="628"/>
      <c r="Y57" s="388"/>
      <c r="Z57" s="389"/>
      <c r="AA57" s="389"/>
      <c r="AB57" s="805"/>
      <c r="AC57" s="637"/>
      <c r="AD57" s="638"/>
      <c r="AE57" s="638"/>
      <c r="AF57" s="638"/>
      <c r="AG57" s="639"/>
      <c r="AH57" s="626"/>
      <c r="AI57" s="627"/>
      <c r="AJ57" s="627"/>
      <c r="AK57" s="627"/>
      <c r="AL57" s="627"/>
      <c r="AM57" s="627"/>
      <c r="AN57" s="627"/>
      <c r="AO57" s="627"/>
      <c r="AP57" s="627"/>
      <c r="AQ57" s="627"/>
      <c r="AR57" s="627"/>
      <c r="AS57" s="627"/>
      <c r="AT57" s="628"/>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9" t="s">
        <v>19</v>
      </c>
      <c r="Z69" s="660"/>
      <c r="AA69" s="660"/>
      <c r="AB69" s="798"/>
      <c r="AC69" s="815" t="s">
        <v>17</v>
      </c>
      <c r="AD69" s="671"/>
      <c r="AE69" s="671"/>
      <c r="AF69" s="671"/>
      <c r="AG69" s="671"/>
      <c r="AH69" s="670" t="s">
        <v>18</v>
      </c>
      <c r="AI69" s="671"/>
      <c r="AJ69" s="671"/>
      <c r="AK69" s="671"/>
      <c r="AL69" s="671"/>
      <c r="AM69" s="671"/>
      <c r="AN69" s="671"/>
      <c r="AO69" s="671"/>
      <c r="AP69" s="671"/>
      <c r="AQ69" s="671"/>
      <c r="AR69" s="671"/>
      <c r="AS69" s="671"/>
      <c r="AT69" s="672"/>
      <c r="AU69" s="659" t="s">
        <v>19</v>
      </c>
      <c r="AV69" s="660"/>
      <c r="AW69" s="660"/>
      <c r="AX69" s="661"/>
    </row>
    <row r="70" spans="1:50" ht="24.75" customHeight="1" x14ac:dyDescent="0.15">
      <c r="A70" s="1049"/>
      <c r="B70" s="1050"/>
      <c r="C70" s="1050"/>
      <c r="D70" s="1050"/>
      <c r="E70" s="1050"/>
      <c r="F70" s="1051"/>
      <c r="G70" s="637"/>
      <c r="H70" s="638"/>
      <c r="I70" s="638"/>
      <c r="J70" s="638"/>
      <c r="K70" s="639"/>
      <c r="L70" s="626"/>
      <c r="M70" s="627"/>
      <c r="N70" s="627"/>
      <c r="O70" s="627"/>
      <c r="P70" s="627"/>
      <c r="Q70" s="627"/>
      <c r="R70" s="627"/>
      <c r="S70" s="627"/>
      <c r="T70" s="627"/>
      <c r="U70" s="627"/>
      <c r="V70" s="627"/>
      <c r="W70" s="627"/>
      <c r="X70" s="628"/>
      <c r="Y70" s="388"/>
      <c r="Z70" s="389"/>
      <c r="AA70" s="389"/>
      <c r="AB70" s="805"/>
      <c r="AC70" s="637"/>
      <c r="AD70" s="638"/>
      <c r="AE70" s="638"/>
      <c r="AF70" s="638"/>
      <c r="AG70" s="639"/>
      <c r="AH70" s="626"/>
      <c r="AI70" s="627"/>
      <c r="AJ70" s="627"/>
      <c r="AK70" s="627"/>
      <c r="AL70" s="627"/>
      <c r="AM70" s="627"/>
      <c r="AN70" s="627"/>
      <c r="AO70" s="627"/>
      <c r="AP70" s="627"/>
      <c r="AQ70" s="627"/>
      <c r="AR70" s="627"/>
      <c r="AS70" s="627"/>
      <c r="AT70" s="628"/>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9" t="s">
        <v>19</v>
      </c>
      <c r="Z82" s="660"/>
      <c r="AA82" s="660"/>
      <c r="AB82" s="798"/>
      <c r="AC82" s="815" t="s">
        <v>17</v>
      </c>
      <c r="AD82" s="671"/>
      <c r="AE82" s="671"/>
      <c r="AF82" s="671"/>
      <c r="AG82" s="671"/>
      <c r="AH82" s="670" t="s">
        <v>18</v>
      </c>
      <c r="AI82" s="671"/>
      <c r="AJ82" s="671"/>
      <c r="AK82" s="671"/>
      <c r="AL82" s="671"/>
      <c r="AM82" s="671"/>
      <c r="AN82" s="671"/>
      <c r="AO82" s="671"/>
      <c r="AP82" s="671"/>
      <c r="AQ82" s="671"/>
      <c r="AR82" s="671"/>
      <c r="AS82" s="671"/>
      <c r="AT82" s="672"/>
      <c r="AU82" s="659" t="s">
        <v>19</v>
      </c>
      <c r="AV82" s="660"/>
      <c r="AW82" s="660"/>
      <c r="AX82" s="661"/>
    </row>
    <row r="83" spans="1:50" ht="24.75" customHeight="1" x14ac:dyDescent="0.15">
      <c r="A83" s="1049"/>
      <c r="B83" s="1050"/>
      <c r="C83" s="1050"/>
      <c r="D83" s="1050"/>
      <c r="E83" s="1050"/>
      <c r="F83" s="1051"/>
      <c r="G83" s="637"/>
      <c r="H83" s="638"/>
      <c r="I83" s="638"/>
      <c r="J83" s="638"/>
      <c r="K83" s="639"/>
      <c r="L83" s="626"/>
      <c r="M83" s="627"/>
      <c r="N83" s="627"/>
      <c r="O83" s="627"/>
      <c r="P83" s="627"/>
      <c r="Q83" s="627"/>
      <c r="R83" s="627"/>
      <c r="S83" s="627"/>
      <c r="T83" s="627"/>
      <c r="U83" s="627"/>
      <c r="V83" s="627"/>
      <c r="W83" s="627"/>
      <c r="X83" s="628"/>
      <c r="Y83" s="388"/>
      <c r="Z83" s="389"/>
      <c r="AA83" s="389"/>
      <c r="AB83" s="805"/>
      <c r="AC83" s="637"/>
      <c r="AD83" s="638"/>
      <c r="AE83" s="638"/>
      <c r="AF83" s="638"/>
      <c r="AG83" s="639"/>
      <c r="AH83" s="626"/>
      <c r="AI83" s="627"/>
      <c r="AJ83" s="627"/>
      <c r="AK83" s="627"/>
      <c r="AL83" s="627"/>
      <c r="AM83" s="627"/>
      <c r="AN83" s="627"/>
      <c r="AO83" s="627"/>
      <c r="AP83" s="627"/>
      <c r="AQ83" s="627"/>
      <c r="AR83" s="627"/>
      <c r="AS83" s="627"/>
      <c r="AT83" s="628"/>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9" t="s">
        <v>19</v>
      </c>
      <c r="Z95" s="660"/>
      <c r="AA95" s="660"/>
      <c r="AB95" s="798"/>
      <c r="AC95" s="815" t="s">
        <v>17</v>
      </c>
      <c r="AD95" s="671"/>
      <c r="AE95" s="671"/>
      <c r="AF95" s="671"/>
      <c r="AG95" s="671"/>
      <c r="AH95" s="670" t="s">
        <v>18</v>
      </c>
      <c r="AI95" s="671"/>
      <c r="AJ95" s="671"/>
      <c r="AK95" s="671"/>
      <c r="AL95" s="671"/>
      <c r="AM95" s="671"/>
      <c r="AN95" s="671"/>
      <c r="AO95" s="671"/>
      <c r="AP95" s="671"/>
      <c r="AQ95" s="671"/>
      <c r="AR95" s="671"/>
      <c r="AS95" s="671"/>
      <c r="AT95" s="672"/>
      <c r="AU95" s="659" t="s">
        <v>19</v>
      </c>
      <c r="AV95" s="660"/>
      <c r="AW95" s="660"/>
      <c r="AX95" s="661"/>
    </row>
    <row r="96" spans="1:50" ht="24.75" customHeight="1" x14ac:dyDescent="0.15">
      <c r="A96" s="1049"/>
      <c r="B96" s="1050"/>
      <c r="C96" s="1050"/>
      <c r="D96" s="1050"/>
      <c r="E96" s="1050"/>
      <c r="F96" s="1051"/>
      <c r="G96" s="637"/>
      <c r="H96" s="638"/>
      <c r="I96" s="638"/>
      <c r="J96" s="638"/>
      <c r="K96" s="639"/>
      <c r="L96" s="626"/>
      <c r="M96" s="627"/>
      <c r="N96" s="627"/>
      <c r="O96" s="627"/>
      <c r="P96" s="627"/>
      <c r="Q96" s="627"/>
      <c r="R96" s="627"/>
      <c r="S96" s="627"/>
      <c r="T96" s="627"/>
      <c r="U96" s="627"/>
      <c r="V96" s="627"/>
      <c r="W96" s="627"/>
      <c r="X96" s="628"/>
      <c r="Y96" s="388"/>
      <c r="Z96" s="389"/>
      <c r="AA96" s="389"/>
      <c r="AB96" s="805"/>
      <c r="AC96" s="637"/>
      <c r="AD96" s="638"/>
      <c r="AE96" s="638"/>
      <c r="AF96" s="638"/>
      <c r="AG96" s="639"/>
      <c r="AH96" s="626"/>
      <c r="AI96" s="627"/>
      <c r="AJ96" s="627"/>
      <c r="AK96" s="627"/>
      <c r="AL96" s="627"/>
      <c r="AM96" s="627"/>
      <c r="AN96" s="627"/>
      <c r="AO96" s="627"/>
      <c r="AP96" s="627"/>
      <c r="AQ96" s="627"/>
      <c r="AR96" s="627"/>
      <c r="AS96" s="627"/>
      <c r="AT96" s="628"/>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9" t="s">
        <v>19</v>
      </c>
      <c r="Z109" s="660"/>
      <c r="AA109" s="660"/>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9" t="s">
        <v>19</v>
      </c>
      <c r="AV109" s="660"/>
      <c r="AW109" s="660"/>
      <c r="AX109" s="661"/>
    </row>
    <row r="110" spans="1:50" ht="24.75" customHeight="1" x14ac:dyDescent="0.15">
      <c r="A110" s="1049"/>
      <c r="B110" s="1050"/>
      <c r="C110" s="1050"/>
      <c r="D110" s="1050"/>
      <c r="E110" s="1050"/>
      <c r="F110" s="1051"/>
      <c r="G110" s="637"/>
      <c r="H110" s="638"/>
      <c r="I110" s="638"/>
      <c r="J110" s="638"/>
      <c r="K110" s="639"/>
      <c r="L110" s="626"/>
      <c r="M110" s="627"/>
      <c r="N110" s="627"/>
      <c r="O110" s="627"/>
      <c r="P110" s="627"/>
      <c r="Q110" s="627"/>
      <c r="R110" s="627"/>
      <c r="S110" s="627"/>
      <c r="T110" s="627"/>
      <c r="U110" s="627"/>
      <c r="V110" s="627"/>
      <c r="W110" s="627"/>
      <c r="X110" s="628"/>
      <c r="Y110" s="388"/>
      <c r="Z110" s="389"/>
      <c r="AA110" s="389"/>
      <c r="AB110" s="805"/>
      <c r="AC110" s="637"/>
      <c r="AD110" s="638"/>
      <c r="AE110" s="638"/>
      <c r="AF110" s="638"/>
      <c r="AG110" s="639"/>
      <c r="AH110" s="626"/>
      <c r="AI110" s="627"/>
      <c r="AJ110" s="627"/>
      <c r="AK110" s="627"/>
      <c r="AL110" s="627"/>
      <c r="AM110" s="627"/>
      <c r="AN110" s="627"/>
      <c r="AO110" s="627"/>
      <c r="AP110" s="627"/>
      <c r="AQ110" s="627"/>
      <c r="AR110" s="627"/>
      <c r="AS110" s="627"/>
      <c r="AT110" s="628"/>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9" t="s">
        <v>19</v>
      </c>
      <c r="Z122" s="660"/>
      <c r="AA122" s="660"/>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9" t="s">
        <v>19</v>
      </c>
      <c r="AV122" s="660"/>
      <c r="AW122" s="660"/>
      <c r="AX122" s="661"/>
    </row>
    <row r="123" spans="1:50" ht="24.75" customHeight="1" x14ac:dyDescent="0.15">
      <c r="A123" s="1049"/>
      <c r="B123" s="1050"/>
      <c r="C123" s="1050"/>
      <c r="D123" s="1050"/>
      <c r="E123" s="1050"/>
      <c r="F123" s="1051"/>
      <c r="G123" s="637"/>
      <c r="H123" s="638"/>
      <c r="I123" s="638"/>
      <c r="J123" s="638"/>
      <c r="K123" s="639"/>
      <c r="L123" s="626"/>
      <c r="M123" s="627"/>
      <c r="N123" s="627"/>
      <c r="O123" s="627"/>
      <c r="P123" s="627"/>
      <c r="Q123" s="627"/>
      <c r="R123" s="627"/>
      <c r="S123" s="627"/>
      <c r="T123" s="627"/>
      <c r="U123" s="627"/>
      <c r="V123" s="627"/>
      <c r="W123" s="627"/>
      <c r="X123" s="628"/>
      <c r="Y123" s="388"/>
      <c r="Z123" s="389"/>
      <c r="AA123" s="389"/>
      <c r="AB123" s="805"/>
      <c r="AC123" s="637"/>
      <c r="AD123" s="638"/>
      <c r="AE123" s="638"/>
      <c r="AF123" s="638"/>
      <c r="AG123" s="639"/>
      <c r="AH123" s="626"/>
      <c r="AI123" s="627"/>
      <c r="AJ123" s="627"/>
      <c r="AK123" s="627"/>
      <c r="AL123" s="627"/>
      <c r="AM123" s="627"/>
      <c r="AN123" s="627"/>
      <c r="AO123" s="627"/>
      <c r="AP123" s="627"/>
      <c r="AQ123" s="627"/>
      <c r="AR123" s="627"/>
      <c r="AS123" s="627"/>
      <c r="AT123" s="628"/>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9" t="s">
        <v>19</v>
      </c>
      <c r="Z135" s="660"/>
      <c r="AA135" s="660"/>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9" t="s">
        <v>19</v>
      </c>
      <c r="AV135" s="660"/>
      <c r="AW135" s="660"/>
      <c r="AX135" s="661"/>
    </row>
    <row r="136" spans="1:50" ht="24.75" customHeight="1" x14ac:dyDescent="0.15">
      <c r="A136" s="1049"/>
      <c r="B136" s="1050"/>
      <c r="C136" s="1050"/>
      <c r="D136" s="1050"/>
      <c r="E136" s="1050"/>
      <c r="F136" s="1051"/>
      <c r="G136" s="637"/>
      <c r="H136" s="638"/>
      <c r="I136" s="638"/>
      <c r="J136" s="638"/>
      <c r="K136" s="639"/>
      <c r="L136" s="626"/>
      <c r="M136" s="627"/>
      <c r="N136" s="627"/>
      <c r="O136" s="627"/>
      <c r="P136" s="627"/>
      <c r="Q136" s="627"/>
      <c r="R136" s="627"/>
      <c r="S136" s="627"/>
      <c r="T136" s="627"/>
      <c r="U136" s="627"/>
      <c r="V136" s="627"/>
      <c r="W136" s="627"/>
      <c r="X136" s="628"/>
      <c r="Y136" s="388"/>
      <c r="Z136" s="389"/>
      <c r="AA136" s="389"/>
      <c r="AB136" s="805"/>
      <c r="AC136" s="637"/>
      <c r="AD136" s="638"/>
      <c r="AE136" s="638"/>
      <c r="AF136" s="638"/>
      <c r="AG136" s="639"/>
      <c r="AH136" s="626"/>
      <c r="AI136" s="627"/>
      <c r="AJ136" s="627"/>
      <c r="AK136" s="627"/>
      <c r="AL136" s="627"/>
      <c r="AM136" s="627"/>
      <c r="AN136" s="627"/>
      <c r="AO136" s="627"/>
      <c r="AP136" s="627"/>
      <c r="AQ136" s="627"/>
      <c r="AR136" s="627"/>
      <c r="AS136" s="627"/>
      <c r="AT136" s="628"/>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9" t="s">
        <v>19</v>
      </c>
      <c r="Z148" s="660"/>
      <c r="AA148" s="660"/>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9" t="s">
        <v>19</v>
      </c>
      <c r="AV148" s="660"/>
      <c r="AW148" s="660"/>
      <c r="AX148" s="661"/>
    </row>
    <row r="149" spans="1:50" ht="24.75" customHeight="1" x14ac:dyDescent="0.15">
      <c r="A149" s="1049"/>
      <c r="B149" s="1050"/>
      <c r="C149" s="1050"/>
      <c r="D149" s="1050"/>
      <c r="E149" s="1050"/>
      <c r="F149" s="1051"/>
      <c r="G149" s="637"/>
      <c r="H149" s="638"/>
      <c r="I149" s="638"/>
      <c r="J149" s="638"/>
      <c r="K149" s="639"/>
      <c r="L149" s="626"/>
      <c r="M149" s="627"/>
      <c r="N149" s="627"/>
      <c r="O149" s="627"/>
      <c r="P149" s="627"/>
      <c r="Q149" s="627"/>
      <c r="R149" s="627"/>
      <c r="S149" s="627"/>
      <c r="T149" s="627"/>
      <c r="U149" s="627"/>
      <c r="V149" s="627"/>
      <c r="W149" s="627"/>
      <c r="X149" s="628"/>
      <c r="Y149" s="388"/>
      <c r="Z149" s="389"/>
      <c r="AA149" s="389"/>
      <c r="AB149" s="805"/>
      <c r="AC149" s="637"/>
      <c r="AD149" s="638"/>
      <c r="AE149" s="638"/>
      <c r="AF149" s="638"/>
      <c r="AG149" s="639"/>
      <c r="AH149" s="626"/>
      <c r="AI149" s="627"/>
      <c r="AJ149" s="627"/>
      <c r="AK149" s="627"/>
      <c r="AL149" s="627"/>
      <c r="AM149" s="627"/>
      <c r="AN149" s="627"/>
      <c r="AO149" s="627"/>
      <c r="AP149" s="627"/>
      <c r="AQ149" s="627"/>
      <c r="AR149" s="627"/>
      <c r="AS149" s="627"/>
      <c r="AT149" s="628"/>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9" t="s">
        <v>19</v>
      </c>
      <c r="Z162" s="660"/>
      <c r="AA162" s="660"/>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9" t="s">
        <v>19</v>
      </c>
      <c r="AV162" s="660"/>
      <c r="AW162" s="660"/>
      <c r="AX162" s="661"/>
    </row>
    <row r="163" spans="1:50" ht="24.75" customHeight="1" x14ac:dyDescent="0.15">
      <c r="A163" s="1049"/>
      <c r="B163" s="1050"/>
      <c r="C163" s="1050"/>
      <c r="D163" s="1050"/>
      <c r="E163" s="1050"/>
      <c r="F163" s="1051"/>
      <c r="G163" s="637"/>
      <c r="H163" s="638"/>
      <c r="I163" s="638"/>
      <c r="J163" s="638"/>
      <c r="K163" s="639"/>
      <c r="L163" s="626"/>
      <c r="M163" s="627"/>
      <c r="N163" s="627"/>
      <c r="O163" s="627"/>
      <c r="P163" s="627"/>
      <c r="Q163" s="627"/>
      <c r="R163" s="627"/>
      <c r="S163" s="627"/>
      <c r="T163" s="627"/>
      <c r="U163" s="627"/>
      <c r="V163" s="627"/>
      <c r="W163" s="627"/>
      <c r="X163" s="628"/>
      <c r="Y163" s="388"/>
      <c r="Z163" s="389"/>
      <c r="AA163" s="389"/>
      <c r="AB163" s="805"/>
      <c r="AC163" s="637"/>
      <c r="AD163" s="638"/>
      <c r="AE163" s="638"/>
      <c r="AF163" s="638"/>
      <c r="AG163" s="639"/>
      <c r="AH163" s="626"/>
      <c r="AI163" s="627"/>
      <c r="AJ163" s="627"/>
      <c r="AK163" s="627"/>
      <c r="AL163" s="627"/>
      <c r="AM163" s="627"/>
      <c r="AN163" s="627"/>
      <c r="AO163" s="627"/>
      <c r="AP163" s="627"/>
      <c r="AQ163" s="627"/>
      <c r="AR163" s="627"/>
      <c r="AS163" s="627"/>
      <c r="AT163" s="628"/>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9" t="s">
        <v>19</v>
      </c>
      <c r="Z175" s="660"/>
      <c r="AA175" s="660"/>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9" t="s">
        <v>19</v>
      </c>
      <c r="AV175" s="660"/>
      <c r="AW175" s="660"/>
      <c r="AX175" s="661"/>
    </row>
    <row r="176" spans="1:50" ht="24.75" customHeight="1" x14ac:dyDescent="0.15">
      <c r="A176" s="1049"/>
      <c r="B176" s="1050"/>
      <c r="C176" s="1050"/>
      <c r="D176" s="1050"/>
      <c r="E176" s="1050"/>
      <c r="F176" s="1051"/>
      <c r="G176" s="637"/>
      <c r="H176" s="638"/>
      <c r="I176" s="638"/>
      <c r="J176" s="638"/>
      <c r="K176" s="639"/>
      <c r="L176" s="626"/>
      <c r="M176" s="627"/>
      <c r="N176" s="627"/>
      <c r="O176" s="627"/>
      <c r="P176" s="627"/>
      <c r="Q176" s="627"/>
      <c r="R176" s="627"/>
      <c r="S176" s="627"/>
      <c r="T176" s="627"/>
      <c r="U176" s="627"/>
      <c r="V176" s="627"/>
      <c r="W176" s="627"/>
      <c r="X176" s="628"/>
      <c r="Y176" s="388"/>
      <c r="Z176" s="389"/>
      <c r="AA176" s="389"/>
      <c r="AB176" s="805"/>
      <c r="AC176" s="637"/>
      <c r="AD176" s="638"/>
      <c r="AE176" s="638"/>
      <c r="AF176" s="638"/>
      <c r="AG176" s="639"/>
      <c r="AH176" s="626"/>
      <c r="AI176" s="627"/>
      <c r="AJ176" s="627"/>
      <c r="AK176" s="627"/>
      <c r="AL176" s="627"/>
      <c r="AM176" s="627"/>
      <c r="AN176" s="627"/>
      <c r="AO176" s="627"/>
      <c r="AP176" s="627"/>
      <c r="AQ176" s="627"/>
      <c r="AR176" s="627"/>
      <c r="AS176" s="627"/>
      <c r="AT176" s="628"/>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9" t="s">
        <v>19</v>
      </c>
      <c r="Z188" s="660"/>
      <c r="AA188" s="660"/>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9" t="s">
        <v>19</v>
      </c>
      <c r="AV188" s="660"/>
      <c r="AW188" s="660"/>
      <c r="AX188" s="661"/>
    </row>
    <row r="189" spans="1:50" ht="24.75" customHeight="1" x14ac:dyDescent="0.15">
      <c r="A189" s="1049"/>
      <c r="B189" s="1050"/>
      <c r="C189" s="1050"/>
      <c r="D189" s="1050"/>
      <c r="E189" s="1050"/>
      <c r="F189" s="1051"/>
      <c r="G189" s="637"/>
      <c r="H189" s="638"/>
      <c r="I189" s="638"/>
      <c r="J189" s="638"/>
      <c r="K189" s="639"/>
      <c r="L189" s="626"/>
      <c r="M189" s="627"/>
      <c r="N189" s="627"/>
      <c r="O189" s="627"/>
      <c r="P189" s="627"/>
      <c r="Q189" s="627"/>
      <c r="R189" s="627"/>
      <c r="S189" s="627"/>
      <c r="T189" s="627"/>
      <c r="U189" s="627"/>
      <c r="V189" s="627"/>
      <c r="W189" s="627"/>
      <c r="X189" s="628"/>
      <c r="Y189" s="388"/>
      <c r="Z189" s="389"/>
      <c r="AA189" s="389"/>
      <c r="AB189" s="805"/>
      <c r="AC189" s="637"/>
      <c r="AD189" s="638"/>
      <c r="AE189" s="638"/>
      <c r="AF189" s="638"/>
      <c r="AG189" s="639"/>
      <c r="AH189" s="626"/>
      <c r="AI189" s="627"/>
      <c r="AJ189" s="627"/>
      <c r="AK189" s="627"/>
      <c r="AL189" s="627"/>
      <c r="AM189" s="627"/>
      <c r="AN189" s="627"/>
      <c r="AO189" s="627"/>
      <c r="AP189" s="627"/>
      <c r="AQ189" s="627"/>
      <c r="AR189" s="627"/>
      <c r="AS189" s="627"/>
      <c r="AT189" s="628"/>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9" t="s">
        <v>19</v>
      </c>
      <c r="Z201" s="660"/>
      <c r="AA201" s="660"/>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9" t="s">
        <v>19</v>
      </c>
      <c r="AV201" s="660"/>
      <c r="AW201" s="660"/>
      <c r="AX201" s="661"/>
    </row>
    <row r="202" spans="1:50" ht="24.75" customHeight="1" x14ac:dyDescent="0.15">
      <c r="A202" s="1049"/>
      <c r="B202" s="1050"/>
      <c r="C202" s="1050"/>
      <c r="D202" s="1050"/>
      <c r="E202" s="1050"/>
      <c r="F202" s="1051"/>
      <c r="G202" s="637"/>
      <c r="H202" s="638"/>
      <c r="I202" s="638"/>
      <c r="J202" s="638"/>
      <c r="K202" s="639"/>
      <c r="L202" s="626"/>
      <c r="M202" s="627"/>
      <c r="N202" s="627"/>
      <c r="O202" s="627"/>
      <c r="P202" s="627"/>
      <c r="Q202" s="627"/>
      <c r="R202" s="627"/>
      <c r="S202" s="627"/>
      <c r="T202" s="627"/>
      <c r="U202" s="627"/>
      <c r="V202" s="627"/>
      <c r="W202" s="627"/>
      <c r="X202" s="628"/>
      <c r="Y202" s="388"/>
      <c r="Z202" s="389"/>
      <c r="AA202" s="389"/>
      <c r="AB202" s="805"/>
      <c r="AC202" s="637"/>
      <c r="AD202" s="638"/>
      <c r="AE202" s="638"/>
      <c r="AF202" s="638"/>
      <c r="AG202" s="639"/>
      <c r="AH202" s="626"/>
      <c r="AI202" s="627"/>
      <c r="AJ202" s="627"/>
      <c r="AK202" s="627"/>
      <c r="AL202" s="627"/>
      <c r="AM202" s="627"/>
      <c r="AN202" s="627"/>
      <c r="AO202" s="627"/>
      <c r="AP202" s="627"/>
      <c r="AQ202" s="627"/>
      <c r="AR202" s="627"/>
      <c r="AS202" s="627"/>
      <c r="AT202" s="628"/>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9" t="s">
        <v>19</v>
      </c>
      <c r="Z215" s="660"/>
      <c r="AA215" s="660"/>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9" t="s">
        <v>19</v>
      </c>
      <c r="AV215" s="660"/>
      <c r="AW215" s="660"/>
      <c r="AX215" s="661"/>
    </row>
    <row r="216" spans="1:50" ht="24.75" customHeight="1" x14ac:dyDescent="0.15">
      <c r="A216" s="1049"/>
      <c r="B216" s="1050"/>
      <c r="C216" s="1050"/>
      <c r="D216" s="1050"/>
      <c r="E216" s="1050"/>
      <c r="F216" s="1051"/>
      <c r="G216" s="637"/>
      <c r="H216" s="638"/>
      <c r="I216" s="638"/>
      <c r="J216" s="638"/>
      <c r="K216" s="639"/>
      <c r="L216" s="626"/>
      <c r="M216" s="627"/>
      <c r="N216" s="627"/>
      <c r="O216" s="627"/>
      <c r="P216" s="627"/>
      <c r="Q216" s="627"/>
      <c r="R216" s="627"/>
      <c r="S216" s="627"/>
      <c r="T216" s="627"/>
      <c r="U216" s="627"/>
      <c r="V216" s="627"/>
      <c r="W216" s="627"/>
      <c r="X216" s="628"/>
      <c r="Y216" s="388"/>
      <c r="Z216" s="389"/>
      <c r="AA216" s="389"/>
      <c r="AB216" s="805"/>
      <c r="AC216" s="637"/>
      <c r="AD216" s="638"/>
      <c r="AE216" s="638"/>
      <c r="AF216" s="638"/>
      <c r="AG216" s="639"/>
      <c r="AH216" s="626"/>
      <c r="AI216" s="627"/>
      <c r="AJ216" s="627"/>
      <c r="AK216" s="627"/>
      <c r="AL216" s="627"/>
      <c r="AM216" s="627"/>
      <c r="AN216" s="627"/>
      <c r="AO216" s="627"/>
      <c r="AP216" s="627"/>
      <c r="AQ216" s="627"/>
      <c r="AR216" s="627"/>
      <c r="AS216" s="627"/>
      <c r="AT216" s="628"/>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9" t="s">
        <v>19</v>
      </c>
      <c r="Z228" s="660"/>
      <c r="AA228" s="660"/>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9" t="s">
        <v>19</v>
      </c>
      <c r="AV228" s="660"/>
      <c r="AW228" s="660"/>
      <c r="AX228" s="661"/>
    </row>
    <row r="229" spans="1:50" ht="24.75" customHeight="1" x14ac:dyDescent="0.15">
      <c r="A229" s="1049"/>
      <c r="B229" s="1050"/>
      <c r="C229" s="1050"/>
      <c r="D229" s="1050"/>
      <c r="E229" s="1050"/>
      <c r="F229" s="1051"/>
      <c r="G229" s="637"/>
      <c r="H229" s="638"/>
      <c r="I229" s="638"/>
      <c r="J229" s="638"/>
      <c r="K229" s="639"/>
      <c r="L229" s="626"/>
      <c r="M229" s="627"/>
      <c r="N229" s="627"/>
      <c r="O229" s="627"/>
      <c r="P229" s="627"/>
      <c r="Q229" s="627"/>
      <c r="R229" s="627"/>
      <c r="S229" s="627"/>
      <c r="T229" s="627"/>
      <c r="U229" s="627"/>
      <c r="V229" s="627"/>
      <c r="W229" s="627"/>
      <c r="X229" s="628"/>
      <c r="Y229" s="388"/>
      <c r="Z229" s="389"/>
      <c r="AA229" s="389"/>
      <c r="AB229" s="805"/>
      <c r="AC229" s="637"/>
      <c r="AD229" s="638"/>
      <c r="AE229" s="638"/>
      <c r="AF229" s="638"/>
      <c r="AG229" s="639"/>
      <c r="AH229" s="626"/>
      <c r="AI229" s="627"/>
      <c r="AJ229" s="627"/>
      <c r="AK229" s="627"/>
      <c r="AL229" s="627"/>
      <c r="AM229" s="627"/>
      <c r="AN229" s="627"/>
      <c r="AO229" s="627"/>
      <c r="AP229" s="627"/>
      <c r="AQ229" s="627"/>
      <c r="AR229" s="627"/>
      <c r="AS229" s="627"/>
      <c r="AT229" s="628"/>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9" t="s">
        <v>19</v>
      </c>
      <c r="Z241" s="660"/>
      <c r="AA241" s="660"/>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9" t="s">
        <v>19</v>
      </c>
      <c r="AV241" s="660"/>
      <c r="AW241" s="660"/>
      <c r="AX241" s="661"/>
    </row>
    <row r="242" spans="1:50" ht="24.75" customHeight="1" x14ac:dyDescent="0.15">
      <c r="A242" s="1049"/>
      <c r="B242" s="1050"/>
      <c r="C242" s="1050"/>
      <c r="D242" s="1050"/>
      <c r="E242" s="1050"/>
      <c r="F242" s="1051"/>
      <c r="G242" s="637"/>
      <c r="H242" s="638"/>
      <c r="I242" s="638"/>
      <c r="J242" s="638"/>
      <c r="K242" s="639"/>
      <c r="L242" s="626"/>
      <c r="M242" s="627"/>
      <c r="N242" s="627"/>
      <c r="O242" s="627"/>
      <c r="P242" s="627"/>
      <c r="Q242" s="627"/>
      <c r="R242" s="627"/>
      <c r="S242" s="627"/>
      <c r="T242" s="627"/>
      <c r="U242" s="627"/>
      <c r="V242" s="627"/>
      <c r="W242" s="627"/>
      <c r="X242" s="628"/>
      <c r="Y242" s="388"/>
      <c r="Z242" s="389"/>
      <c r="AA242" s="389"/>
      <c r="AB242" s="805"/>
      <c r="AC242" s="637"/>
      <c r="AD242" s="638"/>
      <c r="AE242" s="638"/>
      <c r="AF242" s="638"/>
      <c r="AG242" s="639"/>
      <c r="AH242" s="626"/>
      <c r="AI242" s="627"/>
      <c r="AJ242" s="627"/>
      <c r="AK242" s="627"/>
      <c r="AL242" s="627"/>
      <c r="AM242" s="627"/>
      <c r="AN242" s="627"/>
      <c r="AO242" s="627"/>
      <c r="AP242" s="627"/>
      <c r="AQ242" s="627"/>
      <c r="AR242" s="627"/>
      <c r="AS242" s="627"/>
      <c r="AT242" s="628"/>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9" t="s">
        <v>19</v>
      </c>
      <c r="Z254" s="660"/>
      <c r="AA254" s="660"/>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9" t="s">
        <v>19</v>
      </c>
      <c r="AV254" s="660"/>
      <c r="AW254" s="660"/>
      <c r="AX254" s="661"/>
    </row>
    <row r="255" spans="1:50" ht="24.75" customHeight="1" x14ac:dyDescent="0.15">
      <c r="A255" s="1049"/>
      <c r="B255" s="1050"/>
      <c r="C255" s="1050"/>
      <c r="D255" s="1050"/>
      <c r="E255" s="1050"/>
      <c r="F255" s="1051"/>
      <c r="G255" s="637"/>
      <c r="H255" s="638"/>
      <c r="I255" s="638"/>
      <c r="J255" s="638"/>
      <c r="K255" s="639"/>
      <c r="L255" s="626"/>
      <c r="M255" s="627"/>
      <c r="N255" s="627"/>
      <c r="O255" s="627"/>
      <c r="P255" s="627"/>
      <c r="Q255" s="627"/>
      <c r="R255" s="627"/>
      <c r="S255" s="627"/>
      <c r="T255" s="627"/>
      <c r="U255" s="627"/>
      <c r="V255" s="627"/>
      <c r="W255" s="627"/>
      <c r="X255" s="628"/>
      <c r="Y255" s="388"/>
      <c r="Z255" s="389"/>
      <c r="AA255" s="389"/>
      <c r="AB255" s="805"/>
      <c r="AC255" s="637"/>
      <c r="AD255" s="638"/>
      <c r="AE255" s="638"/>
      <c r="AF255" s="638"/>
      <c r="AG255" s="639"/>
      <c r="AH255" s="626"/>
      <c r="AI255" s="627"/>
      <c r="AJ255" s="627"/>
      <c r="AK255" s="627"/>
      <c r="AL255" s="627"/>
      <c r="AM255" s="627"/>
      <c r="AN255" s="627"/>
      <c r="AO255" s="627"/>
      <c r="AP255" s="627"/>
      <c r="AQ255" s="627"/>
      <c r="AR255" s="627"/>
      <c r="AS255" s="627"/>
      <c r="AT255" s="628"/>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2020-11-17T05:24:12Z</dcterms:modified>
</cp:coreProperties>
</file>