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<sst xmlns="http://schemas.openxmlformats.org/spreadsheetml/2006/main" count="2910" uniqueCount="662">
  <si>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</si>
  <si>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</si>
  <si>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</si>
  <si>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</si>
  <si>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</si>
  <si>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</si>
  <si>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</si>
  <si>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</si>
  <si>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</si>
  <si>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</si>
  <si>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</si>
  <si>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</si>
  <si>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</si>
  <si>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</si>
  <si>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</si>
  <si>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</si>
  <si>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</si>
  <si>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</si>
  <si>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</si>
  <si>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</si>
  <si>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</si>
  <si>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</si>
  <si>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</si>
  <si>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</si>
  <si>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</si>
  <si>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</si>
  <si>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</si>
  <si>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</si>
  <si>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</si>
  <si>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</si>
  <si>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</si>
  <si>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</si>
  <si>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</si>
  <si>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</si>
  <si>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</si>
  <si>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</si>
  <si>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</si>
  <si>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</si>
  <si>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</si>
  <si>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</si>
  <si>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</si>
  <si>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</si>
  <si>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</si>
  <si>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</si>
  <si>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</si>
  <si>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</si>
  <si>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</si>
  <si>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</si>
  <si>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</si>
  <si>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</si>
  <si>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</si>
  <si>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</si>
  <si>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</si>
  <si>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</si>
  <si>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</si>
  <si>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</si>
  <si>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</si>
  <si>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</si>
  <si>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</si>
  <si>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</si>
  <si>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</si>
  <si>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</si>
  <si>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</si>
  <si>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</si>
  <si>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</si>
  <si>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</si>
  <si>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</si>
  <si>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</si>
  <si>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</si>
  <si>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</si>
  <si>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</si>
  <si>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</si>
  <si>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</si>
  <si>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</si>
  <si>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</si>
  <si>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</si>
  <si>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</si>
  <si>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</si>
  <si>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</si>
  <si>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</si>
  <si>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</si>
  <si>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</si>
  <si>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</si>
  <si>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</si>
  <si>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</si>
  <si>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</si>
  <si>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</si>
  <si>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</si>
  <si>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</si>
  <si>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</si>
  <si>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</si>
  <si>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</si>
  <si>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</si>
  <si>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</si>
  <si>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</si>
  <si>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</si>
  <si>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</si>
  <si>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</si>
  <si>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</si>
  <si>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</si>
  <si>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</si>
  <si>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</si>
  <si>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</si>
  <si>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</si>
  <si>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</si>
  <si>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</si>
  <si>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</si>
  <si>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</si>
  <si>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</si>
  <si>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</si>
  <si>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</si>
  <si>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</si>
  <si>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</si>
  <si>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</si>
  <si>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</si>
  <si>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</si>
  <si>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</si>
  <si>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</si>
  <si>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</si>
  <si>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</si>
  <si>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</si>
  <si>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</si>
  <si>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</si>
  <si>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</si>
  <si>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</si>
  <si>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</si>
  <si>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</si>
  <si>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</si>
  <si>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</si>
  <si>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</si>
  <si>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</si>
  <si>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</si>
  <si>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</si>
  <si>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</si>
  <si>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</si>
  <si>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</si>
  <si>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</si>
  <si>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</si>
  <si>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</si>
  <si>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</si>
  <si>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</si>
  <si>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</si>
  <si>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</si>
  <si>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</si>
  <si>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</si>
  <si>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</si>
  <si>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</si>
  <si>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</si>
  <si>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</si>
  <si>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</si>
  <si>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</si>
  <si>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</si>
  <si>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</si>
  <si>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</si>
  <si>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</si>
  <si>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</si>
  <si>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</si>
  <si>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</si>
  <si>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</si>
  <si>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</si>
  <si>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</si>
  <si>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</si>
  <si>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</si>
  <si>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</si>
  <si>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</si>
  <si>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</si>
  <si>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</si>
  <si>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</si>
  <si>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</si>
  <si>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</si>
  <si>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</si>
  <si>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</si>
  <si>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</si>
  <si>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</si>
  <si>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</si>
  <si>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</si>
  <si>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</si>
  <si>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</si>
  <si>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</si>
  <si>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</si>
  <si>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</si>
  <si>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</si>
  <si>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</si>
  <si>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</si>
  <si>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</si>
  <si>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</si>
  <si>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</si>
  <si>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</si>
  <si>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</si>
  <si>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</si>
  <si>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</si>
  <si>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</si>
  <si>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</si>
  <si>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</si>
  <si>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</si>
  <si>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</si>
  <si>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</si>
  <si>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</si>
  <si>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</si>
  <si>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</si>
  <si>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</si>
  <si>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</si>
  <si>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</si>
  <si>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</si>
  <si>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</si>
  <si>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</si>
  <si>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</si>
  <si>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</si>
  <si>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</si>
  <si>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</si>
  <si>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</si>
  <si>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</si>
  <si>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</si>
  <si>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</si>
  <si>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</si>
  <si>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</si>
  <si>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</si>
  <si>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</si>
  <si>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</si>
  <si>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</si>
  <si>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</si>
  <si>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</si>
  <si>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</si>
  <si>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</si>
  <si>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</si>
  <si>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</si>
  <si>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</si>
  <si>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</si>
  <si>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</si>
  <si>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</si>
  <si>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</si>
  <si>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</si>
  <si>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</si>
  <si>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</si>
  <si>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</si>
  <si>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</si>
  <si>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</si>
  <si>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</si>
  <si>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</si>
  <si>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</si>
  <si>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</si>
  <si>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</si>
  <si>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</si>
  <si>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</si>
  <si>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</si>
  <si>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</si>
  <si>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</si>
  <si>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</si>
  <si>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</si>
  <si>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</si>
  <si>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</si>
  <si>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</si>
  <si>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</si>
  <si>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</si>
  <si>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</si>
  <si>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</si>
  <si>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</si>
  <si>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</si>
  <si>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</si>
  <si>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</si>
  <si>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</si>
  <si>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</si>
  <si>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</si>
  <si>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</si>
  <si>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</si>
  <si>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</si>
  <si>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</si>
  <si>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</si>
  <si>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</si>
  <si>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</si>
  <si>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</si>
  <si>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</si>
  <si>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</si>
  <si>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</si>
  <si>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</si>
  <si>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</si>
  <si>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</si>
  <si>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</si>
  <si>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</si>
  <si>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</si>
  <si>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</si>
  <si>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</si>
  <si>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</si>
  <si>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</si>
  <si>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</si>
  <si>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</si>
  <si>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</si>
  <si>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</si>
  <si>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</si>
  <si>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</si>
  <si>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</si>
  <si>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</si>
  <si>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</si>
  <si>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</si>
  <si>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</si>
  <si>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</si>
  <si>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</si>
  <si>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</si>
  <si>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</si>
  <si>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</si>
  <si>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</si>
  <si>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</si>
  <si>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</si>
  <si>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</si>
  <si>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</si>
  <si>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</si>
  <si>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</si>
  <si>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</si>
  <si>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</si>
  <si>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</si>
  <si>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</si>
  <si>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</si>
  <si>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</si>
  <si>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</si>
  <si>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</si>
  <si>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</si>
  <si>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</si>
  <si>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</si>
  <si>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</si>
  <si>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</si>
  <si>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</si>
  <si>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</si>
  <si>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</si>
  <si>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</si>
  <si>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</si>
  <si>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</si>
  <si>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</si>
  <si>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</si>
  <si>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</si>
  <si>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</si>
  <si>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</si>
  <si>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</si>
  <si>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</si>
  <si>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</si>
  <si>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</si>
  <si>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</si>
  <si>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</si>
  <si>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</si>
  <si>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</si>
  <si>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</si>
  <si>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</si>
  <si>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</si>
  <si>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</si>
  <si>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</si>
  <si>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</si>
  <si>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</si>
  <si>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</si>
  <si>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</si>
  <si>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</si>
  <si>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</si>
  <si>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</si>
  <si>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</si>
  <si>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</si>
  <si>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</si>
  <si>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</si>
  <si>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</si>
  <si>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</si>
  <si>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</si>
  <si>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</si>
  <si>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</si>
  <si>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</si>
  <si>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</si>
  <si>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</si>
  <si>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</si>
  <si>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</si>
  <si>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</si>
  <si>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</si>
  <si>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</si>
  <si>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</si>
  <si>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</si>
  <si>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</si>
  <si>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</si>
  <si>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</si>
  <si>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</si>
  <si>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</si>
  <si>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</si>
  <si>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</si>
  <si>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</si>
  <si>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</si>
  <si>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</si>
  <si>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</si>
  <si>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</si>
  <si>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</si>
  <si>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</si>
  <si>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</si>
  <si>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</si>
  <si>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</si>
  <si>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</si>
  <si>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</si>
  <si>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</si>
  <si>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</si>
  <si>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</si>
  <si>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</si>
  <si>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</si>
  <si>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</si>
  <si>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</si>
  <si>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</si>
  <si>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</si>
  <si>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</si>
  <si>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</si>
  <si>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</si>
  <si>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</si>
  <si>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</si>
  <si>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</si>
  <si>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</si>
  <si>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</si>
  <si>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</si>
  <si>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</si>
  <si>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</si>
  <si>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</si>
  <si>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</si>
  <si>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</si>
  <si>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</si>
  <si>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</si>
  <si>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</si>
  <si>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</si>
  <si>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</si>
  <si>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</si>
  <si>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</si>
  <si>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</si>
  <si>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</si>
  <si>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</si>
  <si>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</si>
  <si>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</si>
  <si>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</si>
  <si>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</si>
  <si>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</si>
  <si>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</si>
  <si>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</si>
  <si>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</si>
  <si>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</si>
  <si>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</si>
  <si>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</si>
  <si>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</si>
  <si>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</si>
  <si>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</si>
  <si>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</si>
  <si>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</si>
  <si>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</si>
  <si>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</si>
  <si>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</si>
  <si>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</si>
  <si>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</si>
  <si>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</si>
  <si>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</si>
  <si>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</si>
  <si>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</si>
  <si>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</si>
  <si>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</si>
  <si>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</si>
  <si>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</si>
  <si>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</si>
  <si>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</si>
  <si>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</si>
  <si>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</si>
  <si>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</si>
  <si>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</si>
  <si>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</si>
  <si>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</si>
  <si>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</si>
  <si>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</si>
  <si>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</si>
  <si>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</si>
  <si>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</si>
  <si>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</si>
  <si>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</si>
  <si>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</si>
  <si>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</si>
  <si>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</si>
  <si>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</si>
  <si>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</si>
  <si>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</si>
  <si>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</si>
  <si>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</si>
  <si>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</si>
  <si>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</si>
  <si>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</si>
  <si>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</si>
  <si>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</si>
  <si>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</si>
  <si>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</si>
  <si>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</si>
  <si>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</si>
  <si>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</si>
  <si>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</si>
  <si>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</si>
  <si>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</si>
  <si>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</si>
  <si>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</si>
  <si>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</si>
  <si>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</si>
  <si>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</si>
  <si>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</si>
  <si>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</si>
  <si>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</si>
  <si>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</si>
  <si>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</si>
  <si>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</si>
  <si>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</si>
  <si>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</si>
  <si>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</si>
  <si>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</si>
  <si>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</si>
  <si>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</si>
  <si>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</si>
  <si>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</si>
  <si>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</si>
  <si>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</si>
  <si>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</si>
  <si>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</si>
  <si>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</si>
  <si>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</si>
  <si>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</si>
  <si>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</si>
  <si>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</si>
  <si>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</si>
  <si>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</si>
  <si>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</si>
  <si>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</si>
  <si>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</si>
  <si>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</si>
  <si>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</si>
  <si>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</si>
  <si>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</si>
  <si>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</si>
  <si>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</si>
  <si>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</si>
  <si>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</si>
  <si>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</si>
  <si>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</si>
  <si>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</si>
  <si>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</si>
  <si>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</si>
  <si>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</si>
  <si>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</si>
  <si>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</si>
  <si>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</si>
  <si>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</si>
  <si>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</si>
  <si>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</si>
  <si>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</si>
  <si>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</si>
  <si>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</si>
  <si>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</si>
  <si>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</si>
  <si>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</si>
  <si>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</si>
  <si>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</si>
  <si>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</si>
  <si>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</si>
  <si>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</si>
  <si>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</si>
  <si>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</si>
  <si>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</si>
  <si>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</si>
  <si>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</si>
  <si>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</si>
  <si>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</si>
  <si>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</si>
  <si>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</si>
  <si>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</si>
  <si>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</si>
  <si>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</si>
  <si>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</si>
  <si>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</si>
  <si>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</si>
  <si>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</si>
  <si>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</si>
  <si>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</si>
  <si>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</si>
  <si>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</si>
  <si>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</si>
  <si>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厚生労働省</t>
    <rPh sb="0" eb="2">
      <t>コウセイ</t>
    </rPh>
    <rPh sb="2" eb="5">
      <t>ロウドウショウ</t>
    </rPh>
    <phoneticPr fontId="5"/>
  </si>
  <si>
    <t>医療事故情報収集等事業</t>
  </si>
  <si>
    <t>平成１６年度</t>
  </si>
  <si>
    <t>総務課　医療安全推進室</t>
  </si>
  <si>
    <t>厚生労働省発医政0331第31号「医療施設運営費等補助金及び中毒情報基盤整備事業費補助金の国庫補助について」</t>
  </si>
  <si>
    <t>医療事故の発生予防・再発防止のためには、医療機関の報告に加え、医療関係団体等、医療安全に資する情報を収集し、これらを総合的に分析・検討した上で、その結果を広く提供する必要があることから、中立な第三者機関において医療機関自らが分析・検討をした情報を収集し、さらに分析を加えたうえで情報提供を行う。</t>
  </si>
  <si>
    <t>運営委員会、専門家部門、検討委員会、事務局を設置し、医療事故情報の収集・分析・提供を行う。具体的には下記のとおり。
・医療機関における医療事故情報の収集・分析・提供
・医療機関におけるヒヤリ・ハット事例情報の収集・分析提供
・医療機関に対する助言・支援
・医療安全に関する研修及び専門家の養成、医療機関における「医療安全緊急情報」の発信、本事業に関する普及啓発
〔補助率：定額〕</t>
  </si>
  <si>
    <t>医療施設運営費等補助金</t>
  </si>
  <si>
    <t>医療事故情報収集等事業報告書の作成を行う。</t>
  </si>
  <si>
    <t>医療事故情報収集等事業報告書の作成数(前年度以上)</t>
  </si>
  <si>
    <t>医療事故情報収集等事業年報の作成を行う。</t>
  </si>
  <si>
    <t>医療事故情報収集等事業年報の作成数(前年度以上)</t>
  </si>
  <si>
    <t>医療安全情報の発信を行う。</t>
  </si>
  <si>
    <t>医療安全情報の発信数
(前年度以上)</t>
  </si>
  <si>
    <t>医療事故情報収集等事業 報告書（日本医療機能評価機構）</t>
  </si>
  <si>
    <t>医療事故情報収集等事業 年報（日本医療機能評価機構）</t>
  </si>
  <si>
    <t>-</t>
    <phoneticPr fontId="5"/>
  </si>
  <si>
    <t>冊</t>
  </si>
  <si>
    <t>報告義務対象医療機関及び参加登録申請医療機関                     からの医療事故事案の収集件数</t>
  </si>
  <si>
    <t>単位当たりコスト＝Ｘ／Ｙ
Ｘ：予算執行額 ／ Ｙ：収集件数　　　　　　　　</t>
  </si>
  <si>
    <t>件</t>
  </si>
  <si>
    <t>円</t>
  </si>
  <si>
    <t>　　X/Y</t>
  </si>
  <si>
    <t>93,748千円
/4,565件</t>
    <rPh sb="6" eb="8">
      <t>センエン</t>
    </rPh>
    <rPh sb="15" eb="16">
      <t>ケン</t>
    </rPh>
    <phoneticPr fontId="5"/>
  </si>
  <si>
    <t>78,174千円
/4,095件</t>
    <phoneticPr fontId="5"/>
  </si>
  <si>
    <t>施策大目標３　利用者の視点に立った、効率的で安心かつ質の高い医療サービスの提供を促進すること</t>
  </si>
  <si>
    <t>医療安全確保対策の推進を図ること（施策目標Ⅰ－３－２）</t>
  </si>
  <si>
    <t>医療事故情報収集等事業の参加登録医療機関数</t>
  </si>
  <si>
    <t>医療機関数</t>
  </si>
  <si>
    <t>医療事故情報収集等事業の
参加登録医療機関数</t>
  </si>
  <si>
    <t>前年度以上</t>
  </si>
  <si>
    <t>医療事故の発生予防・再発防止のため、医療機関自らが分析・検証をした情報を医療法施行規則第12条に基づく登録分析機関が収集、分析し、医療機関等へ情報提供を行う事業である。参加登録医療機関数が増加することで、より多くの事故事例を収集することができ、それらを分析し医療機関へフィードバックすることで、より一層の医療安全の向上がはかれるため指標として選定し、当該数値を前年度より向上させることを目標とした。</t>
  </si>
  <si>
    <t>医療事故情報収集等事業の参加登録医療機関が増えることは、より多くの医療事故情報を収集することにつながること、また、その後の分析の結果、医療機関や国民に対して、より質の高い医療安全対策に有用な情報を提供することにつながることが期待され、医療安全対策の一層の推進を図ることに寄与するものである。</t>
  </si>
  <si>
    <t>収集した医療事故情報を広く社会に向けて公表し、事故の発生予防、再発防止を図るものであり、広く国民のニーズがある。</t>
    <rPh sb="0" eb="2">
      <t>シュウシュウ</t>
    </rPh>
    <rPh sb="4" eb="6">
      <t>イリョウ</t>
    </rPh>
    <rPh sb="6" eb="8">
      <t>ジコ</t>
    </rPh>
    <rPh sb="8" eb="10">
      <t>ジョウホウ</t>
    </rPh>
    <rPh sb="11" eb="12">
      <t>ヒロ</t>
    </rPh>
    <rPh sb="13" eb="15">
      <t>シャカイ</t>
    </rPh>
    <rPh sb="16" eb="17">
      <t>ム</t>
    </rPh>
    <rPh sb="19" eb="21">
      <t>コウヒョウ</t>
    </rPh>
    <rPh sb="23" eb="25">
      <t>ジコ</t>
    </rPh>
    <rPh sb="26" eb="28">
      <t>ハッセイ</t>
    </rPh>
    <rPh sb="28" eb="30">
      <t>ヨボウ</t>
    </rPh>
    <rPh sb="31" eb="33">
      <t>サイハツ</t>
    </rPh>
    <rPh sb="33" eb="35">
      <t>ボウシ</t>
    </rPh>
    <rPh sb="36" eb="37">
      <t>ハカ</t>
    </rPh>
    <rPh sb="44" eb="45">
      <t>ヒロ</t>
    </rPh>
    <rPh sb="46" eb="48">
      <t>コクミン</t>
    </rPh>
    <phoneticPr fontId="5"/>
  </si>
  <si>
    <t>医療安全を推進するために、国が実施すべき事業である。</t>
    <rPh sb="0" eb="2">
      <t>イリョウ</t>
    </rPh>
    <rPh sb="2" eb="4">
      <t>アンゼン</t>
    </rPh>
    <rPh sb="5" eb="7">
      <t>スイシン</t>
    </rPh>
    <rPh sb="13" eb="14">
      <t>クニ</t>
    </rPh>
    <rPh sb="15" eb="17">
      <t>ジッシ</t>
    </rPh>
    <rPh sb="20" eb="22">
      <t>ジギョウ</t>
    </rPh>
    <phoneticPr fontId="5"/>
  </si>
  <si>
    <t>医療法施行規則で定められた事業であり、医療安全の確保という政策目標達成に向けて優先度の高い事業である。</t>
    <rPh sb="0" eb="3">
      <t>イリョウホウ</t>
    </rPh>
    <rPh sb="3" eb="5">
      <t>セコウ</t>
    </rPh>
    <rPh sb="5" eb="7">
      <t>キソク</t>
    </rPh>
    <rPh sb="8" eb="9">
      <t>サダ</t>
    </rPh>
    <rPh sb="13" eb="15">
      <t>ジギョウ</t>
    </rPh>
    <rPh sb="19" eb="21">
      <t>イリョウ</t>
    </rPh>
    <rPh sb="21" eb="23">
      <t>アンゼン</t>
    </rPh>
    <rPh sb="24" eb="26">
      <t>カクホ</t>
    </rPh>
    <rPh sb="29" eb="31">
      <t>セイサク</t>
    </rPh>
    <rPh sb="31" eb="33">
      <t>モクヒョウ</t>
    </rPh>
    <rPh sb="33" eb="35">
      <t>タッセイ</t>
    </rPh>
    <rPh sb="36" eb="37">
      <t>ム</t>
    </rPh>
    <rPh sb="39" eb="42">
      <t>ユウセンド</t>
    </rPh>
    <rPh sb="43" eb="44">
      <t>タカ</t>
    </rPh>
    <rPh sb="45" eb="47">
      <t>ジギョウ</t>
    </rPh>
    <phoneticPr fontId="5"/>
  </si>
  <si>
    <t>‐</t>
  </si>
  <si>
    <t>-</t>
    <phoneticPr fontId="5"/>
  </si>
  <si>
    <t>無</t>
  </si>
  <si>
    <t>成果を広く一般社会に還元され、受益者は国民全体であるため、受益者に負担を求めることは難しい。</t>
    <rPh sb="0" eb="2">
      <t>セイカ</t>
    </rPh>
    <rPh sb="3" eb="4">
      <t>ヒロ</t>
    </rPh>
    <rPh sb="5" eb="7">
      <t>イッパン</t>
    </rPh>
    <rPh sb="7" eb="9">
      <t>シャカイ</t>
    </rPh>
    <rPh sb="10" eb="12">
      <t>カンゲン</t>
    </rPh>
    <rPh sb="15" eb="18">
      <t>ジュエキシャ</t>
    </rPh>
    <rPh sb="19" eb="21">
      <t>コクミン</t>
    </rPh>
    <rPh sb="21" eb="23">
      <t>ゼンタイ</t>
    </rPh>
    <rPh sb="29" eb="32">
      <t>ジュエキシャ</t>
    </rPh>
    <rPh sb="33" eb="35">
      <t>フタン</t>
    </rPh>
    <rPh sb="36" eb="37">
      <t>モト</t>
    </rPh>
    <rPh sb="42" eb="43">
      <t>ムズカ</t>
    </rPh>
    <phoneticPr fontId="5"/>
  </si>
  <si>
    <t>支出額については実績報告書等で確認を行っており、運営団体の最低限の経費のみ計上されており、妥当である。</t>
    <rPh sb="0" eb="3">
      <t>シシュツガク</t>
    </rPh>
    <rPh sb="8" eb="10">
      <t>ジッセキ</t>
    </rPh>
    <rPh sb="10" eb="13">
      <t>ホウコクショ</t>
    </rPh>
    <rPh sb="13" eb="14">
      <t>トウ</t>
    </rPh>
    <rPh sb="15" eb="17">
      <t>カクニン</t>
    </rPh>
    <rPh sb="18" eb="19">
      <t>オコナ</t>
    </rPh>
    <rPh sb="24" eb="26">
      <t>ウンエイ</t>
    </rPh>
    <rPh sb="26" eb="28">
      <t>ダンタイ</t>
    </rPh>
    <rPh sb="29" eb="32">
      <t>サイテイゲン</t>
    </rPh>
    <rPh sb="33" eb="35">
      <t>ケイヒ</t>
    </rPh>
    <rPh sb="37" eb="39">
      <t>ケイジョウ</t>
    </rPh>
    <rPh sb="45" eb="47">
      <t>ダトウ</t>
    </rPh>
    <phoneticPr fontId="5"/>
  </si>
  <si>
    <t>支出額については実績報告書等で確認を行っており、事業目的に照らして真に必要なものに限定されている。</t>
    <rPh sb="0" eb="3">
      <t>シシュツガク</t>
    </rPh>
    <rPh sb="8" eb="10">
      <t>ジッセキ</t>
    </rPh>
    <rPh sb="10" eb="13">
      <t>ホウコクショ</t>
    </rPh>
    <rPh sb="13" eb="14">
      <t>トウ</t>
    </rPh>
    <rPh sb="15" eb="17">
      <t>カクニン</t>
    </rPh>
    <rPh sb="18" eb="19">
      <t>オコナ</t>
    </rPh>
    <rPh sb="24" eb="26">
      <t>ジギョウ</t>
    </rPh>
    <rPh sb="26" eb="28">
      <t>モクテキ</t>
    </rPh>
    <rPh sb="29" eb="30">
      <t>テ</t>
    </rPh>
    <rPh sb="33" eb="34">
      <t>シン</t>
    </rPh>
    <rPh sb="35" eb="37">
      <t>ヒツヨウ</t>
    </rPh>
    <rPh sb="41" eb="43">
      <t>ゲンテイ</t>
    </rPh>
    <phoneticPr fontId="5"/>
  </si>
  <si>
    <t>他の事業とシステムを共通化するなど、コスト削減や効率化に向けて工夫をおこなっている。</t>
    <rPh sb="0" eb="1">
      <t>タ</t>
    </rPh>
    <rPh sb="2" eb="4">
      <t>ジギョウ</t>
    </rPh>
    <rPh sb="10" eb="13">
      <t>キョウツウカ</t>
    </rPh>
    <rPh sb="21" eb="23">
      <t>サクゲン</t>
    </rPh>
    <rPh sb="24" eb="27">
      <t>コウリツカ</t>
    </rPh>
    <rPh sb="28" eb="29">
      <t>ム</t>
    </rPh>
    <rPh sb="31" eb="33">
      <t>クフウ</t>
    </rPh>
    <phoneticPr fontId="5"/>
  </si>
  <si>
    <t>成果目標に沿った成果実績を上げている。</t>
    <rPh sb="0" eb="2">
      <t>セイカ</t>
    </rPh>
    <rPh sb="2" eb="4">
      <t>モクヒョウ</t>
    </rPh>
    <rPh sb="5" eb="6">
      <t>ソ</t>
    </rPh>
    <rPh sb="8" eb="10">
      <t>セイカ</t>
    </rPh>
    <rPh sb="10" eb="12">
      <t>ジッセキ</t>
    </rPh>
    <rPh sb="13" eb="14">
      <t>ア</t>
    </rPh>
    <phoneticPr fontId="5"/>
  </si>
  <si>
    <t>各種成果物は、医療機関等に幅広く配布され、活用されている。</t>
    <rPh sb="0" eb="2">
      <t>カクシュ</t>
    </rPh>
    <rPh sb="2" eb="5">
      <t>セイカブツ</t>
    </rPh>
    <rPh sb="7" eb="9">
      <t>イリョウ</t>
    </rPh>
    <rPh sb="9" eb="11">
      <t>キカン</t>
    </rPh>
    <rPh sb="11" eb="12">
      <t>トウ</t>
    </rPh>
    <rPh sb="13" eb="15">
      <t>ハバヒロ</t>
    </rPh>
    <rPh sb="16" eb="18">
      <t>ハイフ</t>
    </rPh>
    <rPh sb="21" eb="23">
      <t>カツヨウ</t>
    </rPh>
    <phoneticPr fontId="5"/>
  </si>
  <si>
    <t>医薬品等医療安全対策事業とは、報告対象施設が異なっており、手法が共有する部分では効率的な運用を行っている。
本事業は、医療機関における医療事故やヒヤリ・ハット事例の収集事業で、薬局医療安全対策推進事業は、薬局におけるヒヤリ・ハット事例の収集事業となっており、適切な役割分担となっている。</t>
    <rPh sb="2" eb="4">
      <t>ヒントウ</t>
    </rPh>
    <rPh sb="54" eb="55">
      <t>ホン</t>
    </rPh>
    <rPh sb="55" eb="57">
      <t>ジギョウ</t>
    </rPh>
    <rPh sb="59" eb="61">
      <t>イリョウ</t>
    </rPh>
    <rPh sb="61" eb="63">
      <t>キカン</t>
    </rPh>
    <rPh sb="67" eb="69">
      <t>イリョウ</t>
    </rPh>
    <rPh sb="69" eb="71">
      <t>ジコ</t>
    </rPh>
    <rPh sb="79" eb="81">
      <t>ジレイ</t>
    </rPh>
    <rPh sb="82" eb="84">
      <t>シュウシュウ</t>
    </rPh>
    <rPh sb="84" eb="86">
      <t>ジギョウ</t>
    </rPh>
    <rPh sb="88" eb="90">
      <t>ヤッキョク</t>
    </rPh>
    <rPh sb="90" eb="92">
      <t>イリョウ</t>
    </rPh>
    <rPh sb="92" eb="94">
      <t>アンゼン</t>
    </rPh>
    <rPh sb="94" eb="96">
      <t>タイサク</t>
    </rPh>
    <rPh sb="96" eb="98">
      <t>スイシン</t>
    </rPh>
    <rPh sb="98" eb="100">
      <t>ジギョウ</t>
    </rPh>
    <rPh sb="102" eb="104">
      <t>ヤッキョク</t>
    </rPh>
    <rPh sb="115" eb="117">
      <t>ジレイ</t>
    </rPh>
    <rPh sb="118" eb="120">
      <t>シュウシュウ</t>
    </rPh>
    <rPh sb="120" eb="122">
      <t>ジギョウ</t>
    </rPh>
    <rPh sb="129" eb="131">
      <t>テキセツ</t>
    </rPh>
    <rPh sb="132" eb="134">
      <t>ヤクワリ</t>
    </rPh>
    <rPh sb="134" eb="136">
      <t>ブンタン</t>
    </rPh>
    <phoneticPr fontId="5"/>
  </si>
  <si>
    <t>医薬品等医療安全対策事業</t>
  </si>
  <si>
    <t>薬局医療安全対策推進事業</t>
  </si>
  <si>
    <t>109</t>
  </si>
  <si>
    <t>72</t>
  </si>
  <si>
    <t>90</t>
  </si>
  <si>
    <t>78</t>
  </si>
  <si>
    <t>68</t>
  </si>
  <si>
    <t>76</t>
  </si>
  <si>
    <t>66</t>
  </si>
  <si>
    <t>0080</t>
  </si>
  <si>
    <t>0090</t>
    <phoneticPr fontId="5"/>
  </si>
  <si>
    <t>A.公益財団法人日本医療機能評価機構</t>
  </si>
  <si>
    <t>公益財団法人日本医療機能評価機構</t>
    <phoneticPr fontId="5"/>
  </si>
  <si>
    <t>医療事故情報収集等事業</t>
    <phoneticPr fontId="5"/>
  </si>
  <si>
    <t>補助金等交付</t>
  </si>
  <si>
    <t>-</t>
    <phoneticPr fontId="5"/>
  </si>
  <si>
    <t>-</t>
    <phoneticPr fontId="5"/>
  </si>
  <si>
    <t>-</t>
    <phoneticPr fontId="5"/>
  </si>
  <si>
    <t>-</t>
    <phoneticPr fontId="5"/>
  </si>
  <si>
    <t>93,748千円
/4,532件</t>
  </si>
  <si>
    <t>93,748千円
/4,532件</t>
    <phoneticPr fontId="5"/>
  </si>
  <si>
    <t>令和元年12月31日現在の参加登録医療機関数は812施設であり、前年同時期と比べて15施設増加している。</t>
    <rPh sb="0" eb="2">
      <t>レイワ</t>
    </rPh>
    <rPh sb="2" eb="3">
      <t>ガン</t>
    </rPh>
    <rPh sb="3" eb="4">
      <t>ネン</t>
    </rPh>
    <rPh sb="6" eb="7">
      <t>ガツ</t>
    </rPh>
    <rPh sb="9" eb="10">
      <t>ニチ</t>
    </rPh>
    <rPh sb="10" eb="12">
      <t>ゲンザイ</t>
    </rPh>
    <rPh sb="13" eb="15">
      <t>サンカ</t>
    </rPh>
    <rPh sb="15" eb="17">
      <t>トウロク</t>
    </rPh>
    <rPh sb="17" eb="19">
      <t>イリョウ</t>
    </rPh>
    <rPh sb="19" eb="21">
      <t>キカン</t>
    </rPh>
    <rPh sb="21" eb="22">
      <t>スウ</t>
    </rPh>
    <rPh sb="26" eb="28">
      <t>シセツ</t>
    </rPh>
    <rPh sb="32" eb="34">
      <t>ゼンネン</t>
    </rPh>
    <rPh sb="34" eb="37">
      <t>ドウジキ</t>
    </rPh>
    <rPh sb="38" eb="39">
      <t>クラ</t>
    </rPh>
    <rPh sb="43" eb="45">
      <t>シセツ</t>
    </rPh>
    <rPh sb="45" eb="47">
      <t>ゾウカ</t>
    </rPh>
    <phoneticPr fontId="5"/>
  </si>
  <si>
    <t>見込みに近い活動実績である。</t>
    <rPh sb="0" eb="2">
      <t>ミコ</t>
    </rPh>
    <rPh sb="4" eb="5">
      <t>チカ</t>
    </rPh>
    <rPh sb="6" eb="8">
      <t>カツドウ</t>
    </rPh>
    <rPh sb="8" eb="10">
      <t>ジッセキ</t>
    </rPh>
    <phoneticPr fontId="5"/>
  </si>
  <si>
    <t>令和元年１２月３１日における医療事故情報の参加登録申請医療機関数は８１２施設であり、前年の同時期と比べ、１５施設増加している。また令和元年（平成３１年１月～令和元年１２月）の医療事故の報告件数は、報告義務対象医療機関から４，０４９件、参加登録申請医療機関から４８３件の合計４，５３２件と前年に比べ３３件減少しているが、例年と同程度の水準となっている。より事業の浸透を図るためには参加登録申請医療機関数をさらに増加させる必要がある。</t>
    <rPh sb="0" eb="2">
      <t>レイワ</t>
    </rPh>
    <rPh sb="2" eb="4">
      <t>ガンネン</t>
    </rPh>
    <rPh sb="65" eb="67">
      <t>レイワ</t>
    </rPh>
    <rPh sb="67" eb="69">
      <t>ガンネン</t>
    </rPh>
    <rPh sb="70" eb="72">
      <t>ヘイセイ</t>
    </rPh>
    <rPh sb="74" eb="75">
      <t>ネン</t>
    </rPh>
    <rPh sb="78" eb="80">
      <t>レイワ</t>
    </rPh>
    <rPh sb="80" eb="82">
      <t>ガンネン</t>
    </rPh>
    <rPh sb="151" eb="153">
      <t>ゲンショウ</t>
    </rPh>
    <rPh sb="159" eb="161">
      <t>レイネン</t>
    </rPh>
    <rPh sb="162" eb="165">
      <t>ドウテイド</t>
    </rPh>
    <rPh sb="166" eb="168">
      <t>スイジュン</t>
    </rPh>
    <phoneticPr fontId="5"/>
  </si>
  <si>
    <t>当該事業は、医療事故の発生予防及び再発防止を促進することを目的として、医療事故情報及びヒヤリ・ハット事例情報の収集・分析・提供を行っており、分析結果は報告書、年報及び医療事故情報としてとりまとめ、広く社会に向けて公表している。その中で令和元年（平成３１年１月～令和元年１２月）の報告義務対象医療機関からの医療事故報告件数が４，０４９件、参加登録申請医療機関から４８３件となっており、より事業の浸透を図るためには参加登録申請医療機関数をさらに増加させる必要がある。日本医療機能評価機構が行う講演や各種報告書の中で登録を呼びかけてもらうことにより改善を図っていくこととしたい。</t>
    <rPh sb="117" eb="119">
      <t>レイワ</t>
    </rPh>
    <rPh sb="119" eb="120">
      <t>ガン</t>
    </rPh>
    <rPh sb="122" eb="124">
      <t>ヘイセイ</t>
    </rPh>
    <rPh sb="126" eb="127">
      <t>ネン</t>
    </rPh>
    <rPh sb="130" eb="132">
      <t>レイワ</t>
    </rPh>
    <rPh sb="132" eb="134">
      <t>ガンネン</t>
    </rPh>
    <phoneticPr fontId="5"/>
  </si>
  <si>
    <t>賃金</t>
    <rPh sb="0" eb="2">
      <t>チンギン</t>
    </rPh>
    <phoneticPr fontId="5"/>
  </si>
  <si>
    <t>借料及び損料</t>
    <rPh sb="0" eb="3">
      <t>シャクリョウオヨ</t>
    </rPh>
    <rPh sb="4" eb="6">
      <t>ソンリョウ</t>
    </rPh>
    <phoneticPr fontId="5"/>
  </si>
  <si>
    <t>雑役務費</t>
    <rPh sb="0" eb="1">
      <t>ザツ</t>
    </rPh>
    <rPh sb="1" eb="4">
      <t>エキムヒ</t>
    </rPh>
    <phoneticPr fontId="5"/>
  </si>
  <si>
    <t>委託費</t>
    <rPh sb="0" eb="2">
      <t>イタク</t>
    </rPh>
    <rPh sb="2" eb="3">
      <t>ヒ</t>
    </rPh>
    <phoneticPr fontId="5"/>
  </si>
  <si>
    <t>その他</t>
    <rPh sb="2" eb="3">
      <t>ホカ</t>
    </rPh>
    <phoneticPr fontId="5"/>
  </si>
  <si>
    <t>通信運搬費</t>
    <rPh sb="0" eb="2">
      <t>ツウシン</t>
    </rPh>
    <rPh sb="2" eb="4">
      <t>ウンパン</t>
    </rPh>
    <rPh sb="4" eb="5">
      <t>ヒ</t>
    </rPh>
    <phoneticPr fontId="5"/>
  </si>
  <si>
    <t>諸謝金</t>
    <rPh sb="0" eb="3">
      <t>ショシャキン</t>
    </rPh>
    <phoneticPr fontId="5"/>
  </si>
  <si>
    <t>職員給与</t>
    <rPh sb="0" eb="2">
      <t>ショクイン</t>
    </rPh>
    <rPh sb="2" eb="4">
      <t>キュウヨ</t>
    </rPh>
    <phoneticPr fontId="5"/>
  </si>
  <si>
    <t>器具借料</t>
    <rPh sb="0" eb="2">
      <t>キグ</t>
    </rPh>
    <rPh sb="2" eb="4">
      <t>シャクリョウ</t>
    </rPh>
    <phoneticPr fontId="5"/>
  </si>
  <si>
    <t>報告書印刷業務等</t>
    <rPh sb="0" eb="3">
      <t>ホウコクショ</t>
    </rPh>
    <rPh sb="3" eb="5">
      <t>インサツ</t>
    </rPh>
    <rPh sb="5" eb="7">
      <t>ギョウム</t>
    </rPh>
    <rPh sb="7" eb="8">
      <t>ナド</t>
    </rPh>
    <phoneticPr fontId="5"/>
  </si>
  <si>
    <t>ホームページ管理費</t>
    <rPh sb="6" eb="8">
      <t>カンリ</t>
    </rPh>
    <rPh sb="8" eb="9">
      <t>ヒ</t>
    </rPh>
    <phoneticPr fontId="5"/>
  </si>
  <si>
    <t>報告書発送</t>
    <rPh sb="0" eb="3">
      <t>ホウコクショ</t>
    </rPh>
    <rPh sb="3" eb="5">
      <t>ハッソウ</t>
    </rPh>
    <phoneticPr fontId="5"/>
  </si>
  <si>
    <t>委員謝金</t>
    <rPh sb="0" eb="2">
      <t>イイン</t>
    </rPh>
    <rPh sb="2" eb="4">
      <t>シャキン</t>
    </rPh>
    <phoneticPr fontId="5"/>
  </si>
  <si>
    <t>備品費、消耗品費等</t>
    <rPh sb="0" eb="3">
      <t>ビヒンヒ</t>
    </rPh>
    <rPh sb="4" eb="7">
      <t>ショウモウヒン</t>
    </rPh>
    <rPh sb="7" eb="8">
      <t>ヒ</t>
    </rPh>
    <rPh sb="8" eb="9">
      <t>ナド</t>
    </rPh>
    <phoneticPr fontId="5"/>
  </si>
  <si>
    <t>B.</t>
    <phoneticPr fontId="5"/>
  </si>
  <si>
    <t>室長：諸冨　伸夫</t>
    <rPh sb="0" eb="2">
      <t>シツチョウ</t>
    </rPh>
    <rPh sb="3" eb="4">
      <t>モロ</t>
    </rPh>
    <rPh sb="4" eb="5">
      <t>トミ</t>
    </rPh>
    <rPh sb="6" eb="8">
      <t>ノブオ</t>
    </rPh>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</si>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</sst>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111258</xdr:colOff>
      <xdr:row>741</xdr:row>
      <xdr:rowOff>272037</xdr:rowOff>
    </xdr:from>
    <xdr:to>
      <xdr:col>35</xdr:col>
      <xdr:colOff>111258</xdr:colOff>
      <xdr:row>743</xdr:row>
      <xdr:rowOff>140553</xdr:rowOff>
    </xdr:to>
    <xdr:sp macro="" textlink="">
      <xdr:nvSpPr>
        <xdr:cNvPr id="2" name="正方形/長方形 1"/>
        <xdr:cNvSpPr/>
      </xdr:nvSpPr>
      <xdr:spPr>
        <a:xfrm>
          <a:off x="3911733" y="44315637"/>
          <a:ext cx="3200400" cy="4971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９４百万円</a:t>
          </a:r>
        </a:p>
      </xdr:txBody>
    </xdr:sp>
    <xdr:clientData/>
  </xdr:twoCellAnchor>
  <xdr:twoCellAnchor>
    <xdr:from>
      <xdr:col>27</xdr:col>
      <xdr:colOff>54428</xdr:colOff>
      <xdr:row>745</xdr:row>
      <xdr:rowOff>204107</xdr:rowOff>
    </xdr:from>
    <xdr:to>
      <xdr:col>27</xdr:col>
      <xdr:colOff>54428</xdr:colOff>
      <xdr:row>747</xdr:row>
      <xdr:rowOff>204107</xdr:rowOff>
    </xdr:to>
    <xdr:cxnSp macro="">
      <xdr:nvCxnSpPr>
        <xdr:cNvPr id="3" name="直線矢印コネクタ 2"/>
        <xdr:cNvCxnSpPr/>
      </xdr:nvCxnSpPr>
      <xdr:spPr>
        <a:xfrm>
          <a:off x="5455103" y="45581207"/>
          <a:ext cx="0" cy="48577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13607</xdr:colOff>
      <xdr:row>747</xdr:row>
      <xdr:rowOff>324970</xdr:rowOff>
    </xdr:from>
    <xdr:to>
      <xdr:col>36</xdr:col>
      <xdr:colOff>13607</xdr:colOff>
      <xdr:row>749</xdr:row>
      <xdr:rowOff>194006</xdr:rowOff>
    </xdr:to>
    <xdr:sp macro="" textlink="">
      <xdr:nvSpPr>
        <xdr:cNvPr id="4" name="正方形/長方形 3"/>
        <xdr:cNvSpPr/>
      </xdr:nvSpPr>
      <xdr:spPr>
        <a:xfrm>
          <a:off x="4014107" y="46064020"/>
          <a:ext cx="3200400" cy="5453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Ａ．公益財団法人日本医療機能評価機構</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９４</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28</xdr:col>
      <xdr:colOff>25140</xdr:colOff>
      <xdr:row>745</xdr:row>
      <xdr:rowOff>323594</xdr:rowOff>
    </xdr:from>
    <xdr:to>
      <xdr:col>36</xdr:col>
      <xdr:colOff>108857</xdr:colOff>
      <xdr:row>746</xdr:row>
      <xdr:rowOff>217713</xdr:rowOff>
    </xdr:to>
    <xdr:sp macro="" textlink="">
      <xdr:nvSpPr>
        <xdr:cNvPr id="5" name="テキスト ボックス 4"/>
        <xdr:cNvSpPr txBox="1"/>
      </xdr:nvSpPr>
      <xdr:spPr>
        <a:xfrm>
          <a:off x="5625840" y="45700694"/>
          <a:ext cx="1683917" cy="17986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19</xdr:col>
      <xdr:colOff>147276</xdr:colOff>
      <xdr:row>743</xdr:row>
      <xdr:rowOff>264135</xdr:rowOff>
    </xdr:from>
    <xdr:to>
      <xdr:col>35</xdr:col>
      <xdr:colOff>147276</xdr:colOff>
      <xdr:row>745</xdr:row>
      <xdr:rowOff>272142</xdr:rowOff>
    </xdr:to>
    <xdr:sp macro="" textlink="">
      <xdr:nvSpPr>
        <xdr:cNvPr id="6" name="大かっこ 5"/>
        <xdr:cNvSpPr/>
      </xdr:nvSpPr>
      <xdr:spPr>
        <a:xfrm>
          <a:off x="3947751" y="44936385"/>
          <a:ext cx="3200400" cy="7128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日本医療機能評価機構が実施する医療事故情報収集等事業に対する補助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2401</xdr:colOff>
      <xdr:row>749</xdr:row>
      <xdr:rowOff>325771</xdr:rowOff>
    </xdr:from>
    <xdr:to>
      <xdr:col>36</xdr:col>
      <xdr:colOff>2401</xdr:colOff>
      <xdr:row>753</xdr:row>
      <xdr:rowOff>80042</xdr:rowOff>
    </xdr:to>
    <xdr:sp macro="" textlink="">
      <xdr:nvSpPr>
        <xdr:cNvPr id="7" name="大かっこ 6"/>
        <xdr:cNvSpPr/>
      </xdr:nvSpPr>
      <xdr:spPr>
        <a:xfrm>
          <a:off x="4002901" y="46741096"/>
          <a:ext cx="3200400" cy="116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ja-JP" altLang="en-US">
              <a:effectLst/>
            </a:rPr>
            <a:t>医療機関から報告された医療事故情報及びヒヤリハット事例情報の収集・分析し、報告書の配布やホームページでの公表を実施。また報告書等の活用促進を図るため医療安全に関する研修会を実施。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P1139" sqref="P1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91</v>
      </c>
      <c r="AT2" s="218"/>
      <c r="AU2" s="218"/>
      <c r="AV2" s="51" t="str">
        <f>IF(AW2="", "", "-")</f>
        <v/>
      </c>
      <c r="AW2" s="401"/>
      <c r="AX2" s="401"/>
    </row>
    <row r="3" spans="1:50" ht="21" customHeight="1" thickBot="1" x14ac:dyDescent="0.2">
      <c r="A3" s="525" t="s">
        <v>430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574</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575</v>
      </c>
      <c r="AF5" s="722"/>
      <c r="AG5" s="722"/>
      <c r="AH5" s="722"/>
      <c r="AI5" s="722"/>
      <c r="AJ5" s="722"/>
      <c r="AK5" s="722"/>
      <c r="AL5" s="722"/>
      <c r="AM5" s="722"/>
      <c r="AN5" s="722"/>
      <c r="AO5" s="722"/>
      <c r="AP5" s="723"/>
      <c r="AQ5" s="724" t="s">
        <v>658</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c r="H7" s="835"/>
      <c r="I7" s="835"/>
      <c r="J7" s="835"/>
      <c r="K7" s="835"/>
      <c r="L7" s="835"/>
      <c r="M7" s="835"/>
      <c r="N7" s="835"/>
      <c r="O7" s="835"/>
      <c r="P7" s="835"/>
      <c r="Q7" s="835"/>
      <c r="R7" s="835"/>
      <c r="S7" s="835"/>
      <c r="T7" s="835"/>
      <c r="U7" s="835"/>
      <c r="V7" s="835"/>
      <c r="W7" s="835"/>
      <c r="X7" s="836"/>
      <c r="Y7" s="399" t="s">
        <v>394</v>
      </c>
      <c r="Z7" s="300"/>
      <c r="AA7" s="300"/>
      <c r="AB7" s="300"/>
      <c r="AC7" s="300"/>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35.25" customHeight="1" x14ac:dyDescent="0.15">
      <c r="A8" s="831" t="s">
        <v>259</v>
      </c>
      <c r="B8" s="832"/>
      <c r="C8" s="832"/>
      <c r="D8" s="832"/>
      <c r="E8" s="832"/>
      <c r="F8" s="833"/>
      <c r="G8" s="225" t="str">
        <f>入力規則等!A27</f>
        <v>-</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社会保障</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577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78</v>
      </c>
      <c r="Q13" s="117"/>
      <c r="R13" s="117"/>
      <c r="S13" s="117"/>
      <c r="T13" s="117"/>
      <c r="U13" s="117"/>
      <c r="V13" s="118"/>
      <c r="W13" s="116">
        <v>94</v>
      </c>
      <c r="X13" s="117"/>
      <c r="Y13" s="117"/>
      <c r="Z13" s="117"/>
      <c r="AA13" s="117"/>
      <c r="AB13" s="117"/>
      <c r="AC13" s="118"/>
      <c r="AD13" s="116">
        <v>94</v>
      </c>
      <c r="AE13" s="117"/>
      <c r="AF13" s="117"/>
      <c r="AG13" s="117"/>
      <c r="AH13" s="117"/>
      <c r="AI13" s="117"/>
      <c r="AJ13" s="118"/>
      <c r="AK13" s="116">
        <v>94</v>
      </c>
      <c r="AL13" s="117"/>
      <c r="AM13" s="117"/>
      <c r="AN13" s="117"/>
      <c r="AO13" s="117"/>
      <c r="AP13" s="117"/>
      <c r="AQ13" s="118"/>
      <c r="AR13" s="113">
        <v>94</v>
      </c>
      <c r="AS13" s="114"/>
      <c r="AT13" s="114"/>
      <c r="AU13" s="114"/>
      <c r="AV13" s="114"/>
      <c r="AW13" s="114"/>
      <c r="AX13" s="398"/>
    </row>
    <row r="14" spans="1:50" ht="21" customHeight="1" x14ac:dyDescent="0.15">
      <c r="A14" s="146"/>
      <c r="B14" s="147"/>
      <c r="C14" s="147"/>
      <c r="D14" s="147"/>
      <c r="E14" s="147"/>
      <c r="F14" s="148"/>
      <c r="G14" s="749"/>
      <c r="H14" s="750"/>
      <c r="I14" s="577" t="s">
        <v>8</v>
      </c>
      <c r="J14" s="631"/>
      <c r="K14" s="631"/>
      <c r="L14" s="631"/>
      <c r="M14" s="631"/>
      <c r="N14" s="631"/>
      <c r="O14" s="632"/>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c r="AL15" s="117"/>
      <c r="AM15" s="117"/>
      <c r="AN15" s="117"/>
      <c r="AO15" s="117"/>
      <c r="AP15" s="117"/>
      <c r="AQ15" s="118"/>
      <c r="AR15" s="116"/>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1"/>
      <c r="H18" s="752"/>
      <c r="I18" s="739" t="s">
        <v>20</v>
      </c>
      <c r="J18" s="740"/>
      <c r="K18" s="740"/>
      <c r="L18" s="740"/>
      <c r="M18" s="740"/>
      <c r="N18" s="740"/>
      <c r="O18" s="741"/>
      <c r="P18" s="122">
        <f>SUM(P13:V17)</f>
        <v>78</v>
      </c>
      <c r="Q18" s="123"/>
      <c r="R18" s="123"/>
      <c r="S18" s="123"/>
      <c r="T18" s="123"/>
      <c r="U18" s="123"/>
      <c r="V18" s="124"/>
      <c r="W18" s="122">
        <f>SUM(W13:AC17)</f>
        <v>94</v>
      </c>
      <c r="X18" s="123"/>
      <c r="Y18" s="123"/>
      <c r="Z18" s="123"/>
      <c r="AA18" s="123"/>
      <c r="AB18" s="123"/>
      <c r="AC18" s="124"/>
      <c r="AD18" s="122">
        <f>SUM(AD13:AJ17)</f>
        <v>94</v>
      </c>
      <c r="AE18" s="123"/>
      <c r="AF18" s="123"/>
      <c r="AG18" s="123"/>
      <c r="AH18" s="123"/>
      <c r="AI18" s="123"/>
      <c r="AJ18" s="124"/>
      <c r="AK18" s="122">
        <f>SUM(AK13:AQ17)</f>
        <v>94</v>
      </c>
      <c r="AL18" s="123"/>
      <c r="AM18" s="123"/>
      <c r="AN18" s="123"/>
      <c r="AO18" s="123"/>
      <c r="AP18" s="123"/>
      <c r="AQ18" s="124"/>
      <c r="AR18" s="122">
        <f>SUM(AR13:AX17)</f>
        <v>94</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78</v>
      </c>
      <c r="Q19" s="117"/>
      <c r="R19" s="117"/>
      <c r="S19" s="117"/>
      <c r="T19" s="117"/>
      <c r="U19" s="117"/>
      <c r="V19" s="118"/>
      <c r="W19" s="116">
        <v>94</v>
      </c>
      <c r="X19" s="117"/>
      <c r="Y19" s="117"/>
      <c r="Z19" s="117"/>
      <c r="AA19" s="117"/>
      <c r="AB19" s="117"/>
      <c r="AC19" s="118"/>
      <c r="AD19" s="116">
        <v>94</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30.7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579</v>
      </c>
      <c r="H23" s="191"/>
      <c r="I23" s="191"/>
      <c r="J23" s="191"/>
      <c r="K23" s="191"/>
      <c r="L23" s="191"/>
      <c r="M23" s="191"/>
      <c r="N23" s="191"/>
      <c r="O23" s="192"/>
      <c r="P23" s="113">
        <v>94</v>
      </c>
      <c r="Q23" s="114"/>
      <c r="R23" s="114"/>
      <c r="S23" s="114"/>
      <c r="T23" s="114"/>
      <c r="U23" s="114"/>
      <c r="V23" s="115"/>
      <c r="W23" s="113">
        <v>94</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94</v>
      </c>
      <c r="Q29" s="117"/>
      <c r="R29" s="117"/>
      <c r="S29" s="117"/>
      <c r="T29" s="117"/>
      <c r="U29" s="117"/>
      <c r="V29" s="118"/>
      <c r="W29" s="222">
        <f>AR13</f>
        <v>94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4"/>
      <c r="I30" s="394"/>
      <c r="J30" s="394"/>
      <c r="K30" s="394"/>
      <c r="L30" s="394"/>
      <c r="M30" s="394"/>
      <c r="N30" s="394"/>
      <c r="O30" s="581"/>
      <c r="P30" s="580" t="s">
        <v>59</v>
      </c>
      <c r="Q30" s="394"/>
      <c r="R30" s="394"/>
      <c r="S30" s="394"/>
      <c r="T30" s="394"/>
      <c r="U30" s="394"/>
      <c r="V30" s="394"/>
      <c r="W30" s="394"/>
      <c r="X30" s="581"/>
      <c r="Y30" s="467"/>
      <c r="Z30" s="468"/>
      <c r="AA30" s="469"/>
      <c r="AB30" s="390" t="s">
        <v>11</v>
      </c>
      <c r="AC30" s="391"/>
      <c r="AD30" s="392"/>
      <c r="AE30" s="390" t="s">
        <v>397</v>
      </c>
      <c r="AF30" s="391"/>
      <c r="AG30" s="391"/>
      <c r="AH30" s="392"/>
      <c r="AI30" s="390" t="s">
        <v>419</v>
      </c>
      <c r="AJ30" s="391"/>
      <c r="AK30" s="391"/>
      <c r="AL30" s="392"/>
      <c r="AM30" s="393" t="s">
        <v>424</v>
      </c>
      <c r="AN30" s="393"/>
      <c r="AO30" s="393"/>
      <c r="AP30" s="390"/>
      <c r="AQ30" s="643" t="s">
        <v>235</v>
      </c>
      <c r="AR30" s="644"/>
      <c r="AS30" s="644"/>
      <c r="AT30" s="645"/>
      <c r="AU30" s="394" t="s">
        <v>134</v>
      </c>
      <c r="AV30" s="394"/>
      <c r="AW30" s="394"/>
      <c r="AX30" s="395"/>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470"/>
      <c r="Z31" s="471"/>
      <c r="AA31" s="472"/>
      <c r="AB31" s="336"/>
      <c r="AC31" s="337"/>
      <c r="AD31" s="338"/>
      <c r="AE31" s="336"/>
      <c r="AF31" s="337"/>
      <c r="AG31" s="337"/>
      <c r="AH31" s="338"/>
      <c r="AI31" s="336"/>
      <c r="AJ31" s="337"/>
      <c r="AK31" s="337"/>
      <c r="AL31" s="338"/>
      <c r="AM31" s="380"/>
      <c r="AN31" s="380"/>
      <c r="AO31" s="380"/>
      <c r="AP31" s="336"/>
      <c r="AQ31" s="215" t="s">
        <v>634</v>
      </c>
      <c r="AR31" s="140"/>
      <c r="AS31" s="141" t="s">
        <v>236</v>
      </c>
      <c r="AT31" s="176"/>
      <c r="AU31" s="275">
        <v>2</v>
      </c>
      <c r="AV31" s="275"/>
      <c r="AW31" s="383" t="s">
        <v>181</v>
      </c>
      <c r="AX31" s="384"/>
    </row>
    <row r="32" spans="1:50" ht="23.25" customHeight="1" x14ac:dyDescent="0.15">
      <c r="A32" s="517"/>
      <c r="B32" s="515"/>
      <c r="C32" s="515"/>
      <c r="D32" s="515"/>
      <c r="E32" s="515"/>
      <c r="F32" s="516"/>
      <c r="G32" s="542" t="s">
        <v>580</v>
      </c>
      <c r="H32" s="543"/>
      <c r="I32" s="543"/>
      <c r="J32" s="543"/>
      <c r="K32" s="543"/>
      <c r="L32" s="543"/>
      <c r="M32" s="543"/>
      <c r="N32" s="543"/>
      <c r="O32" s="544"/>
      <c r="P32" s="165" t="s">
        <v>581</v>
      </c>
      <c r="Q32" s="165"/>
      <c r="R32" s="165"/>
      <c r="S32" s="165"/>
      <c r="T32" s="165"/>
      <c r="U32" s="165"/>
      <c r="V32" s="165"/>
      <c r="W32" s="165"/>
      <c r="X32" s="236"/>
      <c r="Y32" s="342" t="s">
        <v>12</v>
      </c>
      <c r="Z32" s="551"/>
      <c r="AA32" s="552"/>
      <c r="AB32" s="553" t="s">
        <v>589</v>
      </c>
      <c r="AC32" s="553"/>
      <c r="AD32" s="553"/>
      <c r="AE32" s="368">
        <v>4</v>
      </c>
      <c r="AF32" s="369"/>
      <c r="AG32" s="369"/>
      <c r="AH32" s="369"/>
      <c r="AI32" s="368">
        <v>4</v>
      </c>
      <c r="AJ32" s="369"/>
      <c r="AK32" s="369"/>
      <c r="AL32" s="369"/>
      <c r="AM32" s="368">
        <v>4</v>
      </c>
      <c r="AN32" s="369"/>
      <c r="AO32" s="369"/>
      <c r="AP32" s="369"/>
      <c r="AQ32" s="119" t="s">
        <v>569</v>
      </c>
      <c r="AR32" s="120"/>
      <c r="AS32" s="120"/>
      <c r="AT32" s="121"/>
      <c r="AU32" s="369" t="s">
        <v>569</v>
      </c>
      <c r="AV32" s="369"/>
      <c r="AW32" s="369"/>
      <c r="AX32" s="371"/>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589</v>
      </c>
      <c r="AC33" s="524"/>
      <c r="AD33" s="524"/>
      <c r="AE33" s="368">
        <v>4</v>
      </c>
      <c r="AF33" s="369"/>
      <c r="AG33" s="369"/>
      <c r="AH33" s="369"/>
      <c r="AI33" s="368">
        <v>4</v>
      </c>
      <c r="AJ33" s="369"/>
      <c r="AK33" s="369"/>
      <c r="AL33" s="369"/>
      <c r="AM33" s="368">
        <v>4</v>
      </c>
      <c r="AN33" s="369"/>
      <c r="AO33" s="369"/>
      <c r="AP33" s="369"/>
      <c r="AQ33" s="119" t="s">
        <v>569</v>
      </c>
      <c r="AR33" s="120"/>
      <c r="AS33" s="120"/>
      <c r="AT33" s="121"/>
      <c r="AU33" s="369">
        <v>4</v>
      </c>
      <c r="AV33" s="369"/>
      <c r="AW33" s="369"/>
      <c r="AX33" s="371"/>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68">
        <v>100</v>
      </c>
      <c r="AF34" s="369"/>
      <c r="AG34" s="369"/>
      <c r="AH34" s="369"/>
      <c r="AI34" s="368">
        <v>100</v>
      </c>
      <c r="AJ34" s="369"/>
      <c r="AK34" s="369"/>
      <c r="AL34" s="369"/>
      <c r="AM34" s="368">
        <v>100</v>
      </c>
      <c r="AN34" s="369"/>
      <c r="AO34" s="369"/>
      <c r="AP34" s="369"/>
      <c r="AQ34" s="119" t="s">
        <v>569</v>
      </c>
      <c r="AR34" s="120"/>
      <c r="AS34" s="120"/>
      <c r="AT34" s="121"/>
      <c r="AU34" s="369" t="s">
        <v>569</v>
      </c>
      <c r="AV34" s="369"/>
      <c r="AW34" s="369"/>
      <c r="AX34" s="371"/>
    </row>
    <row r="35" spans="1:50" ht="23.25" customHeight="1" x14ac:dyDescent="0.15">
      <c r="A35" s="902" t="s">
        <v>385</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46" t="s">
        <v>353</v>
      </c>
      <c r="B37" s="647"/>
      <c r="C37" s="647"/>
      <c r="D37" s="647"/>
      <c r="E37" s="647"/>
      <c r="F37" s="648"/>
      <c r="G37" s="567" t="s">
        <v>146</v>
      </c>
      <c r="H37" s="385"/>
      <c r="I37" s="385"/>
      <c r="J37" s="385"/>
      <c r="K37" s="385"/>
      <c r="L37" s="385"/>
      <c r="M37" s="385"/>
      <c r="N37" s="385"/>
      <c r="O37" s="568"/>
      <c r="P37" s="633" t="s">
        <v>59</v>
      </c>
      <c r="Q37" s="385"/>
      <c r="R37" s="385"/>
      <c r="S37" s="385"/>
      <c r="T37" s="385"/>
      <c r="U37" s="385"/>
      <c r="V37" s="385"/>
      <c r="W37" s="385"/>
      <c r="X37" s="568"/>
      <c r="Y37" s="634"/>
      <c r="Z37" s="635"/>
      <c r="AA37" s="636"/>
      <c r="AB37" s="637" t="s">
        <v>11</v>
      </c>
      <c r="AC37" s="638"/>
      <c r="AD37" s="639"/>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470"/>
      <c r="Z38" s="471"/>
      <c r="AA38" s="472"/>
      <c r="AB38" s="336"/>
      <c r="AC38" s="337"/>
      <c r="AD38" s="338"/>
      <c r="AE38" s="336"/>
      <c r="AF38" s="337"/>
      <c r="AG38" s="337"/>
      <c r="AH38" s="338"/>
      <c r="AI38" s="336"/>
      <c r="AJ38" s="337"/>
      <c r="AK38" s="337"/>
      <c r="AL38" s="338"/>
      <c r="AM38" s="380"/>
      <c r="AN38" s="380"/>
      <c r="AO38" s="380"/>
      <c r="AP38" s="380"/>
      <c r="AQ38" s="215" t="s">
        <v>635</v>
      </c>
      <c r="AR38" s="140"/>
      <c r="AS38" s="141" t="s">
        <v>236</v>
      </c>
      <c r="AT38" s="176"/>
      <c r="AU38" s="275">
        <v>2</v>
      </c>
      <c r="AV38" s="275"/>
      <c r="AW38" s="383" t="s">
        <v>181</v>
      </c>
      <c r="AX38" s="384"/>
    </row>
    <row r="39" spans="1:50" ht="23.25" customHeight="1" x14ac:dyDescent="0.15">
      <c r="A39" s="517"/>
      <c r="B39" s="515"/>
      <c r="C39" s="515"/>
      <c r="D39" s="515"/>
      <c r="E39" s="515"/>
      <c r="F39" s="516"/>
      <c r="G39" s="542" t="s">
        <v>582</v>
      </c>
      <c r="H39" s="543"/>
      <c r="I39" s="543"/>
      <c r="J39" s="543"/>
      <c r="K39" s="543"/>
      <c r="L39" s="543"/>
      <c r="M39" s="543"/>
      <c r="N39" s="543"/>
      <c r="O39" s="544"/>
      <c r="P39" s="165" t="s">
        <v>583</v>
      </c>
      <c r="Q39" s="165"/>
      <c r="R39" s="165"/>
      <c r="S39" s="165"/>
      <c r="T39" s="165"/>
      <c r="U39" s="165"/>
      <c r="V39" s="165"/>
      <c r="W39" s="165"/>
      <c r="X39" s="236"/>
      <c r="Y39" s="342" t="s">
        <v>12</v>
      </c>
      <c r="Z39" s="551"/>
      <c r="AA39" s="552"/>
      <c r="AB39" s="553" t="s">
        <v>589</v>
      </c>
      <c r="AC39" s="553"/>
      <c r="AD39" s="553"/>
      <c r="AE39" s="368">
        <v>1</v>
      </c>
      <c r="AF39" s="369"/>
      <c r="AG39" s="369"/>
      <c r="AH39" s="369"/>
      <c r="AI39" s="368">
        <v>1</v>
      </c>
      <c r="AJ39" s="369"/>
      <c r="AK39" s="369"/>
      <c r="AL39" s="369"/>
      <c r="AM39" s="368">
        <v>1</v>
      </c>
      <c r="AN39" s="369"/>
      <c r="AO39" s="369"/>
      <c r="AP39" s="369"/>
      <c r="AQ39" s="119" t="s">
        <v>569</v>
      </c>
      <c r="AR39" s="120"/>
      <c r="AS39" s="120"/>
      <c r="AT39" s="121"/>
      <c r="AU39" s="369" t="s">
        <v>569</v>
      </c>
      <c r="AV39" s="369"/>
      <c r="AW39" s="369"/>
      <c r="AX39" s="371"/>
    </row>
    <row r="40" spans="1:50" ht="23.25"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t="s">
        <v>589</v>
      </c>
      <c r="AC40" s="524"/>
      <c r="AD40" s="524"/>
      <c r="AE40" s="368">
        <v>1</v>
      </c>
      <c r="AF40" s="369"/>
      <c r="AG40" s="369"/>
      <c r="AH40" s="369"/>
      <c r="AI40" s="368">
        <v>1</v>
      </c>
      <c r="AJ40" s="369"/>
      <c r="AK40" s="369"/>
      <c r="AL40" s="369"/>
      <c r="AM40" s="368">
        <v>1</v>
      </c>
      <c r="AN40" s="369"/>
      <c r="AO40" s="369"/>
      <c r="AP40" s="369"/>
      <c r="AQ40" s="119" t="s">
        <v>569</v>
      </c>
      <c r="AR40" s="120"/>
      <c r="AS40" s="120"/>
      <c r="AT40" s="121"/>
      <c r="AU40" s="369">
        <v>1</v>
      </c>
      <c r="AV40" s="369"/>
      <c r="AW40" s="369"/>
      <c r="AX40" s="371"/>
    </row>
    <row r="41" spans="1:50" ht="23.25"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68">
        <v>100</v>
      </c>
      <c r="AF41" s="369"/>
      <c r="AG41" s="369"/>
      <c r="AH41" s="369"/>
      <c r="AI41" s="368">
        <v>100</v>
      </c>
      <c r="AJ41" s="369"/>
      <c r="AK41" s="369"/>
      <c r="AL41" s="369"/>
      <c r="AM41" s="368">
        <v>100</v>
      </c>
      <c r="AN41" s="369"/>
      <c r="AO41" s="369"/>
      <c r="AP41" s="369"/>
      <c r="AQ41" s="119" t="s">
        <v>569</v>
      </c>
      <c r="AR41" s="120"/>
      <c r="AS41" s="120"/>
      <c r="AT41" s="121"/>
      <c r="AU41" s="369" t="s">
        <v>569</v>
      </c>
      <c r="AV41" s="369"/>
      <c r="AW41" s="369"/>
      <c r="AX41" s="371"/>
    </row>
    <row r="42" spans="1:50" ht="23.25" customHeight="1" x14ac:dyDescent="0.15">
      <c r="A42" s="902" t="s">
        <v>385</v>
      </c>
      <c r="B42" s="903"/>
      <c r="C42" s="903"/>
      <c r="D42" s="903"/>
      <c r="E42" s="903"/>
      <c r="F42" s="904"/>
      <c r="G42" s="908" t="s">
        <v>587</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646" t="s">
        <v>353</v>
      </c>
      <c r="B44" s="647"/>
      <c r="C44" s="647"/>
      <c r="D44" s="647"/>
      <c r="E44" s="647"/>
      <c r="F44" s="648"/>
      <c r="G44" s="567" t="s">
        <v>146</v>
      </c>
      <c r="H44" s="385"/>
      <c r="I44" s="385"/>
      <c r="J44" s="385"/>
      <c r="K44" s="385"/>
      <c r="L44" s="385"/>
      <c r="M44" s="385"/>
      <c r="N44" s="385"/>
      <c r="O44" s="568"/>
      <c r="P44" s="633" t="s">
        <v>59</v>
      </c>
      <c r="Q44" s="385"/>
      <c r="R44" s="385"/>
      <c r="S44" s="385"/>
      <c r="T44" s="385"/>
      <c r="U44" s="385"/>
      <c r="V44" s="385"/>
      <c r="W44" s="385"/>
      <c r="X44" s="568"/>
      <c r="Y44" s="634"/>
      <c r="Z44" s="635"/>
      <c r="AA44" s="636"/>
      <c r="AB44" s="637" t="s">
        <v>11</v>
      </c>
      <c r="AC44" s="638"/>
      <c r="AD44" s="639"/>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470"/>
      <c r="Z45" s="471"/>
      <c r="AA45" s="472"/>
      <c r="AB45" s="336"/>
      <c r="AC45" s="337"/>
      <c r="AD45" s="338"/>
      <c r="AE45" s="336"/>
      <c r="AF45" s="337"/>
      <c r="AG45" s="337"/>
      <c r="AH45" s="338"/>
      <c r="AI45" s="336"/>
      <c r="AJ45" s="337"/>
      <c r="AK45" s="337"/>
      <c r="AL45" s="338"/>
      <c r="AM45" s="380"/>
      <c r="AN45" s="380"/>
      <c r="AO45" s="380"/>
      <c r="AP45" s="380"/>
      <c r="AQ45" s="215" t="s">
        <v>634</v>
      </c>
      <c r="AR45" s="140"/>
      <c r="AS45" s="141" t="s">
        <v>236</v>
      </c>
      <c r="AT45" s="176"/>
      <c r="AU45" s="275">
        <v>2</v>
      </c>
      <c r="AV45" s="275"/>
      <c r="AW45" s="383" t="s">
        <v>181</v>
      </c>
      <c r="AX45" s="384"/>
    </row>
    <row r="46" spans="1:50" ht="23.25" customHeight="1" x14ac:dyDescent="0.15">
      <c r="A46" s="517"/>
      <c r="B46" s="515"/>
      <c r="C46" s="515"/>
      <c r="D46" s="515"/>
      <c r="E46" s="515"/>
      <c r="F46" s="516"/>
      <c r="G46" s="542" t="s">
        <v>584</v>
      </c>
      <c r="H46" s="543"/>
      <c r="I46" s="543"/>
      <c r="J46" s="543"/>
      <c r="K46" s="543"/>
      <c r="L46" s="543"/>
      <c r="M46" s="543"/>
      <c r="N46" s="543"/>
      <c r="O46" s="544"/>
      <c r="P46" s="165" t="s">
        <v>585</v>
      </c>
      <c r="Q46" s="165"/>
      <c r="R46" s="165"/>
      <c r="S46" s="165"/>
      <c r="T46" s="165"/>
      <c r="U46" s="165"/>
      <c r="V46" s="165"/>
      <c r="W46" s="165"/>
      <c r="X46" s="236"/>
      <c r="Y46" s="342" t="s">
        <v>12</v>
      </c>
      <c r="Z46" s="551"/>
      <c r="AA46" s="552"/>
      <c r="AB46" s="553" t="s">
        <v>589</v>
      </c>
      <c r="AC46" s="553"/>
      <c r="AD46" s="553"/>
      <c r="AE46" s="368">
        <v>12</v>
      </c>
      <c r="AF46" s="369"/>
      <c r="AG46" s="369"/>
      <c r="AH46" s="369"/>
      <c r="AI46" s="368">
        <v>12</v>
      </c>
      <c r="AJ46" s="369"/>
      <c r="AK46" s="369"/>
      <c r="AL46" s="369"/>
      <c r="AM46" s="368">
        <v>12</v>
      </c>
      <c r="AN46" s="369"/>
      <c r="AO46" s="369"/>
      <c r="AP46" s="369"/>
      <c r="AQ46" s="119" t="s">
        <v>569</v>
      </c>
      <c r="AR46" s="120"/>
      <c r="AS46" s="120"/>
      <c r="AT46" s="121"/>
      <c r="AU46" s="369" t="s">
        <v>569</v>
      </c>
      <c r="AV46" s="369"/>
      <c r="AW46" s="369"/>
      <c r="AX46" s="371"/>
    </row>
    <row r="47" spans="1:50" ht="23.25"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t="s">
        <v>589</v>
      </c>
      <c r="AC47" s="524"/>
      <c r="AD47" s="524"/>
      <c r="AE47" s="368">
        <v>12</v>
      </c>
      <c r="AF47" s="369"/>
      <c r="AG47" s="369"/>
      <c r="AH47" s="369"/>
      <c r="AI47" s="368">
        <v>12</v>
      </c>
      <c r="AJ47" s="369"/>
      <c r="AK47" s="369"/>
      <c r="AL47" s="369"/>
      <c r="AM47" s="368">
        <v>12</v>
      </c>
      <c r="AN47" s="369"/>
      <c r="AO47" s="369"/>
      <c r="AP47" s="369"/>
      <c r="AQ47" s="119" t="s">
        <v>569</v>
      </c>
      <c r="AR47" s="120"/>
      <c r="AS47" s="120"/>
      <c r="AT47" s="121"/>
      <c r="AU47" s="369">
        <v>12</v>
      </c>
      <c r="AV47" s="369"/>
      <c r="AW47" s="369"/>
      <c r="AX47" s="371"/>
    </row>
    <row r="48" spans="1:50" ht="23.25"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68">
        <v>100</v>
      </c>
      <c r="AF48" s="369"/>
      <c r="AG48" s="369"/>
      <c r="AH48" s="369"/>
      <c r="AI48" s="368">
        <v>100</v>
      </c>
      <c r="AJ48" s="369"/>
      <c r="AK48" s="369"/>
      <c r="AL48" s="369"/>
      <c r="AM48" s="368">
        <v>100</v>
      </c>
      <c r="AN48" s="369"/>
      <c r="AO48" s="369"/>
      <c r="AP48" s="369"/>
      <c r="AQ48" s="119" t="s">
        <v>569</v>
      </c>
      <c r="AR48" s="120"/>
      <c r="AS48" s="120"/>
      <c r="AT48" s="121"/>
      <c r="AU48" s="369" t="s">
        <v>569</v>
      </c>
      <c r="AV48" s="369"/>
      <c r="AW48" s="369"/>
      <c r="AX48" s="371"/>
    </row>
    <row r="49" spans="1:50" ht="23.25" customHeight="1" x14ac:dyDescent="0.15">
      <c r="A49" s="902" t="s">
        <v>385</v>
      </c>
      <c r="B49" s="903"/>
      <c r="C49" s="903"/>
      <c r="D49" s="903"/>
      <c r="E49" s="903"/>
      <c r="F49" s="904"/>
      <c r="G49" s="908" t="s">
        <v>588</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thickBot="1" x14ac:dyDescent="0.2">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5"/>
      <c r="I51" s="385"/>
      <c r="J51" s="385"/>
      <c r="K51" s="385"/>
      <c r="L51" s="385"/>
      <c r="M51" s="385"/>
      <c r="N51" s="385"/>
      <c r="O51" s="568"/>
      <c r="P51" s="633" t="s">
        <v>59</v>
      </c>
      <c r="Q51" s="385"/>
      <c r="R51" s="385"/>
      <c r="S51" s="385"/>
      <c r="T51" s="385"/>
      <c r="U51" s="385"/>
      <c r="V51" s="385"/>
      <c r="W51" s="385"/>
      <c r="X51" s="568"/>
      <c r="Y51" s="634"/>
      <c r="Z51" s="635"/>
      <c r="AA51" s="636"/>
      <c r="AB51" s="637" t="s">
        <v>11</v>
      </c>
      <c r="AC51" s="638"/>
      <c r="AD51" s="639"/>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470"/>
      <c r="Z52" s="471"/>
      <c r="AA52" s="472"/>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2" t="s">
        <v>12</v>
      </c>
      <c r="Z53" s="551"/>
      <c r="AA53" s="552"/>
      <c r="AB53" s="553"/>
      <c r="AC53" s="553"/>
      <c r="AD53" s="55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5"/>
      <c r="I58" s="385"/>
      <c r="J58" s="385"/>
      <c r="K58" s="385"/>
      <c r="L58" s="385"/>
      <c r="M58" s="385"/>
      <c r="N58" s="385"/>
      <c r="O58" s="568"/>
      <c r="P58" s="633" t="s">
        <v>59</v>
      </c>
      <c r="Q58" s="385"/>
      <c r="R58" s="385"/>
      <c r="S58" s="385"/>
      <c r="T58" s="385"/>
      <c r="U58" s="385"/>
      <c r="V58" s="385"/>
      <c r="W58" s="385"/>
      <c r="X58" s="568"/>
      <c r="Y58" s="634"/>
      <c r="Z58" s="635"/>
      <c r="AA58" s="636"/>
      <c r="AB58" s="637" t="s">
        <v>11</v>
      </c>
      <c r="AC58" s="638"/>
      <c r="AD58" s="639"/>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470"/>
      <c r="Z59" s="471"/>
      <c r="AA59" s="472"/>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2" t="s">
        <v>12</v>
      </c>
      <c r="Z60" s="551"/>
      <c r="AA60" s="552"/>
      <c r="AB60" s="553"/>
      <c r="AC60" s="553"/>
      <c r="AD60" s="55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2" t="s">
        <v>397</v>
      </c>
      <c r="AF65" s="373"/>
      <c r="AG65" s="373"/>
      <c r="AH65" s="374"/>
      <c r="AI65" s="372" t="s">
        <v>395</v>
      </c>
      <c r="AJ65" s="373"/>
      <c r="AK65" s="373"/>
      <c r="AL65" s="374"/>
      <c r="AM65" s="379" t="s">
        <v>424</v>
      </c>
      <c r="AN65" s="379"/>
      <c r="AO65" s="379"/>
      <c r="AP65" s="379"/>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6"/>
      <c r="AF66" s="337"/>
      <c r="AG66" s="337"/>
      <c r="AH66" s="338"/>
      <c r="AI66" s="336"/>
      <c r="AJ66" s="337"/>
      <c r="AK66" s="337"/>
      <c r="AL66" s="338"/>
      <c r="AM66" s="380"/>
      <c r="AN66" s="380"/>
      <c r="AO66" s="380"/>
      <c r="AP66" s="380"/>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375</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376</v>
      </c>
      <c r="AC69" s="981"/>
      <c r="AD69" s="981"/>
      <c r="AE69" s="819"/>
      <c r="AF69" s="820"/>
      <c r="AG69" s="820"/>
      <c r="AH69" s="820"/>
      <c r="AI69" s="819"/>
      <c r="AJ69" s="820"/>
      <c r="AK69" s="820"/>
      <c r="AL69" s="820"/>
      <c r="AM69" s="819"/>
      <c r="AN69" s="820"/>
      <c r="AO69" s="820"/>
      <c r="AP69" s="820"/>
      <c r="AQ69" s="368"/>
      <c r="AR69" s="369"/>
      <c r="AS69" s="369"/>
      <c r="AT69" s="370"/>
      <c r="AU69" s="369"/>
      <c r="AV69" s="369"/>
      <c r="AW69" s="369"/>
      <c r="AX69" s="371"/>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375</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376</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388</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3"/>
      <c r="H81" s="383"/>
      <c r="I81" s="383"/>
      <c r="J81" s="383"/>
      <c r="K81" s="383"/>
      <c r="L81" s="383"/>
      <c r="M81" s="383"/>
      <c r="N81" s="383"/>
      <c r="O81" s="383"/>
      <c r="P81" s="383"/>
      <c r="Q81" s="383"/>
      <c r="R81" s="383"/>
      <c r="S81" s="383"/>
      <c r="T81" s="383"/>
      <c r="U81" s="383"/>
      <c r="V81" s="383"/>
      <c r="W81" s="383"/>
      <c r="X81" s="383"/>
      <c r="Y81" s="383"/>
      <c r="Z81" s="383"/>
      <c r="AA81" s="570"/>
      <c r="AB81" s="582"/>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2"/>
      <c r="B86" s="554"/>
      <c r="C86" s="554"/>
      <c r="D86" s="554"/>
      <c r="E86" s="554"/>
      <c r="F86" s="555"/>
      <c r="G86" s="569"/>
      <c r="H86" s="383"/>
      <c r="I86" s="383"/>
      <c r="J86" s="383"/>
      <c r="K86" s="383"/>
      <c r="L86" s="383"/>
      <c r="M86" s="383"/>
      <c r="N86" s="383"/>
      <c r="O86" s="570"/>
      <c r="P86" s="582"/>
      <c r="Q86" s="383"/>
      <c r="R86" s="383"/>
      <c r="S86" s="383"/>
      <c r="T86" s="383"/>
      <c r="U86" s="383"/>
      <c r="V86" s="383"/>
      <c r="W86" s="383"/>
      <c r="X86" s="570"/>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2"/>
      <c r="B91" s="554"/>
      <c r="C91" s="554"/>
      <c r="D91" s="554"/>
      <c r="E91" s="554"/>
      <c r="F91" s="555"/>
      <c r="G91" s="569"/>
      <c r="H91" s="383"/>
      <c r="I91" s="383"/>
      <c r="J91" s="383"/>
      <c r="K91" s="383"/>
      <c r="L91" s="383"/>
      <c r="M91" s="383"/>
      <c r="N91" s="383"/>
      <c r="O91" s="570"/>
      <c r="P91" s="582"/>
      <c r="Q91" s="383"/>
      <c r="R91" s="383"/>
      <c r="S91" s="383"/>
      <c r="T91" s="383"/>
      <c r="U91" s="383"/>
      <c r="V91" s="383"/>
      <c r="W91" s="383"/>
      <c r="X91" s="570"/>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3"/>
      <c r="I96" s="383"/>
      <c r="J96" s="383"/>
      <c r="K96" s="383"/>
      <c r="L96" s="383"/>
      <c r="M96" s="383"/>
      <c r="N96" s="383"/>
      <c r="O96" s="570"/>
      <c r="P96" s="582"/>
      <c r="Q96" s="383"/>
      <c r="R96" s="383"/>
      <c r="S96" s="383"/>
      <c r="T96" s="383"/>
      <c r="U96" s="383"/>
      <c r="V96" s="383"/>
      <c r="W96" s="383"/>
      <c r="X96" s="570"/>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3"/>
      <c r="B101" s="494"/>
      <c r="C101" s="494"/>
      <c r="D101" s="494"/>
      <c r="E101" s="494"/>
      <c r="F101" s="495"/>
      <c r="G101" s="165" t="s">
        <v>590</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592</v>
      </c>
      <c r="AC101" s="553"/>
      <c r="AD101" s="553"/>
      <c r="AE101" s="368">
        <v>4095</v>
      </c>
      <c r="AF101" s="369"/>
      <c r="AG101" s="369"/>
      <c r="AH101" s="370"/>
      <c r="AI101" s="368">
        <v>4565</v>
      </c>
      <c r="AJ101" s="369"/>
      <c r="AK101" s="369"/>
      <c r="AL101" s="370"/>
      <c r="AM101" s="368">
        <v>4532</v>
      </c>
      <c r="AN101" s="369"/>
      <c r="AO101" s="369"/>
      <c r="AP101" s="370"/>
      <c r="AQ101" s="368" t="s">
        <v>569</v>
      </c>
      <c r="AR101" s="369"/>
      <c r="AS101" s="369"/>
      <c r="AT101" s="370"/>
      <c r="AU101" s="368" t="s">
        <v>636</v>
      </c>
      <c r="AV101" s="369"/>
      <c r="AW101" s="369"/>
      <c r="AX101" s="370"/>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3"/>
      <c r="AA102" s="344"/>
      <c r="AB102" s="553" t="s">
        <v>592</v>
      </c>
      <c r="AC102" s="553"/>
      <c r="AD102" s="553"/>
      <c r="AE102" s="362">
        <v>3882</v>
      </c>
      <c r="AF102" s="362"/>
      <c r="AG102" s="362"/>
      <c r="AH102" s="362"/>
      <c r="AI102" s="362">
        <v>4095</v>
      </c>
      <c r="AJ102" s="362"/>
      <c r="AK102" s="362"/>
      <c r="AL102" s="362"/>
      <c r="AM102" s="362">
        <v>4565</v>
      </c>
      <c r="AN102" s="362"/>
      <c r="AO102" s="362"/>
      <c r="AP102" s="362"/>
      <c r="AQ102" s="819">
        <v>4532</v>
      </c>
      <c r="AR102" s="820"/>
      <c r="AS102" s="820"/>
      <c r="AT102" s="821"/>
      <c r="AU102" s="819">
        <v>4532</v>
      </c>
      <c r="AV102" s="820"/>
      <c r="AW102" s="820"/>
      <c r="AX102" s="821"/>
    </row>
    <row r="103" spans="1:60" ht="31.5" hidden="1"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hidden="1" customHeight="1" x14ac:dyDescent="0.15">
      <c r="A104" s="493"/>
      <c r="B104" s="494"/>
      <c r="C104" s="494"/>
      <c r="D104" s="494"/>
      <c r="E104" s="494"/>
      <c r="F104" s="495"/>
      <c r="G104" s="165"/>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c r="AC104" s="474"/>
      <c r="AD104" s="475"/>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0"/>
      <c r="AC105" s="411"/>
      <c r="AD105" s="412"/>
      <c r="AE105" s="362"/>
      <c r="AF105" s="362"/>
      <c r="AG105" s="362"/>
      <c r="AH105" s="362"/>
      <c r="AI105" s="362"/>
      <c r="AJ105" s="362"/>
      <c r="AK105" s="362"/>
      <c r="AL105" s="362"/>
      <c r="AM105" s="362"/>
      <c r="AN105" s="362"/>
      <c r="AO105" s="362"/>
      <c r="AP105" s="362"/>
      <c r="AQ105" s="368"/>
      <c r="AR105" s="369"/>
      <c r="AS105" s="369"/>
      <c r="AT105" s="370"/>
      <c r="AU105" s="819"/>
      <c r="AV105" s="820"/>
      <c r="AW105" s="820"/>
      <c r="AX105" s="821"/>
    </row>
    <row r="106" spans="1:60" ht="31.5" hidden="1"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3"/>
      <c r="B107" s="494"/>
      <c r="C107" s="494"/>
      <c r="D107" s="494"/>
      <c r="E107" s="494"/>
      <c r="F107" s="495"/>
      <c r="G107" s="165"/>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c r="AC107" s="474"/>
      <c r="AD107" s="475"/>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0"/>
      <c r="AC108" s="411"/>
      <c r="AD108" s="412"/>
      <c r="AE108" s="362"/>
      <c r="AF108" s="362"/>
      <c r="AG108" s="362"/>
      <c r="AH108" s="362"/>
      <c r="AI108" s="362"/>
      <c r="AJ108" s="362"/>
      <c r="AK108" s="362"/>
      <c r="AL108" s="362"/>
      <c r="AM108" s="362"/>
      <c r="AN108" s="362"/>
      <c r="AO108" s="362"/>
      <c r="AP108" s="362"/>
      <c r="AQ108" s="368"/>
      <c r="AR108" s="369"/>
      <c r="AS108" s="369"/>
      <c r="AT108" s="370"/>
      <c r="AU108" s="819"/>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0"/>
      <c r="AC111" s="411"/>
      <c r="AD111" s="412"/>
      <c r="AE111" s="362"/>
      <c r="AF111" s="362"/>
      <c r="AG111" s="362"/>
      <c r="AH111" s="362"/>
      <c r="AI111" s="362"/>
      <c r="AJ111" s="362"/>
      <c r="AK111" s="362"/>
      <c r="AL111" s="362"/>
      <c r="AM111" s="362"/>
      <c r="AN111" s="362"/>
      <c r="AO111" s="362"/>
      <c r="AP111" s="362"/>
      <c r="AQ111" s="368"/>
      <c r="AR111" s="369"/>
      <c r="AS111" s="369"/>
      <c r="AT111" s="370"/>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591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593</v>
      </c>
      <c r="AC116" s="305"/>
      <c r="AD116" s="306"/>
      <c r="AE116" s="362">
        <v>19090</v>
      </c>
      <c r="AF116" s="362"/>
      <c r="AG116" s="362"/>
      <c r="AH116" s="362"/>
      <c r="AI116" s="362">
        <v>20536</v>
      </c>
      <c r="AJ116" s="362"/>
      <c r="AK116" s="362"/>
      <c r="AL116" s="362"/>
      <c r="AM116" s="362">
        <v>20686</v>
      </c>
      <c r="AN116" s="362"/>
      <c r="AO116" s="362"/>
      <c r="AP116" s="362"/>
      <c r="AQ116" s="368">
        <v>20686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594</v>
      </c>
      <c r="AC117" s="346"/>
      <c r="AD117" s="347"/>
      <c r="AE117" s="462" t="s">
        <v>596</v>
      </c>
      <c r="AF117" s="310"/>
      <c r="AG117" s="310"/>
      <c r="AH117" s="310"/>
      <c r="AI117" s="462" t="s">
        <v>595</v>
      </c>
      <c r="AJ117" s="310"/>
      <c r="AK117" s="310"/>
      <c r="AL117" s="310"/>
      <c r="AM117" s="462" t="s">
        <v>638</v>
      </c>
      <c r="AN117" s="310"/>
      <c r="AO117" s="310"/>
      <c r="AP117" s="310"/>
      <c r="AQ117" s="310" t="s">
        <v>637</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8"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412</v>
      </c>
      <c r="B130" s="997"/>
      <c r="C130" s="996" t="s">
        <v>239</v>
      </c>
      <c r="D130" s="997"/>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634</v>
      </c>
      <c r="AR133" s="275"/>
      <c r="AS133" s="141" t="s">
        <v>236</v>
      </c>
      <c r="AT133" s="176"/>
      <c r="AU133" s="140">
        <v>2</v>
      </c>
      <c r="AV133" s="140"/>
      <c r="AW133" s="141" t="s">
        <v>181</v>
      </c>
      <c r="AX133" s="142"/>
    </row>
    <row r="134" spans="1:50" ht="39.75" customHeight="1" x14ac:dyDescent="0.15">
      <c r="A134" s="1000"/>
      <c r="B134" s="256"/>
      <c r="C134" s="255"/>
      <c r="D134" s="256"/>
      <c r="E134" s="255"/>
      <c r="F134" s="318"/>
      <c r="G134" s="235" t="s">
        <v>599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600</v>
      </c>
      <c r="AC134" s="228"/>
      <c r="AD134" s="228"/>
      <c r="AE134" s="270">
        <v>773</v>
      </c>
      <c r="AF134" s="120"/>
      <c r="AG134" s="120"/>
      <c r="AH134" s="120"/>
      <c r="AI134" s="270">
        <v>797</v>
      </c>
      <c r="AJ134" s="120"/>
      <c r="AK134" s="120"/>
      <c r="AL134" s="120"/>
      <c r="AM134" s="270">
        <v>812</v>
      </c>
      <c r="AN134" s="120"/>
      <c r="AO134" s="120"/>
      <c r="AP134" s="120"/>
      <c r="AQ134" s="270" t="s">
        <v>569</v>
      </c>
      <c r="AR134" s="120"/>
      <c r="AS134" s="120"/>
      <c r="AT134" s="120"/>
      <c r="AU134" s="270" t="s">
        <v>569</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600</v>
      </c>
      <c r="AC135" s="137"/>
      <c r="AD135" s="137"/>
      <c r="AE135" s="270">
        <v>755</v>
      </c>
      <c r="AF135" s="120"/>
      <c r="AG135" s="120"/>
      <c r="AH135" s="120"/>
      <c r="AI135" s="270">
        <v>773</v>
      </c>
      <c r="AJ135" s="120"/>
      <c r="AK135" s="120"/>
      <c r="AL135" s="120"/>
      <c r="AM135" s="270">
        <v>797</v>
      </c>
      <c r="AN135" s="120"/>
      <c r="AO135" s="120"/>
      <c r="AP135" s="120"/>
      <c r="AQ135" s="270" t="s">
        <v>569</v>
      </c>
      <c r="AR135" s="120"/>
      <c r="AS135" s="120"/>
      <c r="AT135" s="120"/>
      <c r="AU135" s="270">
        <v>812</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50.1" customHeight="1" x14ac:dyDescent="0.15">
      <c r="A154" s="1000"/>
      <c r="B154" s="256"/>
      <c r="C154" s="255"/>
      <c r="D154" s="256"/>
      <c r="E154" s="255"/>
      <c r="F154" s="318"/>
      <c r="G154" s="235" t="s">
        <v>601</v>
      </c>
      <c r="H154" s="165"/>
      <c r="I154" s="165"/>
      <c r="J154" s="165"/>
      <c r="K154" s="165"/>
      <c r="L154" s="165"/>
      <c r="M154" s="165"/>
      <c r="N154" s="165"/>
      <c r="O154" s="165"/>
      <c r="P154" s="236"/>
      <c r="Q154" s="164" t="s">
        <v>602</v>
      </c>
      <c r="R154" s="165"/>
      <c r="S154" s="165"/>
      <c r="T154" s="165"/>
      <c r="U154" s="165"/>
      <c r="V154" s="165"/>
      <c r="W154" s="165"/>
      <c r="X154" s="165"/>
      <c r="Y154" s="165"/>
      <c r="Z154" s="165"/>
      <c r="AA154" s="929"/>
      <c r="AB154" s="259" t="s">
        <v>571</v>
      </c>
      <c r="AC154" s="260"/>
      <c r="AD154" s="260"/>
      <c r="AE154" s="265" t="s">
        <v>603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50.1"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639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0"/>
      <c r="B188" s="256"/>
      <c r="C188" s="255"/>
      <c r="D188" s="256"/>
      <c r="E188" s="164" t="s">
        <v>604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0"/>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0"/>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0"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563</v>
      </c>
      <c r="AE702" s="901"/>
      <c r="AF702" s="901"/>
      <c r="AG702" s="890" t="s">
        <v>605</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563</v>
      </c>
      <c r="AE703" s="159"/>
      <c r="AF703" s="159"/>
      <c r="AG703" s="669" t="s">
        <v>606</v>
      </c>
      <c r="AH703" s="670"/>
      <c r="AI703" s="670"/>
      <c r="AJ703" s="670"/>
      <c r="AK703" s="670"/>
      <c r="AL703" s="670"/>
      <c r="AM703" s="670"/>
      <c r="AN703" s="670"/>
      <c r="AO703" s="670"/>
      <c r="AP703" s="670"/>
      <c r="AQ703" s="670"/>
      <c r="AR703" s="670"/>
      <c r="AS703" s="670"/>
      <c r="AT703" s="670"/>
      <c r="AU703" s="670"/>
      <c r="AV703" s="670"/>
      <c r="AW703" s="670"/>
      <c r="AX703" s="671"/>
    </row>
    <row r="704" spans="1:50" ht="30"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563</v>
      </c>
      <c r="AE704" s="588"/>
      <c r="AF704" s="588"/>
      <c r="AG704" s="432" t="s">
        <v>607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608</v>
      </c>
      <c r="AE705" s="738"/>
      <c r="AF705" s="738"/>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386</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610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610</v>
      </c>
      <c r="AE707" s="586"/>
      <c r="AF707" s="586"/>
      <c r="AG707" s="432"/>
      <c r="AH707" s="238"/>
      <c r="AI707" s="238"/>
      <c r="AJ707" s="238"/>
      <c r="AK707" s="238"/>
      <c r="AL707" s="238"/>
      <c r="AM707" s="238"/>
      <c r="AN707" s="238"/>
      <c r="AO707" s="238"/>
      <c r="AP707" s="238"/>
      <c r="AQ707" s="238"/>
      <c r="AR707" s="238"/>
      <c r="AS707" s="238"/>
      <c r="AT707" s="238"/>
      <c r="AU707" s="238"/>
      <c r="AV707" s="238"/>
      <c r="AW707" s="238"/>
      <c r="AX707" s="433"/>
    </row>
    <row r="708" spans="1:50" ht="30"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563</v>
      </c>
      <c r="AE708" s="673"/>
      <c r="AF708" s="673"/>
      <c r="AG708" s="528" t="s">
        <v>611</v>
      </c>
      <c r="AH708" s="529"/>
      <c r="AI708" s="529"/>
      <c r="AJ708" s="529"/>
      <c r="AK708" s="529"/>
      <c r="AL708" s="529"/>
      <c r="AM708" s="529"/>
      <c r="AN708" s="529"/>
      <c r="AO708" s="529"/>
      <c r="AP708" s="529"/>
      <c r="AQ708" s="529"/>
      <c r="AR708" s="529"/>
      <c r="AS708" s="529"/>
      <c r="AT708" s="529"/>
      <c r="AU708" s="529"/>
      <c r="AV708" s="529"/>
      <c r="AW708" s="529"/>
      <c r="AX708" s="530"/>
    </row>
    <row r="709" spans="1:50" ht="30"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563</v>
      </c>
      <c r="AE709" s="159"/>
      <c r="AF709" s="159"/>
      <c r="AG709" s="669" t="s">
        <v>612</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608</v>
      </c>
      <c r="AE710" s="159"/>
      <c r="AF710" s="159"/>
      <c r="AG710" s="669" t="s">
        <v>569</v>
      </c>
      <c r="AH710" s="670"/>
      <c r="AI710" s="670"/>
      <c r="AJ710" s="670"/>
      <c r="AK710" s="670"/>
      <c r="AL710" s="670"/>
      <c r="AM710" s="670"/>
      <c r="AN710" s="670"/>
      <c r="AO710" s="670"/>
      <c r="AP710" s="670"/>
      <c r="AQ710" s="670"/>
      <c r="AR710" s="670"/>
      <c r="AS710" s="670"/>
      <c r="AT710" s="670"/>
      <c r="AU710" s="670"/>
      <c r="AV710" s="670"/>
      <c r="AW710" s="670"/>
      <c r="AX710" s="671"/>
    </row>
    <row r="711" spans="1:50" ht="30"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563</v>
      </c>
      <c r="AE711" s="159"/>
      <c r="AF711" s="159"/>
      <c r="AG711" s="669" t="s">
        <v>613</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608</v>
      </c>
      <c r="AE712" s="588"/>
      <c r="AF712" s="588"/>
      <c r="AG712" s="596" t="s">
        <v>569</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608</v>
      </c>
      <c r="AE713" s="159"/>
      <c r="AF713" s="160"/>
      <c r="AG713" s="669" t="s">
        <v>569</v>
      </c>
      <c r="AH713" s="670"/>
      <c r="AI713" s="670"/>
      <c r="AJ713" s="670"/>
      <c r="AK713" s="670"/>
      <c r="AL713" s="670"/>
      <c r="AM713" s="670"/>
      <c r="AN713" s="670"/>
      <c r="AO713" s="670"/>
      <c r="AP713" s="670"/>
      <c r="AQ713" s="670"/>
      <c r="AR713" s="670"/>
      <c r="AS713" s="670"/>
      <c r="AT713" s="670"/>
      <c r="AU713" s="670"/>
      <c r="AV713" s="670"/>
      <c r="AW713" s="670"/>
      <c r="AX713" s="671"/>
    </row>
    <row r="714" spans="1:50" ht="30"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563</v>
      </c>
      <c r="AE714" s="594"/>
      <c r="AF714" s="595"/>
      <c r="AG714" s="694" t="s">
        <v>614</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563</v>
      </c>
      <c r="AE715" s="673"/>
      <c r="AF715" s="782"/>
      <c r="AG715" s="528" t="s">
        <v>615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608</v>
      </c>
      <c r="AE716" s="764"/>
      <c r="AF716" s="764"/>
      <c r="AG716" s="669" t="s">
        <v>569</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563</v>
      </c>
      <c r="AE717" s="159"/>
      <c r="AF717" s="159"/>
      <c r="AG717" s="669" t="s">
        <v>640</v>
      </c>
      <c r="AH717" s="670"/>
      <c r="AI717" s="670"/>
      <c r="AJ717" s="670"/>
      <c r="AK717" s="670"/>
      <c r="AL717" s="670"/>
      <c r="AM717" s="670"/>
      <c r="AN717" s="670"/>
      <c r="AO717" s="670"/>
      <c r="AP717" s="670"/>
      <c r="AQ717" s="670"/>
      <c r="AR717" s="670"/>
      <c r="AS717" s="670"/>
      <c r="AT717" s="670"/>
      <c r="AU717" s="670"/>
      <c r="AV717" s="670"/>
      <c r="AW717" s="670"/>
      <c r="AX717" s="671"/>
    </row>
    <row r="718" spans="1:50" ht="30"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563</v>
      </c>
      <c r="AE718" s="159"/>
      <c r="AF718" s="159"/>
      <c r="AG718" s="167" t="s">
        <v>616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c r="AE719" s="673"/>
      <c r="AF719" s="673"/>
      <c r="AG719" s="164" t="s">
        <v>617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5"/>
      <c r="B721" s="656"/>
      <c r="C721" s="923" t="s">
        <v>562</v>
      </c>
      <c r="D721" s="924"/>
      <c r="E721" s="924"/>
      <c r="F721" s="925"/>
      <c r="G721" s="943"/>
      <c r="H721" s="944"/>
      <c r="I721" s="82" t="str">
        <f>IF(OR(G721="　", G721=""), "", "-")</f>
        <v/>
      </c>
      <c r="J721" s="922">
        <v>235</v>
      </c>
      <c r="K721" s="922"/>
      <c r="L721" s="82" t="str">
        <f>IF(M721="","","-")</f>
        <v/>
      </c>
      <c r="M721" s="83"/>
      <c r="N721" s="919" t="s">
        <v>618</v>
      </c>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5"/>
      <c r="B722" s="656"/>
      <c r="C722" s="923" t="s">
        <v>562</v>
      </c>
      <c r="D722" s="924"/>
      <c r="E722" s="924"/>
      <c r="F722" s="925"/>
      <c r="G722" s="943"/>
      <c r="H722" s="944"/>
      <c r="I722" s="82" t="str">
        <f t="shared" ref="I722:I725" si="4">IF(OR(G722="　", G722=""), "", "-")</f>
        <v/>
      </c>
      <c r="J722" s="922">
        <v>249</v>
      </c>
      <c r="K722" s="922"/>
      <c r="L722" s="82" t="str">
        <f t="shared" ref="L722:L725" si="5">IF(M722="","","-")</f>
        <v/>
      </c>
      <c r="M722" s="83"/>
      <c r="N722" s="919" t="s">
        <v>619</v>
      </c>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3" t="s">
        <v>48</v>
      </c>
      <c r="B726" s="624"/>
      <c r="C726" s="447" t="s">
        <v>53</v>
      </c>
      <c r="D726" s="583"/>
      <c r="E726" s="583"/>
      <c r="F726" s="584"/>
      <c r="G726" s="802" t="s">
        <v>641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642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38.25" customHeight="1" thickBot="1" x14ac:dyDescent="0.2">
      <c r="A729" s="770" t="s">
        <v>659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8.25" customHeight="1" thickBot="1" x14ac:dyDescent="0.2">
      <c r="A731" s="620" t="s">
        <v>138</v>
      </c>
      <c r="B731" s="621"/>
      <c r="C731" s="621"/>
      <c r="D731" s="621"/>
      <c r="E731" s="622"/>
      <c r="F731" s="685" t="s">
        <v>661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8.25" customHeight="1" thickBot="1" x14ac:dyDescent="0.2">
      <c r="A733" s="754" t="s">
        <v>138</v>
      </c>
      <c r="B733" s="755"/>
      <c r="C733" s="755"/>
      <c r="D733" s="755"/>
      <c r="E733" s="756"/>
      <c r="F733" s="771" t="s">
        <v>660</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8.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408</v>
      </c>
      <c r="B737" s="101"/>
      <c r="C737" s="101"/>
      <c r="D737" s="102"/>
      <c r="E737" s="103" t="s">
        <v>620</v>
      </c>
      <c r="F737" s="103"/>
      <c r="G737" s="103"/>
      <c r="H737" s="103"/>
      <c r="I737" s="103"/>
      <c r="J737" s="103"/>
      <c r="K737" s="103"/>
      <c r="L737" s="103"/>
      <c r="M737" s="103"/>
      <c r="N737" s="109" t="s">
        <v>403</v>
      </c>
      <c r="O737" s="109"/>
      <c r="P737" s="109"/>
      <c r="Q737" s="109"/>
      <c r="R737" s="103" t="s">
        <v>622</v>
      </c>
      <c r="S737" s="103"/>
      <c r="T737" s="103"/>
      <c r="U737" s="103"/>
      <c r="V737" s="103"/>
      <c r="W737" s="103"/>
      <c r="X737" s="103"/>
      <c r="Y737" s="103"/>
      <c r="Z737" s="103"/>
      <c r="AA737" s="109" t="s">
        <v>402</v>
      </c>
      <c r="AB737" s="109"/>
      <c r="AC737" s="109"/>
      <c r="AD737" s="109"/>
      <c r="AE737" s="103" t="s">
        <v>624</v>
      </c>
      <c r="AF737" s="103"/>
      <c r="AG737" s="103"/>
      <c r="AH737" s="103"/>
      <c r="AI737" s="103"/>
      <c r="AJ737" s="103"/>
      <c r="AK737" s="103"/>
      <c r="AL737" s="103"/>
      <c r="AM737" s="103"/>
      <c r="AN737" s="109" t="s">
        <v>401</v>
      </c>
      <c r="AO737" s="109"/>
      <c r="AP737" s="109"/>
      <c r="AQ737" s="109"/>
      <c r="AR737" s="110" t="s">
        <v>626</v>
      </c>
      <c r="AS737" s="111"/>
      <c r="AT737" s="111"/>
      <c r="AU737" s="111"/>
      <c r="AV737" s="111"/>
      <c r="AW737" s="111"/>
      <c r="AX737" s="112"/>
      <c r="AY737" s="88"/>
      <c r="AZ737" s="88"/>
    </row>
    <row r="738" spans="1:52" ht="24.75" customHeight="1" x14ac:dyDescent="0.15">
      <c r="A738" s="100" t="s">
        <v>400</v>
      </c>
      <c r="B738" s="101"/>
      <c r="C738" s="101"/>
      <c r="D738" s="102"/>
      <c r="E738" s="103" t="s">
        <v>621</v>
      </c>
      <c r="F738" s="103"/>
      <c r="G738" s="103"/>
      <c r="H738" s="103"/>
      <c r="I738" s="103"/>
      <c r="J738" s="103"/>
      <c r="K738" s="103"/>
      <c r="L738" s="103"/>
      <c r="M738" s="103"/>
      <c r="N738" s="109" t="s">
        <v>399</v>
      </c>
      <c r="O738" s="109"/>
      <c r="P738" s="109"/>
      <c r="Q738" s="109"/>
      <c r="R738" s="103" t="s">
        <v>623</v>
      </c>
      <c r="S738" s="103"/>
      <c r="T738" s="103"/>
      <c r="U738" s="103"/>
      <c r="V738" s="103"/>
      <c r="W738" s="103"/>
      <c r="X738" s="103"/>
      <c r="Y738" s="103"/>
      <c r="Z738" s="103"/>
      <c r="AA738" s="109" t="s">
        <v>398</v>
      </c>
      <c r="AB738" s="109"/>
      <c r="AC738" s="109"/>
      <c r="AD738" s="109"/>
      <c r="AE738" s="103" t="s">
        <v>625</v>
      </c>
      <c r="AF738" s="103"/>
      <c r="AG738" s="103"/>
      <c r="AH738" s="103"/>
      <c r="AI738" s="103"/>
      <c r="AJ738" s="103"/>
      <c r="AK738" s="103"/>
      <c r="AL738" s="103"/>
      <c r="AM738" s="103"/>
      <c r="AN738" s="109" t="s">
        <v>397</v>
      </c>
      <c r="AO738" s="109"/>
      <c r="AP738" s="109"/>
      <c r="AQ738" s="109"/>
      <c r="AR738" s="110" t="s">
        <v>627</v>
      </c>
      <c r="AS738" s="111"/>
      <c r="AT738" s="111"/>
      <c r="AU738" s="111"/>
      <c r="AV738" s="111"/>
      <c r="AW738" s="111"/>
      <c r="AX738" s="112"/>
    </row>
    <row r="739" spans="1:52" ht="24.75" customHeight="1" x14ac:dyDescent="0.15">
      <c r="A739" s="100" t="s">
        <v>396</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572</v>
      </c>
      <c r="F740" s="125"/>
      <c r="G740" s="125"/>
      <c r="H740" s="92" t="str">
        <f>IF(E740="", "", "(")</f>
        <v>(</v>
      </c>
      <c r="I740" s="125"/>
      <c r="J740" s="125"/>
      <c r="K740" s="92" t="str">
        <f>IF(OR(I740="　", I740=""), "", "-")</f>
        <v/>
      </c>
      <c r="L740" s="126">
        <v>92</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391</v>
      </c>
      <c r="B780" s="766"/>
      <c r="C780" s="766"/>
      <c r="D780" s="766"/>
      <c r="E780" s="766"/>
      <c r="F780" s="767"/>
      <c r="G780" s="443" t="s">
        <v>629</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657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8"/>
      <c r="B781" s="768"/>
      <c r="C781" s="768"/>
      <c r="D781" s="768"/>
      <c r="E781" s="768"/>
      <c r="F781" s="769"/>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8"/>
      <c r="B782" s="768"/>
      <c r="C782" s="768"/>
      <c r="D782" s="768"/>
      <c r="E782" s="768"/>
      <c r="F782" s="769"/>
      <c r="G782" s="453" t="s">
        <v>643</v>
      </c>
      <c r="H782" s="454"/>
      <c r="I782" s="454"/>
      <c r="J782" s="454"/>
      <c r="K782" s="455"/>
      <c r="L782" s="456" t="s">
        <v>650</v>
      </c>
      <c r="M782" s="457"/>
      <c r="N782" s="457"/>
      <c r="O782" s="457"/>
      <c r="P782" s="457"/>
      <c r="Q782" s="457"/>
      <c r="R782" s="457"/>
      <c r="S782" s="457"/>
      <c r="T782" s="457"/>
      <c r="U782" s="457"/>
      <c r="V782" s="457"/>
      <c r="W782" s="457"/>
      <c r="X782" s="458"/>
      <c r="Y782" s="459">
        <v>35</v>
      </c>
      <c r="Z782" s="460"/>
      <c r="AA782" s="460"/>
      <c r="AB782" s="559"/>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8"/>
      <c r="B783" s="768"/>
      <c r="C783" s="768"/>
      <c r="D783" s="768"/>
      <c r="E783" s="768"/>
      <c r="F783" s="769"/>
      <c r="G783" s="352" t="s">
        <v>644</v>
      </c>
      <c r="H783" s="353"/>
      <c r="I783" s="353"/>
      <c r="J783" s="353"/>
      <c r="K783" s="354"/>
      <c r="L783" s="405" t="s">
        <v>651</v>
      </c>
      <c r="M783" s="406"/>
      <c r="N783" s="406"/>
      <c r="O783" s="406"/>
      <c r="P783" s="406"/>
      <c r="Q783" s="406"/>
      <c r="R783" s="406"/>
      <c r="S783" s="406"/>
      <c r="T783" s="406"/>
      <c r="U783" s="406"/>
      <c r="V783" s="406"/>
      <c r="W783" s="406"/>
      <c r="X783" s="407"/>
      <c r="Y783" s="402">
        <v>15</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8"/>
      <c r="B784" s="768"/>
      <c r="C784" s="768"/>
      <c r="D784" s="768"/>
      <c r="E784" s="768"/>
      <c r="F784" s="769"/>
      <c r="G784" s="352" t="s">
        <v>646</v>
      </c>
      <c r="H784" s="353"/>
      <c r="I784" s="353"/>
      <c r="J784" s="353"/>
      <c r="K784" s="354"/>
      <c r="L784" s="405" t="s">
        <v>652</v>
      </c>
      <c r="M784" s="406"/>
      <c r="N784" s="406"/>
      <c r="O784" s="406"/>
      <c r="P784" s="406"/>
      <c r="Q784" s="406"/>
      <c r="R784" s="406"/>
      <c r="S784" s="406"/>
      <c r="T784" s="406"/>
      <c r="U784" s="406"/>
      <c r="V784" s="406"/>
      <c r="W784" s="406"/>
      <c r="X784" s="407"/>
      <c r="Y784" s="402">
        <v>11</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8"/>
      <c r="B785" s="768"/>
      <c r="C785" s="768"/>
      <c r="D785" s="768"/>
      <c r="E785" s="768"/>
      <c r="F785" s="769"/>
      <c r="G785" s="352" t="s">
        <v>645</v>
      </c>
      <c r="H785" s="353"/>
      <c r="I785" s="353"/>
      <c r="J785" s="353"/>
      <c r="K785" s="354"/>
      <c r="L785" s="405" t="s">
        <v>653</v>
      </c>
      <c r="M785" s="406"/>
      <c r="N785" s="406"/>
      <c r="O785" s="406"/>
      <c r="P785" s="406"/>
      <c r="Q785" s="406"/>
      <c r="R785" s="406"/>
      <c r="S785" s="406"/>
      <c r="T785" s="406"/>
      <c r="U785" s="406"/>
      <c r="V785" s="406"/>
      <c r="W785" s="406"/>
      <c r="X785" s="407"/>
      <c r="Y785" s="402">
        <v>9</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8"/>
      <c r="B786" s="768"/>
      <c r="C786" s="768"/>
      <c r="D786" s="768"/>
      <c r="E786" s="768"/>
      <c r="F786" s="769"/>
      <c r="G786" s="352" t="s">
        <v>648</v>
      </c>
      <c r="H786" s="353"/>
      <c r="I786" s="353"/>
      <c r="J786" s="353"/>
      <c r="K786" s="354"/>
      <c r="L786" s="405" t="s">
        <v>654</v>
      </c>
      <c r="M786" s="406"/>
      <c r="N786" s="406"/>
      <c r="O786" s="406"/>
      <c r="P786" s="406"/>
      <c r="Q786" s="406"/>
      <c r="R786" s="406"/>
      <c r="S786" s="406"/>
      <c r="T786" s="406"/>
      <c r="U786" s="406"/>
      <c r="V786" s="406"/>
      <c r="W786" s="406"/>
      <c r="X786" s="407"/>
      <c r="Y786" s="402">
        <v>6</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8"/>
      <c r="B787" s="768"/>
      <c r="C787" s="768"/>
      <c r="D787" s="768"/>
      <c r="E787" s="768"/>
      <c r="F787" s="769"/>
      <c r="G787" s="352" t="s">
        <v>649</v>
      </c>
      <c r="H787" s="353"/>
      <c r="I787" s="353"/>
      <c r="J787" s="353"/>
      <c r="K787" s="354"/>
      <c r="L787" s="405" t="s">
        <v>655</v>
      </c>
      <c r="M787" s="406"/>
      <c r="N787" s="406"/>
      <c r="O787" s="406"/>
      <c r="P787" s="406"/>
      <c r="Q787" s="406"/>
      <c r="R787" s="406"/>
      <c r="S787" s="406"/>
      <c r="T787" s="406"/>
      <c r="U787" s="406"/>
      <c r="V787" s="406"/>
      <c r="W787" s="406"/>
      <c r="X787" s="407"/>
      <c r="Y787" s="402">
        <v>5</v>
      </c>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8"/>
      <c r="B788" s="768"/>
      <c r="C788" s="768"/>
      <c r="D788" s="768"/>
      <c r="E788" s="768"/>
      <c r="F788" s="769"/>
      <c r="G788" s="352" t="s">
        <v>647</v>
      </c>
      <c r="H788" s="353"/>
      <c r="I788" s="353"/>
      <c r="J788" s="353"/>
      <c r="K788" s="354"/>
      <c r="L788" s="405" t="s">
        <v>656</v>
      </c>
      <c r="M788" s="406"/>
      <c r="N788" s="406"/>
      <c r="O788" s="406"/>
      <c r="P788" s="406"/>
      <c r="Q788" s="406"/>
      <c r="R788" s="406"/>
      <c r="S788" s="406"/>
      <c r="T788" s="406"/>
      <c r="U788" s="406"/>
      <c r="V788" s="406"/>
      <c r="W788" s="406"/>
      <c r="X788" s="407"/>
      <c r="Y788" s="402">
        <v>13</v>
      </c>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8"/>
      <c r="B789" s="768"/>
      <c r="C789" s="768"/>
      <c r="D789" s="768"/>
      <c r="E789" s="768"/>
      <c r="F789" s="769"/>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8"/>
      <c r="B790" s="768"/>
      <c r="C790" s="768"/>
      <c r="D790" s="768"/>
      <c r="E790" s="768"/>
      <c r="F790" s="769"/>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8"/>
      <c r="B791" s="768"/>
      <c r="C791" s="768"/>
      <c r="D791" s="768"/>
      <c r="E791" s="768"/>
      <c r="F791" s="769"/>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8"/>
      <c r="B792" s="768"/>
      <c r="C792" s="768"/>
      <c r="D792" s="768"/>
      <c r="E792" s="768"/>
      <c r="F792" s="769"/>
      <c r="G792" s="413" t="s">
        <v>20</v>
      </c>
      <c r="H792" s="414"/>
      <c r="I792" s="414"/>
      <c r="J792" s="414"/>
      <c r="K792" s="414"/>
      <c r="L792" s="415"/>
      <c r="M792" s="416"/>
      <c r="N792" s="416"/>
      <c r="O792" s="416"/>
      <c r="P792" s="416"/>
      <c r="Q792" s="416"/>
      <c r="R792" s="416"/>
      <c r="S792" s="416"/>
      <c r="T792" s="416"/>
      <c r="U792" s="416"/>
      <c r="V792" s="416"/>
      <c r="W792" s="416"/>
      <c r="X792" s="417"/>
      <c r="Y792" s="418">
        <f>SUM(Y782:AB791)</f>
        <v>94</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8"/>
      <c r="B793" s="768"/>
      <c r="C793" s="768"/>
      <c r="D793" s="768"/>
      <c r="E793" s="768"/>
      <c r="F793" s="769"/>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8"/>
      <c r="B794" s="768"/>
      <c r="C794" s="768"/>
      <c r="D794" s="768"/>
      <c r="E794" s="768"/>
      <c r="F794" s="769"/>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8"/>
      <c r="B795" s="768"/>
      <c r="C795" s="768"/>
      <c r="D795" s="768"/>
      <c r="E795" s="768"/>
      <c r="F795" s="769"/>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9"/>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8"/>
      <c r="B796" s="768"/>
      <c r="C796" s="768"/>
      <c r="D796" s="768"/>
      <c r="E796" s="768"/>
      <c r="F796" s="769"/>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8"/>
      <c r="B797" s="768"/>
      <c r="C797" s="768"/>
      <c r="D797" s="768"/>
      <c r="E797" s="768"/>
      <c r="F797" s="769"/>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8"/>
      <c r="B798" s="768"/>
      <c r="C798" s="768"/>
      <c r="D798" s="768"/>
      <c r="E798" s="768"/>
      <c r="F798" s="769"/>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8"/>
      <c r="B799" s="768"/>
      <c r="C799" s="768"/>
      <c r="D799" s="768"/>
      <c r="E799" s="768"/>
      <c r="F799" s="769"/>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8"/>
      <c r="B800" s="768"/>
      <c r="C800" s="768"/>
      <c r="D800" s="768"/>
      <c r="E800" s="768"/>
      <c r="F800" s="769"/>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8"/>
      <c r="B801" s="768"/>
      <c r="C801" s="768"/>
      <c r="D801" s="768"/>
      <c r="E801" s="768"/>
      <c r="F801" s="769"/>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8"/>
      <c r="B802" s="768"/>
      <c r="C802" s="768"/>
      <c r="D802" s="768"/>
      <c r="E802" s="768"/>
      <c r="F802" s="769"/>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8"/>
      <c r="B803" s="768"/>
      <c r="C803" s="768"/>
      <c r="D803" s="768"/>
      <c r="E803" s="768"/>
      <c r="F803" s="769"/>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8"/>
      <c r="B804" s="768"/>
      <c r="C804" s="768"/>
      <c r="D804" s="768"/>
      <c r="E804" s="768"/>
      <c r="F804" s="769"/>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8"/>
      <c r="B805" s="768"/>
      <c r="C805" s="768"/>
      <c r="D805" s="768"/>
      <c r="E805" s="768"/>
      <c r="F805" s="769"/>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8"/>
      <c r="B806" s="768"/>
      <c r="C806" s="768"/>
      <c r="D806" s="768"/>
      <c r="E806" s="768"/>
      <c r="F806" s="769"/>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8"/>
      <c r="B807" s="768"/>
      <c r="C807" s="768"/>
      <c r="D807" s="768"/>
      <c r="E807" s="768"/>
      <c r="F807" s="769"/>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8"/>
      <c r="B808" s="768"/>
      <c r="C808" s="768"/>
      <c r="D808" s="768"/>
      <c r="E808" s="768"/>
      <c r="F808" s="769"/>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9"/>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8"/>
      <c r="B809" s="768"/>
      <c r="C809" s="768"/>
      <c r="D809" s="768"/>
      <c r="E809" s="768"/>
      <c r="F809" s="769"/>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8"/>
      <c r="B810" s="768"/>
      <c r="C810" s="768"/>
      <c r="D810" s="768"/>
      <c r="E810" s="768"/>
      <c r="F810" s="769"/>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8"/>
      <c r="B811" s="768"/>
      <c r="C811" s="768"/>
      <c r="D811" s="768"/>
      <c r="E811" s="768"/>
      <c r="F811" s="769"/>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8"/>
      <c r="B812" s="768"/>
      <c r="C812" s="768"/>
      <c r="D812" s="768"/>
      <c r="E812" s="768"/>
      <c r="F812" s="769"/>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8"/>
      <c r="B813" s="768"/>
      <c r="C813" s="768"/>
      <c r="D813" s="768"/>
      <c r="E813" s="768"/>
      <c r="F813" s="769"/>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8"/>
      <c r="B814" s="768"/>
      <c r="C814" s="768"/>
      <c r="D814" s="768"/>
      <c r="E814" s="768"/>
      <c r="F814" s="769"/>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8"/>
      <c r="B815" s="768"/>
      <c r="C815" s="768"/>
      <c r="D815" s="768"/>
      <c r="E815" s="768"/>
      <c r="F815" s="769"/>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8"/>
      <c r="B816" s="768"/>
      <c r="C816" s="768"/>
      <c r="D816" s="768"/>
      <c r="E816" s="768"/>
      <c r="F816" s="769"/>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8"/>
      <c r="B817" s="768"/>
      <c r="C817" s="768"/>
      <c r="D817" s="768"/>
      <c r="E817" s="768"/>
      <c r="F817" s="769"/>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8"/>
      <c r="B818" s="768"/>
      <c r="C818" s="768"/>
      <c r="D818" s="768"/>
      <c r="E818" s="768"/>
      <c r="F818" s="769"/>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8"/>
      <c r="B819" s="768"/>
      <c r="C819" s="768"/>
      <c r="D819" s="768"/>
      <c r="E819" s="768"/>
      <c r="F819" s="769"/>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8"/>
      <c r="B820" s="768"/>
      <c r="C820" s="768"/>
      <c r="D820" s="768"/>
      <c r="E820" s="768"/>
      <c r="F820" s="769"/>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8"/>
      <c r="B821" s="768"/>
      <c r="C821" s="768"/>
      <c r="D821" s="768"/>
      <c r="E821" s="768"/>
      <c r="F821" s="769"/>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9"/>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8"/>
      <c r="B822" s="768"/>
      <c r="C822" s="768"/>
      <c r="D822" s="768"/>
      <c r="E822" s="768"/>
      <c r="F822" s="769"/>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8"/>
      <c r="B823" s="768"/>
      <c r="C823" s="768"/>
      <c r="D823" s="768"/>
      <c r="E823" s="768"/>
      <c r="F823" s="769"/>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8"/>
      <c r="B824" s="768"/>
      <c r="C824" s="768"/>
      <c r="D824" s="768"/>
      <c r="E824" s="768"/>
      <c r="F824" s="769"/>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8"/>
      <c r="B825" s="768"/>
      <c r="C825" s="768"/>
      <c r="D825" s="768"/>
      <c r="E825" s="768"/>
      <c r="F825" s="769"/>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8"/>
      <c r="B826" s="768"/>
      <c r="C826" s="768"/>
      <c r="D826" s="768"/>
      <c r="E826" s="768"/>
      <c r="F826" s="769"/>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8"/>
      <c r="B827" s="768"/>
      <c r="C827" s="768"/>
      <c r="D827" s="768"/>
      <c r="E827" s="768"/>
      <c r="F827" s="769"/>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8"/>
      <c r="B828" s="768"/>
      <c r="C828" s="768"/>
      <c r="D828" s="768"/>
      <c r="E828" s="768"/>
      <c r="F828" s="769"/>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8"/>
      <c r="B829" s="768"/>
      <c r="C829" s="768"/>
      <c r="D829" s="768"/>
      <c r="E829" s="768"/>
      <c r="F829" s="769"/>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8"/>
      <c r="B830" s="768"/>
      <c r="C830" s="768"/>
      <c r="D830" s="768"/>
      <c r="E830" s="768"/>
      <c r="F830" s="769"/>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8"/>
      <c r="B831" s="768"/>
      <c r="C831" s="768"/>
      <c r="D831" s="768"/>
      <c r="E831" s="768"/>
      <c r="F831" s="769"/>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630</v>
      </c>
      <c r="D838" s="422"/>
      <c r="E838" s="422"/>
      <c r="F838" s="422"/>
      <c r="G838" s="422"/>
      <c r="H838" s="422"/>
      <c r="I838" s="422"/>
      <c r="J838" s="423">
        <v>5010005016639</v>
      </c>
      <c r="K838" s="424"/>
      <c r="L838" s="424"/>
      <c r="M838" s="424"/>
      <c r="N838" s="424"/>
      <c r="O838" s="424"/>
      <c r="P838" s="429" t="s">
        <v>631</v>
      </c>
      <c r="Q838" s="321"/>
      <c r="R838" s="321"/>
      <c r="S838" s="321"/>
      <c r="T838" s="321"/>
      <c r="U838" s="321"/>
      <c r="V838" s="321"/>
      <c r="W838" s="321"/>
      <c r="X838" s="321"/>
      <c r="Y838" s="322">
        <v>94</v>
      </c>
      <c r="Z838" s="323"/>
      <c r="AA838" s="323"/>
      <c r="AB838" s="324"/>
      <c r="AC838" s="332" t="s">
        <v>632</v>
      </c>
      <c r="AD838" s="427"/>
      <c r="AE838" s="427"/>
      <c r="AF838" s="427"/>
      <c r="AG838" s="427"/>
      <c r="AH838" s="425" t="s">
        <v>413</v>
      </c>
      <c r="AI838" s="426"/>
      <c r="AJ838" s="426"/>
      <c r="AK838" s="426"/>
      <c r="AL838" s="329" t="s">
        <v>413</v>
      </c>
      <c r="AM838" s="330"/>
      <c r="AN838" s="330"/>
      <c r="AO838" s="331"/>
      <c r="AP838" s="325" t="s">
        <v>633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8"/>
      <c r="D871" s="422"/>
      <c r="E871" s="422"/>
      <c r="F871" s="422"/>
      <c r="G871" s="422"/>
      <c r="H871" s="422"/>
      <c r="I871" s="422"/>
      <c r="J871" s="423"/>
      <c r="K871" s="424"/>
      <c r="L871" s="424"/>
      <c r="M871" s="424"/>
      <c r="N871" s="424"/>
      <c r="O871" s="424"/>
      <c r="P871" s="429"/>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8"/>
      <c r="D872" s="422"/>
      <c r="E872" s="422"/>
      <c r="F872" s="422"/>
      <c r="G872" s="422"/>
      <c r="H872" s="422"/>
      <c r="I872" s="422"/>
      <c r="J872" s="423"/>
      <c r="K872" s="424"/>
      <c r="L872" s="424"/>
      <c r="M872" s="424"/>
      <c r="N872" s="424"/>
      <c r="O872" s="424"/>
      <c r="P872" s="429"/>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8"/>
      <c r="B1102" s="408"/>
      <c r="C1102" s="281" t="s">
        <v>266</v>
      </c>
      <c r="D1102" s="896"/>
      <c r="E1102" s="281" t="s">
        <v>265</v>
      </c>
      <c r="F1102" s="896"/>
      <c r="G1102" s="896"/>
      <c r="H1102" s="896"/>
      <c r="I1102" s="896"/>
      <c r="J1102" s="281" t="s">
        <v>300</v>
      </c>
      <c r="K1102" s="281"/>
      <c r="L1102" s="281"/>
      <c r="M1102" s="281"/>
      <c r="N1102" s="281"/>
      <c r="O1102" s="281"/>
      <c r="P1102" s="348" t="s">
        <v>27</v>
      </c>
      <c r="Q1102" s="348"/>
      <c r="R1102" s="348"/>
      <c r="S1102" s="348"/>
      <c r="T1102" s="348"/>
      <c r="U1102" s="348"/>
      <c r="V1102" s="348"/>
      <c r="W1102" s="348"/>
      <c r="X1102" s="348"/>
      <c r="Y1102" s="281" t="s">
        <v>302</v>
      </c>
      <c r="Z1102" s="896"/>
      <c r="AA1102" s="896"/>
      <c r="AB1102" s="896"/>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hidden="1" customHeight="1" x14ac:dyDescent="0.15">
      <c r="A1103" s="408">
        <v>1</v>
      </c>
      <c r="B1103" s="408">
        <v>1</v>
      </c>
      <c r="C1103" s="898"/>
      <c r="D1103" s="898"/>
      <c r="E1103" s="265" t="s">
        <v>566</v>
      </c>
      <c r="F1103" s="897"/>
      <c r="G1103" s="897"/>
      <c r="H1103" s="897"/>
      <c r="I1103" s="897"/>
      <c r="J1103" s="423" t="s">
        <v>567</v>
      </c>
      <c r="K1103" s="424"/>
      <c r="L1103" s="424"/>
      <c r="M1103" s="424"/>
      <c r="N1103" s="424"/>
      <c r="O1103" s="424"/>
      <c r="P1103" s="429" t="s">
        <v>567</v>
      </c>
      <c r="Q1103" s="321"/>
      <c r="R1103" s="321"/>
      <c r="S1103" s="321"/>
      <c r="T1103" s="321"/>
      <c r="U1103" s="321"/>
      <c r="V1103" s="321"/>
      <c r="W1103" s="321"/>
      <c r="X1103" s="321"/>
      <c r="Y1103" s="322" t="s">
        <v>566</v>
      </c>
      <c r="Z1103" s="323"/>
      <c r="AA1103" s="323"/>
      <c r="AB1103" s="324"/>
      <c r="AC1103" s="326"/>
      <c r="AD1103" s="326"/>
      <c r="AE1103" s="326"/>
      <c r="AF1103" s="326"/>
      <c r="AG1103" s="326"/>
      <c r="AH1103" s="327" t="s">
        <v>568</v>
      </c>
      <c r="AI1103" s="328"/>
      <c r="AJ1103" s="328"/>
      <c r="AK1103" s="328"/>
      <c r="AL1103" s="329" t="s">
        <v>568</v>
      </c>
      <c r="AM1103" s="330"/>
      <c r="AN1103" s="330"/>
      <c r="AO1103" s="331"/>
      <c r="AP1103" s="325" t="s">
        <v>566</v>
      </c>
      <c r="AQ1103" s="325"/>
      <c r="AR1103" s="325"/>
      <c r="AS1103" s="325"/>
      <c r="AT1103" s="325"/>
      <c r="AU1103" s="325"/>
      <c r="AV1103" s="325"/>
      <c r="AW1103" s="325"/>
      <c r="AX1103" s="325"/>
    </row>
    <row r="1104" spans="1:50" ht="30" hidden="1" customHeight="1" x14ac:dyDescent="0.15">
      <c r="A1104" s="408">
        <v>2</v>
      </c>
      <c r="B1104" s="408">
        <v>1</v>
      </c>
      <c r="C1104" s="898"/>
      <c r="D1104" s="898"/>
      <c r="E1104" s="897"/>
      <c r="F1104" s="897"/>
      <c r="G1104" s="897"/>
      <c r="H1104" s="897"/>
      <c r="I1104" s="897"/>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7"/>
      <c r="F1105" s="897"/>
      <c r="G1105" s="897"/>
      <c r="H1105" s="897"/>
      <c r="I1105" s="897"/>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7"/>
      <c r="F1106" s="897"/>
      <c r="G1106" s="897"/>
      <c r="H1106" s="897"/>
      <c r="I1106" s="897"/>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7"/>
      <c r="F1107" s="897"/>
      <c r="G1107" s="897"/>
      <c r="H1107" s="897"/>
      <c r="I1107" s="897"/>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7"/>
      <c r="F1108" s="897"/>
      <c r="G1108" s="897"/>
      <c r="H1108" s="897"/>
      <c r="I1108" s="897"/>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7"/>
      <c r="F1109" s="897"/>
      <c r="G1109" s="897"/>
      <c r="H1109" s="897"/>
      <c r="I1109" s="897"/>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7"/>
      <c r="F1110" s="897"/>
      <c r="G1110" s="897"/>
      <c r="H1110" s="897"/>
      <c r="I1110" s="897"/>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7"/>
      <c r="F1111" s="897"/>
      <c r="G1111" s="897"/>
      <c r="H1111" s="897"/>
      <c r="I1111" s="897"/>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7"/>
      <c r="F1112" s="897"/>
      <c r="G1112" s="897"/>
      <c r="H1112" s="897"/>
      <c r="I1112" s="897"/>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7"/>
      <c r="F1113" s="897"/>
      <c r="G1113" s="897"/>
      <c r="H1113" s="897"/>
      <c r="I1113" s="897"/>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7"/>
      <c r="F1114" s="897"/>
      <c r="G1114" s="897"/>
      <c r="H1114" s="897"/>
      <c r="I1114" s="897"/>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7"/>
      <c r="F1115" s="897"/>
      <c r="G1115" s="897"/>
      <c r="H1115" s="897"/>
      <c r="I1115" s="897"/>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7"/>
      <c r="F1116" s="897"/>
      <c r="G1116" s="897"/>
      <c r="H1116" s="897"/>
      <c r="I1116" s="897"/>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7"/>
      <c r="F1117" s="897"/>
      <c r="G1117" s="897"/>
      <c r="H1117" s="897"/>
      <c r="I1117" s="897"/>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7"/>
      <c r="F1118" s="897"/>
      <c r="G1118" s="897"/>
      <c r="H1118" s="897"/>
      <c r="I1118" s="897"/>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7"/>
      <c r="F1119" s="897"/>
      <c r="G1119" s="897"/>
      <c r="H1119" s="897"/>
      <c r="I1119" s="897"/>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7"/>
      <c r="G1120" s="897"/>
      <c r="H1120" s="897"/>
      <c r="I1120" s="897"/>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7"/>
      <c r="F1121" s="897"/>
      <c r="G1121" s="897"/>
      <c r="H1121" s="897"/>
      <c r="I1121" s="897"/>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7"/>
      <c r="F1122" s="897"/>
      <c r="G1122" s="897"/>
      <c r="H1122" s="897"/>
      <c r="I1122" s="897"/>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7"/>
      <c r="F1123" s="897"/>
      <c r="G1123" s="897"/>
      <c r="H1123" s="897"/>
      <c r="I1123" s="897"/>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7"/>
      <c r="F1124" s="897"/>
      <c r="G1124" s="897"/>
      <c r="H1124" s="897"/>
      <c r="I1124" s="897"/>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7"/>
      <c r="F1125" s="897"/>
      <c r="G1125" s="897"/>
      <c r="H1125" s="897"/>
      <c r="I1125" s="897"/>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7"/>
      <c r="F1126" s="897"/>
      <c r="G1126" s="897"/>
      <c r="H1126" s="897"/>
      <c r="I1126" s="897"/>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7"/>
      <c r="F1127" s="897"/>
      <c r="G1127" s="897"/>
      <c r="H1127" s="897"/>
      <c r="I1127" s="897"/>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7"/>
      <c r="F1128" s="897"/>
      <c r="G1128" s="897"/>
      <c r="H1128" s="897"/>
      <c r="I1128" s="897"/>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7"/>
      <c r="F1129" s="897"/>
      <c r="G1129" s="897"/>
      <c r="H1129" s="897"/>
      <c r="I1129" s="897"/>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7"/>
      <c r="F1130" s="897"/>
      <c r="G1130" s="897"/>
      <c r="H1130" s="897"/>
      <c r="I1130" s="897"/>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7"/>
      <c r="F1131" s="897"/>
      <c r="G1131" s="897"/>
      <c r="H1131" s="897"/>
      <c r="I1131" s="897"/>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7"/>
      <c r="F1132" s="897"/>
      <c r="G1132" s="897"/>
      <c r="H1132" s="897"/>
      <c r="I1132" s="897"/>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2">
    <cfRule type="expression" dxfId="2803" priority="13899">
      <formula>IF(RIGHT(TEXT(Y792,"0.#"),1)=".",FALSE,TRUE)</formula>
    </cfRule>
    <cfRule type="expression" dxfId="2802" priority="13900">
      <formula>IF(RIGHT(TEXT(Y792,"0.#"),1)=".",TRUE,FALSE)</formula>
    </cfRule>
  </conditionalFormatting>
  <conditionalFormatting sqref="Y823:Y830 Y821 Y810:Y817 Y808 Y797:Y804 Y795">
    <cfRule type="expression" dxfId="2801" priority="13681">
      <formula>IF(RIGHT(TEXT(Y795,"0.#"),1)=".",FALSE,TRUE)</formula>
    </cfRule>
    <cfRule type="expression" dxfId="2800" priority="13682">
      <formula>IF(RIGHT(TEXT(Y795,"0.#"),1)=".",TRUE,FALSE)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AU792">
    <cfRule type="expression" dxfId="2793" priority="13701">
      <formula>IF(RIGHT(TEXT(AU792,"0.#"),1)=".",FALSE,TRUE)</formula>
    </cfRule>
    <cfRule type="expression" dxfId="2792" priority="13702">
      <formula>IF(RIGHT(TEXT(AU792,"0.#"),1)=".",TRUE,FALSE)</formula>
    </cfRule>
  </conditionalFormatting>
  <conditionalFormatting sqref="Y822 Y809 Y796">
    <cfRule type="expression" dxfId="2791" priority="13685">
      <formula>IF(RIGHT(TEXT(Y796,"0.#"),1)=".",FALSE,TRUE)</formula>
    </cfRule>
    <cfRule type="expression" dxfId="2790" priority="13686">
      <formula>IF(RIGHT(TEXT(Y796,"0.#"),1)=".",TRUE,FALSE)</formula>
    </cfRule>
  </conditionalFormatting>
  <conditionalFormatting sqref="Y831 Y818 Y805">
    <cfRule type="expression" dxfId="2789" priority="13683">
      <formula>IF(RIGHT(TEXT(Y805,"0.#"),1)=".",FALSE,TRUE)</formula>
    </cfRule>
    <cfRule type="expression" dxfId="2788" priority="13684">
      <formula>IF(RIGHT(TEXT(Y805,"0.#"),1)=".",TRUE,FALSE)</formula>
    </cfRule>
  </conditionalFormatting>
  <conditionalFormatting sqref="AU822 AU809 AU796">
    <cfRule type="expression" dxfId="2787" priority="13679">
      <formula>IF(RIGHT(TEXT(AU796,"0.#"),1)=".",FALSE,TRUE)</formula>
    </cfRule>
    <cfRule type="expression" dxfId="2786" priority="13680">
      <formula>IF(RIGHT(TEXT(AU796,"0.#"),1)=".",TRUE,FALSE)</formula>
    </cfRule>
  </conditionalFormatting>
  <conditionalFormatting sqref="AU831 AU818 AU805">
    <cfRule type="expression" dxfId="2785" priority="13677">
      <formula>IF(RIGHT(TEXT(AU805,"0.#"),1)=".",FALSE,TRUE)</formula>
    </cfRule>
    <cfRule type="expression" dxfId="2784" priority="13678">
      <formula>IF(RIGHT(TEXT(AU805,"0.#"),1)=".",TRUE,FALSE)</formula>
    </cfRule>
  </conditionalFormatting>
  <conditionalFormatting sqref="AU823:AU830 AU821 AU810:AU817 AU808 AU797:AU804 AU795">
    <cfRule type="expression" dxfId="2783" priority="13675">
      <formula>IF(RIGHT(TEXT(AU795,"0.#"),1)=".",FALSE,TRUE)</formula>
    </cfRule>
    <cfRule type="expression" dxfId="2782" priority="13676">
      <formula>IF(RIGHT(TEXT(AU795,"0.#"),1)=".",TRUE,FALSE)</formula>
    </cfRule>
  </conditionalFormatting>
  <conditionalFormatting sqref="AM87">
    <cfRule type="expression" dxfId="2781" priority="13329">
      <formula>IF(RIGHT(TEXT(AM87,"0.#"),1)=".",FALSE,TRUE)</formula>
    </cfRule>
    <cfRule type="expression" dxfId="2780" priority="13330">
      <formula>IF(RIGHT(TEXT(AM87,"0.#"),1)=".",TRUE,FALSE)</formula>
    </cfRule>
  </conditionalFormatting>
  <conditionalFormatting sqref="AE55">
    <cfRule type="expression" dxfId="2779" priority="13397">
      <formula>IF(RIGHT(TEXT(AE55,"0.#"),1)=".",FALSE,TRUE)</formula>
    </cfRule>
    <cfRule type="expression" dxfId="2778" priority="13398">
      <formula>IF(RIGHT(TEXT(AE55,"0.#"),1)=".",TRUE,FALSE)</formula>
    </cfRule>
  </conditionalFormatting>
  <conditionalFormatting sqref="AI55">
    <cfRule type="expression" dxfId="2777" priority="13395">
      <formula>IF(RIGHT(TEXT(AI55,"0.#"),1)=".",FALSE,TRUE)</formula>
    </cfRule>
    <cfRule type="expression" dxfId="2776" priority="13396">
      <formula>IF(RIGHT(TEXT(AI55,"0.#"),1)=".",TRUE,FALSE)</formula>
    </cfRule>
  </conditionalFormatting>
  <conditionalFormatting sqref="AM34">
    <cfRule type="expression" dxfId="2775" priority="13475">
      <formula>IF(RIGHT(TEXT(AM34,"0.#"),1)=".",FALSE,TRUE)</formula>
    </cfRule>
    <cfRule type="expression" dxfId="2774" priority="13476">
      <formula>IF(RIGHT(TEXT(AM34,"0.#"),1)=".",TRUE,FALSE)</formula>
    </cfRule>
  </conditionalFormatting>
  <conditionalFormatting sqref="AE33">
    <cfRule type="expression" dxfId="2773" priority="13489">
      <formula>IF(RIGHT(TEXT(AE33,"0.#"),1)=".",FALSE,TRUE)</formula>
    </cfRule>
    <cfRule type="expression" dxfId="2772" priority="13490">
      <formula>IF(RIGHT(TEXT(AE33,"0.#"),1)=".",TRUE,FALSE)</formula>
    </cfRule>
  </conditionalFormatting>
  <conditionalFormatting sqref="AE34">
    <cfRule type="expression" dxfId="2771" priority="13487">
      <formula>IF(RIGHT(TEXT(AE34,"0.#"),1)=".",FALSE,TRUE)</formula>
    </cfRule>
    <cfRule type="expression" dxfId="2770" priority="13488">
      <formula>IF(RIGHT(TEXT(AE34,"0.#"),1)=".",TRUE,FALSE)</formula>
    </cfRule>
  </conditionalFormatting>
  <conditionalFormatting sqref="AI34">
    <cfRule type="expression" dxfId="2769" priority="13485">
      <formula>IF(RIGHT(TEXT(AI34,"0.#"),1)=".",FALSE,TRUE)</formula>
    </cfRule>
    <cfRule type="expression" dxfId="2768" priority="13486">
      <formula>IF(RIGHT(TEXT(AI34,"0.#"),1)=".",TRUE,FALSE)</formula>
    </cfRule>
  </conditionalFormatting>
  <conditionalFormatting sqref="AI33">
    <cfRule type="expression" dxfId="2767" priority="13483">
      <formula>IF(RIGHT(TEXT(AI33,"0.#"),1)=".",FALSE,TRUE)</formula>
    </cfRule>
    <cfRule type="expression" dxfId="2766" priority="13484">
      <formula>IF(RIGHT(TEXT(AI33,"0.#"),1)=".",TRUE,FALSE)</formula>
    </cfRule>
  </conditionalFormatting>
  <conditionalFormatting sqref="AI32">
    <cfRule type="expression" dxfId="2765" priority="13481">
      <formula>IF(RIGHT(TEXT(AI32,"0.#"),1)=".",FALSE,TRUE)</formula>
    </cfRule>
    <cfRule type="expression" dxfId="2764" priority="13482">
      <formula>IF(RIGHT(TEXT(AI32,"0.#"),1)=".",TRUE,FALSE)</formula>
    </cfRule>
  </conditionalFormatting>
  <conditionalFormatting sqref="AM32">
    <cfRule type="expression" dxfId="2763" priority="13479">
      <formula>IF(RIGHT(TEXT(AM32,"0.#"),1)=".",FALSE,TRUE)</formula>
    </cfRule>
    <cfRule type="expression" dxfId="2762" priority="13480">
      <formula>IF(RIGHT(TEXT(AM32,"0.#"),1)=".",TRUE,FALSE)</formula>
    </cfRule>
  </conditionalFormatting>
  <conditionalFormatting sqref="AM33">
    <cfRule type="expression" dxfId="2761" priority="13477">
      <formula>IF(RIGHT(TEXT(AM33,"0.#"),1)=".",FALSE,TRUE)</formula>
    </cfRule>
    <cfRule type="expression" dxfId="2760" priority="13478">
      <formula>IF(RIGHT(TEXT(AM33,"0.#"),1)=".",TRUE,FALSE)</formula>
    </cfRule>
  </conditionalFormatting>
  <conditionalFormatting sqref="AQ32:AQ34">
    <cfRule type="expression" dxfId="2759" priority="13469">
      <formula>IF(RIGHT(TEXT(AQ32,"0.#"),1)=".",FALSE,TRUE)</formula>
    </cfRule>
    <cfRule type="expression" dxfId="2758" priority="13470">
      <formula>IF(RIGHT(TEXT(AQ32,"0.#"),1)=".",TRUE,FALSE)</formula>
    </cfRule>
  </conditionalFormatting>
  <conditionalFormatting sqref="AU32:AU34">
    <cfRule type="expression" dxfId="2757" priority="13467">
      <formula>IF(RIGHT(TEXT(AU32,"0.#"),1)=".",FALSE,TRUE)</formula>
    </cfRule>
    <cfRule type="expression" dxfId="2756" priority="13468">
      <formula>IF(RIGHT(TEXT(AU32,"0.#"),1)=".",TRUE,FALSE)</formula>
    </cfRule>
  </conditionalFormatting>
  <conditionalFormatting sqref="AE53">
    <cfRule type="expression" dxfId="2755" priority="13401">
      <formula>IF(RIGHT(TEXT(AE53,"0.#"),1)=".",FALSE,TRUE)</formula>
    </cfRule>
    <cfRule type="expression" dxfId="2754" priority="13402">
      <formula>IF(RIGHT(TEXT(AE53,"0.#"),1)=".",TRUE,FALSE)</formula>
    </cfRule>
  </conditionalFormatting>
  <conditionalFormatting sqref="AE54">
    <cfRule type="expression" dxfId="2753" priority="13399">
      <formula>IF(RIGHT(TEXT(AE54,"0.#"),1)=".",FALSE,TRUE)</formula>
    </cfRule>
    <cfRule type="expression" dxfId="2752" priority="13400">
      <formula>IF(RIGHT(TEXT(AE54,"0.#"),1)=".",TRUE,FALSE)</formula>
    </cfRule>
  </conditionalFormatting>
  <conditionalFormatting sqref="AI54">
    <cfRule type="expression" dxfId="2751" priority="13393">
      <formula>IF(RIGHT(TEXT(AI54,"0.#"),1)=".",FALSE,TRUE)</formula>
    </cfRule>
    <cfRule type="expression" dxfId="2750" priority="13394">
      <formula>IF(RIGHT(TEXT(AI54,"0.#"),1)=".",TRUE,FALSE)</formula>
    </cfRule>
  </conditionalFormatting>
  <conditionalFormatting sqref="AI53">
    <cfRule type="expression" dxfId="2749" priority="13391">
      <formula>IF(RIGHT(TEXT(AI53,"0.#"),1)=".",FALSE,TRUE)</formula>
    </cfRule>
    <cfRule type="expression" dxfId="2748" priority="13392">
      <formula>IF(RIGHT(TEXT(AI53,"0.#"),1)=".",TRUE,FALSE)</formula>
    </cfRule>
  </conditionalFormatting>
  <conditionalFormatting sqref="AM53">
    <cfRule type="expression" dxfId="2747" priority="13389">
      <formula>IF(RIGHT(TEXT(AM53,"0.#"),1)=".",FALSE,TRUE)</formula>
    </cfRule>
    <cfRule type="expression" dxfId="2746" priority="13390">
      <formula>IF(RIGHT(TEXT(AM53,"0.#"),1)=".",TRUE,FALSE)</formula>
    </cfRule>
  </conditionalFormatting>
  <conditionalFormatting sqref="AM54">
    <cfRule type="expression" dxfId="2745" priority="13387">
      <formula>IF(RIGHT(TEXT(AM54,"0.#"),1)=".",FALSE,TRUE)</formula>
    </cfRule>
    <cfRule type="expression" dxfId="2744" priority="13388">
      <formula>IF(RIGHT(TEXT(AM54,"0.#"),1)=".",TRUE,FALSE)</formula>
    </cfRule>
  </conditionalFormatting>
  <conditionalFormatting sqref="AM55">
    <cfRule type="expression" dxfId="2743" priority="13385">
      <formula>IF(RIGHT(TEXT(AM55,"0.#"),1)=".",FALSE,TRUE)</formula>
    </cfRule>
    <cfRule type="expression" dxfId="2742" priority="13386">
      <formula>IF(RIGHT(TEXT(AM55,"0.#"),1)=".",TRUE,FALSE)</formula>
    </cfRule>
  </conditionalFormatting>
  <conditionalFormatting sqref="AE60">
    <cfRule type="expression" dxfId="2741" priority="13371">
      <formula>IF(RIGHT(TEXT(AE60,"0.#"),1)=".",FALSE,TRUE)</formula>
    </cfRule>
    <cfRule type="expression" dxfId="2740" priority="13372">
      <formula>IF(RIGHT(TEXT(AE60,"0.#"),1)=".",TRUE,FALSE)</formula>
    </cfRule>
  </conditionalFormatting>
  <conditionalFormatting sqref="AE61">
    <cfRule type="expression" dxfId="2739" priority="13369">
      <formula>IF(RIGHT(TEXT(AE61,"0.#"),1)=".",FALSE,TRUE)</formula>
    </cfRule>
    <cfRule type="expression" dxfId="2738" priority="13370">
      <formula>IF(RIGHT(TEXT(AE61,"0.#"),1)=".",TRUE,FALSE)</formula>
    </cfRule>
  </conditionalFormatting>
  <conditionalFormatting sqref="AE62">
    <cfRule type="expression" dxfId="2737" priority="13367">
      <formula>IF(RIGHT(TEXT(AE62,"0.#"),1)=".",FALSE,TRUE)</formula>
    </cfRule>
    <cfRule type="expression" dxfId="2736" priority="13368">
      <formula>IF(RIGHT(TEXT(AE62,"0.#"),1)=".",TRUE,FALSE)</formula>
    </cfRule>
  </conditionalFormatting>
  <conditionalFormatting sqref="AI62">
    <cfRule type="expression" dxfId="2735" priority="13365">
      <formula>IF(RIGHT(TEXT(AI62,"0.#"),1)=".",FALSE,TRUE)</formula>
    </cfRule>
    <cfRule type="expression" dxfId="2734" priority="13366">
      <formula>IF(RIGHT(TEXT(AI62,"0.#"),1)=".",TRUE,FALSE)</formula>
    </cfRule>
  </conditionalFormatting>
  <conditionalFormatting sqref="AI61">
    <cfRule type="expression" dxfId="2733" priority="13363">
      <formula>IF(RIGHT(TEXT(AI61,"0.#"),1)=".",FALSE,TRUE)</formula>
    </cfRule>
    <cfRule type="expression" dxfId="2732" priority="13364">
      <formula>IF(RIGHT(TEXT(AI61,"0.#"),1)=".",TRUE,FALSE)</formula>
    </cfRule>
  </conditionalFormatting>
  <conditionalFormatting sqref="AI60">
    <cfRule type="expression" dxfId="2731" priority="13361">
      <formula>IF(RIGHT(TEXT(AI60,"0.#"),1)=".",FALSE,TRUE)</formula>
    </cfRule>
    <cfRule type="expression" dxfId="2730" priority="13362">
      <formula>IF(RIGHT(TEXT(AI60,"0.#"),1)=".",TRUE,FALSE)</formula>
    </cfRule>
  </conditionalFormatting>
  <conditionalFormatting sqref="AM60">
    <cfRule type="expression" dxfId="2729" priority="13359">
      <formula>IF(RIGHT(TEXT(AM60,"0.#"),1)=".",FALSE,TRUE)</formula>
    </cfRule>
    <cfRule type="expression" dxfId="2728" priority="13360">
      <formula>IF(RIGHT(TEXT(AM60,"0.#"),1)=".",TRUE,FALSE)</formula>
    </cfRule>
  </conditionalFormatting>
  <conditionalFormatting sqref="AM61">
    <cfRule type="expression" dxfId="2727" priority="13357">
      <formula>IF(RIGHT(TEXT(AM61,"0.#"),1)=".",FALSE,TRUE)</formula>
    </cfRule>
    <cfRule type="expression" dxfId="2726" priority="13358">
      <formula>IF(RIGHT(TEXT(AM61,"0.#"),1)=".",TRUE,FALSE)</formula>
    </cfRule>
  </conditionalFormatting>
  <conditionalFormatting sqref="AM62">
    <cfRule type="expression" dxfId="2725" priority="13355">
      <formula>IF(RIGHT(TEXT(AM62,"0.#"),1)=".",FALSE,TRUE)</formula>
    </cfRule>
    <cfRule type="expression" dxfId="2724" priority="13356">
      <formula>IF(RIGHT(TEXT(AM62,"0.#"),1)=".",TRUE,FALSE)</formula>
    </cfRule>
  </conditionalFormatting>
  <conditionalFormatting sqref="AE87">
    <cfRule type="expression" dxfId="2723" priority="13341">
      <formula>IF(RIGHT(TEXT(AE87,"0.#"),1)=".",FALSE,TRUE)</formula>
    </cfRule>
    <cfRule type="expression" dxfId="2722" priority="13342">
      <formula>IF(RIGHT(TEXT(AE87,"0.#"),1)=".",TRUE,FALSE)</formula>
    </cfRule>
  </conditionalFormatting>
  <conditionalFormatting sqref="AE88">
    <cfRule type="expression" dxfId="2721" priority="13339">
      <formula>IF(RIGHT(TEXT(AE88,"0.#"),1)=".",FALSE,TRUE)</formula>
    </cfRule>
    <cfRule type="expression" dxfId="2720" priority="13340">
      <formula>IF(RIGHT(TEXT(AE88,"0.#"),1)=".",TRUE,FALSE)</formula>
    </cfRule>
  </conditionalFormatting>
  <conditionalFormatting sqref="AE89">
    <cfRule type="expression" dxfId="2719" priority="13337">
      <formula>IF(RIGHT(TEXT(AE89,"0.#"),1)=".",FALSE,TRUE)</formula>
    </cfRule>
    <cfRule type="expression" dxfId="2718" priority="13338">
      <formula>IF(RIGHT(TEXT(AE89,"0.#"),1)=".",TRUE,FALSE)</formula>
    </cfRule>
  </conditionalFormatting>
  <conditionalFormatting sqref="AI89">
    <cfRule type="expression" dxfId="2717" priority="13335">
      <formula>IF(RIGHT(TEXT(AI89,"0.#"),1)=".",FALSE,TRUE)</formula>
    </cfRule>
    <cfRule type="expression" dxfId="2716" priority="13336">
      <formula>IF(RIGHT(TEXT(AI89,"0.#"),1)=".",TRUE,FALSE)</formula>
    </cfRule>
  </conditionalFormatting>
  <conditionalFormatting sqref="AI88">
    <cfRule type="expression" dxfId="2715" priority="13333">
      <formula>IF(RIGHT(TEXT(AI88,"0.#"),1)=".",FALSE,TRUE)</formula>
    </cfRule>
    <cfRule type="expression" dxfId="2714" priority="13334">
      <formula>IF(RIGHT(TEXT(AI88,"0.#"),1)=".",TRUE,FALSE)</formula>
    </cfRule>
  </conditionalFormatting>
  <conditionalFormatting sqref="AI87">
    <cfRule type="expression" dxfId="2713" priority="13331">
      <formula>IF(RIGHT(TEXT(AI87,"0.#"),1)=".",FALSE,TRUE)</formula>
    </cfRule>
    <cfRule type="expression" dxfId="2712" priority="13332">
      <formula>IF(RIGHT(TEXT(AI87,"0.#"),1)=".",TRUE,FALSE)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I101">
    <cfRule type="expression" dxfId="2671" priority="13251">
      <formula>IF(RIGHT(TEXT(AI101,"0.#"),1)=".",FALSE,TRUE)</formula>
    </cfRule>
    <cfRule type="expression" dxfId="2670" priority="13252">
      <formula>IF(RIGHT(TEXT(AI101,"0.#"),1)=".",TRUE,FALSE)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E102">
    <cfRule type="expression" dxfId="2667" priority="13247">
      <formula>IF(RIGHT(TEXT(AE102,"0.#"),1)=".",FALSE,TRUE)</formula>
    </cfRule>
    <cfRule type="expression" dxfId="2666" priority="13248">
      <formula>IF(RIGHT(TEXT(AE102,"0.#"),1)=".",TRUE,FALSE)</formula>
    </cfRule>
  </conditionalFormatting>
  <conditionalFormatting sqref="AI102">
    <cfRule type="expression" dxfId="2665" priority="13245">
      <formula>IF(RIGHT(TEXT(AI102,"0.#"),1)=".",FALSE,TRUE)</formula>
    </cfRule>
    <cfRule type="expression" dxfId="2664" priority="13246">
      <formula>IF(RIGHT(TEXT(AI102,"0.#"),1)=".",TRUE,FALSE)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E116 AQ116">
    <cfRule type="expression" dxfId="2611" priority="13183">
      <formula>IF(RIGHT(TEXT(AE116,"0.#"),1)=".",FALSE,TRUE)</formula>
    </cfRule>
    <cfRule type="expression" dxfId="2610" priority="13184">
      <formula>IF(RIGHT(TEXT(AE116,"0.#"),1)=".",TRUE,FALSE)</formula>
    </cfRule>
  </conditionalFormatting>
  <conditionalFormatting sqref="AI116">
    <cfRule type="expression" dxfId="2609" priority="13181">
      <formula>IF(RIGHT(TEXT(AI116,"0.#"),1)=".",FALSE,TRUE)</formula>
    </cfRule>
    <cfRule type="expression" dxfId="2608" priority="13182">
      <formula>IF(RIGHT(TEXT(AI116,"0.#"),1)=".",TRUE,FALSE)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E117 AM117">
    <cfRule type="expression" dxfId="2605" priority="13177">
      <formula>IF(RIGHT(TEXT(AE117,"0.#"),1)=".",FALSE,TRUE)</formula>
    </cfRule>
    <cfRule type="expression" dxfId="2604" priority="13178">
      <formula>IF(RIGHT(TEXT(AE117,"0.#"),1)=".",TRUE,FALSE)</formula>
    </cfRule>
  </conditionalFormatting>
  <conditionalFormatting sqref="AI117">
    <cfRule type="expression" dxfId="2603" priority="13175">
      <formula>IF(RIGHT(TEXT(AI117,"0.#"),1)=".",FALSE,TRUE)</formula>
    </cfRule>
    <cfRule type="expression" dxfId="2602" priority="13176">
      <formula>IF(RIGHT(TEXT(AI117,"0.#"),1)=".",TRUE,FALSE)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E433">
    <cfRule type="expression" dxfId="2549" priority="13053">
      <formula>IF(RIGHT(TEXT(AE433,"0.#"),1)=".",FALSE,TRUE)</formula>
    </cfRule>
    <cfRule type="expression" dxfId="2548" priority="13054">
      <formula>IF(RIGHT(TEXT(AE433,"0.#"),1)=".",TRUE,FALSE)</formula>
    </cfRule>
  </conditionalFormatting>
  <conditionalFormatting sqref="AM435">
    <cfRule type="expression" dxfId="2547" priority="13037">
      <formula>IF(RIGHT(TEXT(AM435,"0.#"),1)=".",FALSE,TRUE)</formula>
    </cfRule>
    <cfRule type="expression" dxfId="2546" priority="13038">
      <formula>IF(RIGHT(TEXT(AM435,"0.#"),1)=".",TRUE,FALSE)</formula>
    </cfRule>
  </conditionalFormatting>
  <conditionalFormatting sqref="AE434">
    <cfRule type="expression" dxfId="2545" priority="13051">
      <formula>IF(RIGHT(TEXT(AE434,"0.#"),1)=".",FALSE,TRUE)</formula>
    </cfRule>
    <cfRule type="expression" dxfId="2544" priority="13052">
      <formula>IF(RIGHT(TEXT(AE434,"0.#"),1)=".",TRUE,FALSE)</formula>
    </cfRule>
  </conditionalFormatting>
  <conditionalFormatting sqref="AE435">
    <cfRule type="expression" dxfId="2543" priority="13049">
      <formula>IF(RIGHT(TEXT(AE435,"0.#"),1)=".",FALSE,TRUE)</formula>
    </cfRule>
    <cfRule type="expression" dxfId="2542" priority="13050">
      <formula>IF(RIGHT(TEXT(AE435,"0.#"),1)=".",TRUE,FALSE)</formula>
    </cfRule>
  </conditionalFormatting>
  <conditionalFormatting sqref="AM433">
    <cfRule type="expression" dxfId="2541" priority="13041">
      <formula>IF(RIGHT(TEXT(AM433,"0.#"),1)=".",FALSE,TRUE)</formula>
    </cfRule>
    <cfRule type="expression" dxfId="2540" priority="13042">
      <formula>IF(RIGHT(TEXT(AM433,"0.#"),1)=".",TRUE,FALSE)</formula>
    </cfRule>
  </conditionalFormatting>
  <conditionalFormatting sqref="AM434">
    <cfRule type="expression" dxfId="2539" priority="13039">
      <formula>IF(RIGHT(TEXT(AM434,"0.#"),1)=".",FALSE,TRUE)</formula>
    </cfRule>
    <cfRule type="expression" dxfId="2538" priority="13040">
      <formula>IF(RIGHT(TEXT(AM434,"0.#"),1)=".",TRUE,FALSE)</formula>
    </cfRule>
  </conditionalFormatting>
  <conditionalFormatting sqref="AU433">
    <cfRule type="expression" dxfId="2537" priority="13029">
      <formula>IF(RIGHT(TEXT(AU433,"0.#"),1)=".",FALSE,TRUE)</formula>
    </cfRule>
    <cfRule type="expression" dxfId="2536" priority="13030">
      <formula>IF(RIGHT(TEXT(AU433,"0.#"),1)=".",TRUE,FALSE)</formula>
    </cfRule>
  </conditionalFormatting>
  <conditionalFormatting sqref="AU434">
    <cfRule type="expression" dxfId="2535" priority="13027">
      <formula>IF(RIGHT(TEXT(AU434,"0.#"),1)=".",FALSE,TRUE)</formula>
    </cfRule>
    <cfRule type="expression" dxfId="2534" priority="13028">
      <formula>IF(RIGHT(TEXT(AU434,"0.#"),1)=".",TRUE,FALSE)</formula>
    </cfRule>
  </conditionalFormatting>
  <conditionalFormatting sqref="AU435">
    <cfRule type="expression" dxfId="2533" priority="13025">
      <formula>IF(RIGHT(TEXT(AU435,"0.#"),1)=".",FALSE,TRUE)</formula>
    </cfRule>
    <cfRule type="expression" dxfId="2532" priority="13026">
      <formula>IF(RIGHT(TEXT(AU435,"0.#"),1)=".",TRUE,FALSE)</formula>
    </cfRule>
  </conditionalFormatting>
  <conditionalFormatting sqref="AI435">
    <cfRule type="expression" dxfId="2531" priority="12959">
      <formula>IF(RIGHT(TEXT(AI435,"0.#"),1)=".",FALSE,TRUE)</formula>
    </cfRule>
    <cfRule type="expression" dxfId="2530" priority="12960">
      <formula>IF(RIGHT(TEXT(AI435,"0.#"),1)=".",TRUE,FALSE)</formula>
    </cfRule>
  </conditionalFormatting>
  <conditionalFormatting sqref="AI433">
    <cfRule type="expression" dxfId="2529" priority="12963">
      <formula>IF(RIGHT(TEXT(AI433,"0.#"),1)=".",FALSE,TRUE)</formula>
    </cfRule>
    <cfRule type="expression" dxfId="2528" priority="12964">
      <formula>IF(RIGHT(TEXT(AI433,"0.#"),1)=".",TRUE,FALSE)</formula>
    </cfRule>
  </conditionalFormatting>
  <conditionalFormatting sqref="AI434">
    <cfRule type="expression" dxfId="2527" priority="12961">
      <formula>IF(RIGHT(TEXT(AI434,"0.#"),1)=".",FALSE,TRUE)</formula>
    </cfRule>
    <cfRule type="expression" dxfId="2526" priority="12962">
      <formula>IF(RIGHT(TEXT(AI434,"0.#"),1)=".",TRUE,FALSE)</formula>
    </cfRule>
  </conditionalFormatting>
  <conditionalFormatting sqref="AQ434">
    <cfRule type="expression" dxfId="2525" priority="12945">
      <formula>IF(RIGHT(TEXT(AQ434,"0.#"),1)=".",FALSE,TRUE)</formula>
    </cfRule>
    <cfRule type="expression" dxfId="2524" priority="12946">
      <formula>IF(RIGHT(TEXT(AQ434,"0.#"),1)=".",TRUE,FALSE)</formula>
    </cfRule>
  </conditionalFormatting>
  <conditionalFormatting sqref="AQ435">
    <cfRule type="expression" dxfId="2523" priority="12931">
      <formula>IF(RIGHT(TEXT(AQ435,"0.#"),1)=".",FALSE,TRUE)</formula>
    </cfRule>
    <cfRule type="expression" dxfId="2522" priority="12932">
      <formula>IF(RIGHT(TEXT(AQ435,"0.#"),1)=".",TRUE,FALSE)</formula>
    </cfRule>
  </conditionalFormatting>
  <conditionalFormatting sqref="AQ433">
    <cfRule type="expression" dxfId="2521" priority="12929">
      <formula>IF(RIGHT(TEXT(AQ433,"0.#"),1)=".",FALSE,TRUE)</formula>
    </cfRule>
    <cfRule type="expression" dxfId="2520" priority="12930">
      <formula>IF(RIGHT(TEXT(AQ433,"0.#"),1)=".",TRUE,FALSE)</formula>
    </cfRule>
  </conditionalFormatting>
  <conditionalFormatting sqref="AL840:AO867">
    <cfRule type="expression" dxfId="2519" priority="6653">
      <formula>IF(AND(AL840&gt;=0, RIGHT(TEXT(AL840,"0.#"),1)&lt;&gt;"."),TRUE,FALSE)</formula>
    </cfRule>
    <cfRule type="expression" dxfId="2518" priority="6654">
      <formula>IF(AND(AL840&gt;=0, RIGHT(TEXT(AL840,"0.#"),1)="."),TRUE,FALSE)</formula>
    </cfRule>
    <cfRule type="expression" dxfId="2517" priority="6655">
      <formula>IF(AND(AL840&lt;0, RIGHT(TEXT(AL840,"0.#"),1)&lt;&gt;"."),TRUE,FALSE)</formula>
    </cfRule>
    <cfRule type="expression" dxfId="2516" priority="6656">
      <formula>IF(AND(AL840&lt;0, RIGHT(TEXT(AL840,"0.#"),1)="."),TRUE,FALSE)</formula>
    </cfRule>
  </conditionalFormatting>
  <conditionalFormatting sqref="AQ53:AQ55">
    <cfRule type="expression" dxfId="2515" priority="4675">
      <formula>IF(RIGHT(TEXT(AQ53,"0.#"),1)=".",FALSE,TRUE)</formula>
    </cfRule>
    <cfRule type="expression" dxfId="2514" priority="4676">
      <formula>IF(RIGHT(TEXT(AQ53,"0.#"),1)=".",TRUE,FALSE)</formula>
    </cfRule>
  </conditionalFormatting>
  <conditionalFormatting sqref="AU53:AU55">
    <cfRule type="expression" dxfId="2513" priority="4673">
      <formula>IF(RIGHT(TEXT(AU53,"0.#"),1)=".",FALSE,TRUE)</formula>
    </cfRule>
    <cfRule type="expression" dxfId="2512" priority="4674">
      <formula>IF(RIGHT(TEXT(AU53,"0.#"),1)=".",TRUE,FALSE)</formula>
    </cfRule>
  </conditionalFormatting>
  <conditionalFormatting sqref="AQ60:AQ62">
    <cfRule type="expression" dxfId="2511" priority="4671">
      <formula>IF(RIGHT(TEXT(AQ60,"0.#"),1)=".",FALSE,TRUE)</formula>
    </cfRule>
    <cfRule type="expression" dxfId="2510" priority="4672">
      <formula>IF(RIGHT(TEXT(AQ60,"0.#"),1)=".",TRUE,FALSE)</formula>
    </cfRule>
  </conditionalFormatting>
  <conditionalFormatting sqref="AU60:AU62">
    <cfRule type="expression" dxfId="2509" priority="4669">
      <formula>IF(RIGHT(TEXT(AU60,"0.#"),1)=".",FALSE,TRUE)</formula>
    </cfRule>
    <cfRule type="expression" dxfId="2508" priority="4670">
      <formula>IF(RIGHT(TEXT(AU60,"0.#"),1)=".",TRUE,FALSE)</formula>
    </cfRule>
  </conditionalFormatting>
  <conditionalFormatting sqref="AQ75:AQ77">
    <cfRule type="expression" dxfId="2507" priority="4667">
      <formula>IF(RIGHT(TEXT(AQ75,"0.#"),1)=".",FALSE,TRUE)</formula>
    </cfRule>
    <cfRule type="expression" dxfId="2506" priority="4668">
      <formula>IF(RIGHT(TEXT(AQ75,"0.#"),1)=".",TRUE,FALSE)</formula>
    </cfRule>
  </conditionalFormatting>
  <conditionalFormatting sqref="AU75:AU77">
    <cfRule type="expression" dxfId="2505" priority="4665">
      <formula>IF(RIGHT(TEXT(AU75,"0.#"),1)=".",FALSE,TRUE)</formula>
    </cfRule>
    <cfRule type="expression" dxfId="2504" priority="4666">
      <formula>IF(RIGHT(TEXT(AU75,"0.#"),1)=".",TRUE,FALSE)</formula>
    </cfRule>
  </conditionalFormatting>
  <conditionalFormatting sqref="AQ87:AQ89">
    <cfRule type="expression" dxfId="2503" priority="4663">
      <formula>IF(RIGHT(TEXT(AQ87,"0.#"),1)=".",FALSE,TRUE)</formula>
    </cfRule>
    <cfRule type="expression" dxfId="2502" priority="4664">
      <formula>IF(RIGHT(TEXT(AQ87,"0.#"),1)=".",TRUE,FALSE)</formula>
    </cfRule>
  </conditionalFormatting>
  <conditionalFormatting sqref="AU87:AU89">
    <cfRule type="expression" dxfId="2501" priority="4661">
      <formula>IF(RIGHT(TEXT(AU87,"0.#"),1)=".",FALSE,TRUE)</formula>
    </cfRule>
    <cfRule type="expression" dxfId="2500" priority="4662">
      <formula>IF(RIGHT(TEXT(AU87,"0.#"),1)=".",TRUE,FALSE)</formula>
    </cfRule>
  </conditionalFormatting>
  <conditionalFormatting sqref="AQ92:AQ94">
    <cfRule type="expression" dxfId="2499" priority="4659">
      <formula>IF(RIGHT(TEXT(AQ92,"0.#"),1)=".",FALSE,TRUE)</formula>
    </cfRule>
    <cfRule type="expression" dxfId="2498" priority="4660">
      <formula>IF(RIGHT(TEXT(AQ92,"0.#"),1)=".",TRUE,FALSE)</formula>
    </cfRule>
  </conditionalFormatting>
  <conditionalFormatting sqref="AU92:AU94">
    <cfRule type="expression" dxfId="2497" priority="4657">
      <formula>IF(RIGHT(TEXT(AU92,"0.#"),1)=".",FALSE,TRUE)</formula>
    </cfRule>
    <cfRule type="expression" dxfId="2496" priority="4658">
      <formula>IF(RIGHT(TEXT(AU92,"0.#"),1)=".",TRUE,FALSE)</formula>
    </cfRule>
  </conditionalFormatting>
  <conditionalFormatting sqref="AQ97:AQ99">
    <cfRule type="expression" dxfId="2495" priority="4655">
      <formula>IF(RIGHT(TEXT(AQ97,"0.#"),1)=".",FALSE,TRUE)</formula>
    </cfRule>
    <cfRule type="expression" dxfId="2494" priority="4656">
      <formula>IF(RIGHT(TEXT(AQ97,"0.#"),1)=".",TRUE,FALSE)</formula>
    </cfRule>
  </conditionalFormatting>
  <conditionalFormatting sqref="AU97:AU99">
    <cfRule type="expression" dxfId="2493" priority="4653">
      <formula>IF(RIGHT(TEXT(AU97,"0.#"),1)=".",FALSE,TRUE)</formula>
    </cfRule>
    <cfRule type="expression" dxfId="2492" priority="4654">
      <formula>IF(RIGHT(TEXT(AU97,"0.#"),1)=".",TRUE,FALSE)</formula>
    </cfRule>
  </conditionalFormatting>
  <conditionalFormatting sqref="AE458">
    <cfRule type="expression" dxfId="2491" priority="4347">
      <formula>IF(RIGHT(TEXT(AE458,"0.#"),1)=".",FALSE,TRUE)</formula>
    </cfRule>
    <cfRule type="expression" dxfId="2490" priority="4348">
      <formula>IF(RIGHT(TEXT(AE458,"0.#"),1)=".",TRUE,FALSE)</formula>
    </cfRule>
  </conditionalFormatting>
  <conditionalFormatting sqref="AM460">
    <cfRule type="expression" dxfId="2489" priority="4337">
      <formula>IF(RIGHT(TEXT(AM460,"0.#"),1)=".",FALSE,TRUE)</formula>
    </cfRule>
    <cfRule type="expression" dxfId="2488" priority="4338">
      <formula>IF(RIGHT(TEXT(AM460,"0.#"),1)=".",TRUE,FALSE)</formula>
    </cfRule>
  </conditionalFormatting>
  <conditionalFormatting sqref="AE459">
    <cfRule type="expression" dxfId="2487" priority="4345">
      <formula>IF(RIGHT(TEXT(AE459,"0.#"),1)=".",FALSE,TRUE)</formula>
    </cfRule>
    <cfRule type="expression" dxfId="2486" priority="4346">
      <formula>IF(RIGHT(TEXT(AE459,"0.#"),1)=".",TRUE,FALSE)</formula>
    </cfRule>
  </conditionalFormatting>
  <conditionalFormatting sqref="AE460">
    <cfRule type="expression" dxfId="2485" priority="4343">
      <formula>IF(RIGHT(TEXT(AE460,"0.#"),1)=".",FALSE,TRUE)</formula>
    </cfRule>
    <cfRule type="expression" dxfId="2484" priority="4344">
      <formula>IF(RIGHT(TEXT(AE460,"0.#"),1)=".",TRUE,FALSE)</formula>
    </cfRule>
  </conditionalFormatting>
  <conditionalFormatting sqref="AM458">
    <cfRule type="expression" dxfId="2483" priority="4341">
      <formula>IF(RIGHT(TEXT(AM458,"0.#"),1)=".",FALSE,TRUE)</formula>
    </cfRule>
    <cfRule type="expression" dxfId="2482" priority="4342">
      <formula>IF(RIGHT(TEXT(AM458,"0.#"),1)=".",TRUE,FALSE)</formula>
    </cfRule>
  </conditionalFormatting>
  <conditionalFormatting sqref="AM459">
    <cfRule type="expression" dxfId="2481" priority="4339">
      <formula>IF(RIGHT(TEXT(AM459,"0.#"),1)=".",FALSE,TRUE)</formula>
    </cfRule>
    <cfRule type="expression" dxfId="2480" priority="4340">
      <formula>IF(RIGHT(TEXT(AM459,"0.#"),1)=".",TRUE,FALSE)</formula>
    </cfRule>
  </conditionalFormatting>
  <conditionalFormatting sqref="AU458">
    <cfRule type="expression" dxfId="2479" priority="4335">
      <formula>IF(RIGHT(TEXT(AU458,"0.#"),1)=".",FALSE,TRUE)</formula>
    </cfRule>
    <cfRule type="expression" dxfId="2478" priority="4336">
      <formula>IF(RIGHT(TEXT(AU458,"0.#"),1)=".",TRUE,FALSE)</formula>
    </cfRule>
  </conditionalFormatting>
  <conditionalFormatting sqref="AU459">
    <cfRule type="expression" dxfId="2477" priority="4333">
      <formula>IF(RIGHT(TEXT(AU459,"0.#"),1)=".",FALSE,TRUE)</formula>
    </cfRule>
    <cfRule type="expression" dxfId="2476" priority="4334">
      <formula>IF(RIGHT(TEXT(AU459,"0.#"),1)=".",TRUE,FALSE)</formula>
    </cfRule>
  </conditionalFormatting>
  <conditionalFormatting sqref="AU460">
    <cfRule type="expression" dxfId="2475" priority="4331">
      <formula>IF(RIGHT(TEXT(AU460,"0.#"),1)=".",FALSE,TRUE)</formula>
    </cfRule>
    <cfRule type="expression" dxfId="2474" priority="4332">
      <formula>IF(RIGHT(TEXT(AU460,"0.#"),1)=".",TRUE,FALSE)</formula>
    </cfRule>
  </conditionalFormatting>
  <conditionalFormatting sqref="AI460">
    <cfRule type="expression" dxfId="2473" priority="4325">
      <formula>IF(RIGHT(TEXT(AI460,"0.#"),1)=".",FALSE,TRUE)</formula>
    </cfRule>
    <cfRule type="expression" dxfId="2472" priority="4326">
      <formula>IF(RIGHT(TEXT(AI460,"0.#"),1)=".",TRUE,FALSE)</formula>
    </cfRule>
  </conditionalFormatting>
  <conditionalFormatting sqref="AI458">
    <cfRule type="expression" dxfId="2471" priority="4329">
      <formula>IF(RIGHT(TEXT(AI458,"0.#"),1)=".",FALSE,TRUE)</formula>
    </cfRule>
    <cfRule type="expression" dxfId="2470" priority="4330">
      <formula>IF(RIGHT(TEXT(AI458,"0.#"),1)=".",TRUE,FALSE)</formula>
    </cfRule>
  </conditionalFormatting>
  <conditionalFormatting sqref="AI459">
    <cfRule type="expression" dxfId="2469" priority="4327">
      <formula>IF(RIGHT(TEXT(AI459,"0.#"),1)=".",FALSE,TRUE)</formula>
    </cfRule>
    <cfRule type="expression" dxfId="2468" priority="4328">
      <formula>IF(RIGHT(TEXT(AI459,"0.#"),1)=".",TRUE,FALSE)</formula>
    </cfRule>
  </conditionalFormatting>
  <conditionalFormatting sqref="AQ459">
    <cfRule type="expression" dxfId="2467" priority="4323">
      <formula>IF(RIGHT(TEXT(AQ459,"0.#"),1)=".",FALSE,TRUE)</formula>
    </cfRule>
    <cfRule type="expression" dxfId="2466" priority="4324">
      <formula>IF(RIGHT(TEXT(AQ459,"0.#"),1)=".",TRUE,FALSE)</formula>
    </cfRule>
  </conditionalFormatting>
  <conditionalFormatting sqref="AQ460">
    <cfRule type="expression" dxfId="2465" priority="4321">
      <formula>IF(RIGHT(TEXT(AQ460,"0.#"),1)=".",FALSE,TRUE)</formula>
    </cfRule>
    <cfRule type="expression" dxfId="2464" priority="4322">
      <formula>IF(RIGHT(TEXT(AQ460,"0.#"),1)=".",TRUE,FALSE)</formula>
    </cfRule>
  </conditionalFormatting>
  <conditionalFormatting sqref="AQ458">
    <cfRule type="expression" dxfId="2463" priority="4319">
      <formula>IF(RIGHT(TEXT(AQ458,"0.#"),1)=".",FALSE,TRUE)</formula>
    </cfRule>
    <cfRule type="expression" dxfId="2462" priority="4320">
      <formula>IF(RIGHT(TEXT(AQ458,"0.#"),1)=".",TRUE,FALSE)</formula>
    </cfRule>
  </conditionalFormatting>
  <conditionalFormatting sqref="AE120 AM120">
    <cfRule type="expression" dxfId="2461" priority="2997">
      <formula>IF(RIGHT(TEXT(AE120,"0.#"),1)=".",FALSE,TRUE)</formula>
    </cfRule>
    <cfRule type="expression" dxfId="2460" priority="2998">
      <formula>IF(RIGHT(TEXT(AE120,"0.#"),1)=".",TRUE,FALSE)</formula>
    </cfRule>
  </conditionalFormatting>
  <conditionalFormatting sqref="AI126">
    <cfRule type="expression" dxfId="2459" priority="2987">
      <formula>IF(RIGHT(TEXT(AI126,"0.#"),1)=".",FALSE,TRUE)</formula>
    </cfRule>
    <cfRule type="expression" dxfId="2458" priority="2988">
      <formula>IF(RIGHT(TEXT(AI126,"0.#"),1)=".",TRUE,FALSE)</formula>
    </cfRule>
  </conditionalFormatting>
  <conditionalFormatting sqref="AI120">
    <cfRule type="expression" dxfId="2457" priority="2995">
      <formula>IF(RIGHT(TEXT(AI120,"0.#"),1)=".",FALSE,TRUE)</formula>
    </cfRule>
    <cfRule type="expression" dxfId="2456" priority="2996">
      <formula>IF(RIGHT(TEXT(AI120,"0.#"),1)=".",TRUE,FALSE)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0:Y867">
    <cfRule type="expression" dxfId="2445" priority="2981">
      <formula>IF(RIGHT(TEXT(Y840,"0.#"),1)=".",FALSE,TRUE)</formula>
    </cfRule>
    <cfRule type="expression" dxfId="2444" priority="2982">
      <formula>IF(RIGHT(TEXT(Y840,"0.#"),1)=".",TRUE,FALSE)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03:AO1132">
    <cfRule type="expression" dxfId="2415" priority="2887">
      <formula>IF(AND(AL1103&gt;=0, RIGHT(TEXT(AL1103,"0.#"),1)&lt;&gt;"."),TRUE,FALSE)</formula>
    </cfRule>
    <cfRule type="expression" dxfId="2414" priority="2888">
      <formula>IF(AND(AL1103&gt;=0, RIGHT(TEXT(AL1103,"0.#"),1)="."),TRUE,FALSE)</formula>
    </cfRule>
    <cfRule type="expression" dxfId="2413" priority="2889">
      <formula>IF(AND(AL1103&lt;0, RIGHT(TEXT(AL1103,"0.#"),1)&lt;&gt;"."),TRUE,FALSE)</formula>
    </cfRule>
    <cfRule type="expression" dxfId="2412" priority="2890">
      <formula>IF(AND(AL1103&lt;0, RIGHT(TEXT(AL1103,"0.#"),1)="."),TRUE,FALSE)</formula>
    </cfRule>
  </conditionalFormatting>
  <conditionalFormatting sqref="Y1103:Y1132">
    <cfRule type="expression" dxfId="2411" priority="2885">
      <formula>IF(RIGHT(TEXT(Y1103,"0.#"),1)=".",FALSE,TRUE)</formula>
    </cfRule>
    <cfRule type="expression" dxfId="2410" priority="2886">
      <formula>IF(RIGHT(TEXT(Y1103,"0.#"),1)=".",TRUE,FALSE)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39:AO839">
    <cfRule type="expression" dxfId="2401" priority="2839">
      <formula>IF(AND(AL839&gt;=0, RIGHT(TEXT(AL839,"0.#"),1)&lt;&gt;"."),TRUE,FALSE)</formula>
    </cfRule>
    <cfRule type="expression" dxfId="2400" priority="2840">
      <formula>IF(AND(AL839&gt;=0, RIGHT(TEXT(AL839,"0.#"),1)="."),TRUE,FALSE)</formula>
    </cfRule>
    <cfRule type="expression" dxfId="2399" priority="2841">
      <formula>IF(AND(AL839&lt;0, RIGHT(TEXT(AL839,"0.#"),1)&lt;&gt;"."),TRUE,FALSE)</formula>
    </cfRule>
    <cfRule type="expression" dxfId="2398" priority="2842">
      <formula>IF(AND(AL839&lt;0, RIGHT(TEXT(AL839,"0.#"),1)="."),TRUE,FALSE)</formula>
    </cfRule>
  </conditionalFormatting>
  <conditionalFormatting sqref="Y839">
    <cfRule type="expression" dxfId="2397" priority="2837">
      <formula>IF(RIGHT(TEXT(Y839,"0.#"),1)=".",FALSE,TRUE)</formula>
    </cfRule>
    <cfRule type="expression" dxfId="2396" priority="2838">
      <formula>IF(RIGHT(TEXT(Y839,"0.#"),1)=".",TRUE,FALSE)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75:Y900">
    <cfRule type="expression" dxfId="2079" priority="2097">
      <formula>IF(RIGHT(TEXT(Y875,"0.#"),1)=".",FALSE,TRUE)</formula>
    </cfRule>
    <cfRule type="expression" dxfId="2078" priority="2098">
      <formula>IF(RIGHT(TEXT(Y875,"0.#"),1)=".",TRUE,FALSE)</formula>
    </cfRule>
  </conditionalFormatting>
  <conditionalFormatting sqref="Y906:Y933">
    <cfRule type="expression" dxfId="2077" priority="2085">
      <formula>IF(RIGHT(TEXT(Y906,"0.#"),1)=".",FALSE,TRUE)</formula>
    </cfRule>
    <cfRule type="expression" dxfId="2076" priority="2086">
      <formula>IF(RIGHT(TEXT(Y906,"0.#"),1)=".",TRUE,FALSE)</formula>
    </cfRule>
  </conditionalFormatting>
  <conditionalFormatting sqref="Y904:Y905">
    <cfRule type="expression" dxfId="2075" priority="2079">
      <formula>IF(RIGHT(TEXT(Y904,"0.#"),1)=".",FALSE,TRUE)</formula>
    </cfRule>
    <cfRule type="expression" dxfId="2074" priority="2080">
      <formula>IF(RIGHT(TEXT(Y904,"0.#"),1)=".",TRUE,FALSE)</formula>
    </cfRule>
  </conditionalFormatting>
  <conditionalFormatting sqref="Y939:Y966">
    <cfRule type="expression" dxfId="2073" priority="2073">
      <formula>IF(RIGHT(TEXT(Y939,"0.#"),1)=".",FALSE,TRUE)</formula>
    </cfRule>
    <cfRule type="expression" dxfId="2072" priority="2074">
      <formula>IF(RIGHT(TEXT(Y939,"0.#"),1)=".",TRUE,FALSE)</formula>
    </cfRule>
  </conditionalFormatting>
  <conditionalFormatting sqref="Y937:Y938">
    <cfRule type="expression" dxfId="2071" priority="2067">
      <formula>IF(RIGHT(TEXT(Y937,"0.#"),1)=".",FALSE,TRUE)</formula>
    </cfRule>
    <cfRule type="expression" dxfId="2070" priority="2068">
      <formula>IF(RIGHT(TEXT(Y937,"0.#"),1)=".",TRUE,FALSE)</formula>
    </cfRule>
  </conditionalFormatting>
  <conditionalFormatting sqref="Y972:Y999">
    <cfRule type="expression" dxfId="2069" priority="2061">
      <formula>IF(RIGHT(TEXT(Y972,"0.#"),1)=".",FALSE,TRUE)</formula>
    </cfRule>
    <cfRule type="expression" dxfId="2068" priority="2062">
      <formula>IF(RIGHT(TEXT(Y972,"0.#"),1)=".",TRUE,FALSE)</formula>
    </cfRule>
  </conditionalFormatting>
  <conditionalFormatting sqref="Y970:Y971">
    <cfRule type="expression" dxfId="2067" priority="2055">
      <formula>IF(RIGHT(TEXT(Y970,"0.#"),1)=".",FALSE,TRUE)</formula>
    </cfRule>
    <cfRule type="expression" dxfId="2066" priority="2056">
      <formula>IF(RIGHT(TEXT(Y970,"0.#"),1)=".",TRUE,FALSE)</formula>
    </cfRule>
  </conditionalFormatting>
  <conditionalFormatting sqref="Y1005:Y1032">
    <cfRule type="expression" dxfId="2065" priority="2049">
      <formula>IF(RIGHT(TEXT(Y1005,"0.#"),1)=".",FALSE,TRUE)</formula>
    </cfRule>
    <cfRule type="expression" dxfId="2064" priority="2050">
      <formula>IF(RIGHT(TEXT(Y1005,"0.#"),1)=".",TRUE,FALSE)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5:AO900">
    <cfRule type="expression" dxfId="1983" priority="2099">
      <formula>IF(AND(AL875&gt;=0, RIGHT(TEXT(AL875,"0.#"),1)&lt;&gt;"."),TRUE,FALSE)</formula>
    </cfRule>
    <cfRule type="expression" dxfId="1982" priority="2100">
      <formula>IF(AND(AL875&gt;=0, RIGHT(TEXT(AL875,"0.#"),1)="."),TRUE,FALSE)</formula>
    </cfRule>
    <cfRule type="expression" dxfId="1981" priority="2101">
      <formula>IF(AND(AL875&lt;0, RIGHT(TEXT(AL875,"0.#"),1)&lt;&gt;"."),TRUE,FALSE)</formula>
    </cfRule>
    <cfRule type="expression" dxfId="1980" priority="2102">
      <formula>IF(AND(AL875&lt;0, RIGHT(TEXT(AL875,"0.#"),1)="."),TRUE,FALSE)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34:AE135 AI134:AI135 AM134:AM135 AQ134:AQ135 AU134:AU135">
    <cfRule type="expression" dxfId="727" priority="27">
      <formula>IF(RIGHT(TEXT(AE134,"0.#"),1)=".",FALSE,TRUE)</formula>
    </cfRule>
    <cfRule type="expression" dxfId="726" priority="28">
      <formula>IF(RIGHT(TEXT(AE134,"0.#"),1)=".",TRUE,FALSE)</formula>
    </cfRule>
  </conditionalFormatting>
  <conditionalFormatting sqref="Y783">
    <cfRule type="expression" dxfId="725" priority="25">
      <formula>IF(RIGHT(TEXT(Y783,"0.#"),1)=".",FALSE,TRUE)</formula>
    </cfRule>
    <cfRule type="expression" dxfId="724" priority="26">
      <formula>IF(RIGHT(TEXT(Y783,"0.#"),1)=".",TRUE,FALSE)</formula>
    </cfRule>
  </conditionalFormatting>
  <conditionalFormatting sqref="Y784:Y791 Y782">
    <cfRule type="expression" dxfId="723" priority="23">
      <formula>IF(RIGHT(TEXT(Y782,"0.#"),1)=".",FALSE,TRUE)</formula>
    </cfRule>
    <cfRule type="expression" dxfId="722" priority="24">
      <formula>IF(RIGHT(TEXT(Y782,"0.#"),1)=".",TRUE,FALSE)</formula>
    </cfRule>
  </conditionalFormatting>
  <conditionalFormatting sqref="AU783">
    <cfRule type="expression" dxfId="721" priority="21">
      <formula>IF(RIGHT(TEXT(AU783,"0.#"),1)=".",FALSE,TRUE)</formula>
    </cfRule>
    <cfRule type="expression" dxfId="720" priority="22">
      <formula>IF(RIGHT(TEXT(AU783,"0.#"),1)=".",TRUE,FALSE)</formula>
    </cfRule>
  </conditionalFormatting>
  <conditionalFormatting sqref="AU784:AU791 AU782">
    <cfRule type="expression" dxfId="719" priority="19">
      <formula>IF(RIGHT(TEXT(AU782,"0.#"),1)=".",FALSE,TRUE)</formula>
    </cfRule>
    <cfRule type="expression" dxfId="718" priority="20">
      <formula>IF(RIGHT(TEXT(AU782,"0.#"),1)=".",TRUE,FALSE)</formula>
    </cfRule>
  </conditionalFormatting>
  <conditionalFormatting sqref="AL838:AO838">
    <cfRule type="expression" dxfId="717" priority="15">
      <formula>IF(AND(AL838&gt;=0, RIGHT(TEXT(AL838,"0.#"),1)&lt;&gt;"."),TRUE,FALSE)</formula>
    </cfRule>
    <cfRule type="expression" dxfId="716" priority="16">
      <formula>IF(AND(AL838&gt;=0, RIGHT(TEXT(AL838,"0.#"),1)="."),TRUE,FALSE)</formula>
    </cfRule>
    <cfRule type="expression" dxfId="715" priority="17">
      <formula>IF(AND(AL838&lt;0, RIGHT(TEXT(AL838,"0.#"),1)&lt;&gt;"."),TRUE,FALSE)</formula>
    </cfRule>
    <cfRule type="expression" dxfId="714" priority="18">
      <formula>IF(AND(AL838&lt;0, RIGHT(TEXT(AL838,"0.#"),1)="."),TRUE,FALSE)</formula>
    </cfRule>
  </conditionalFormatting>
  <conditionalFormatting sqref="Y838">
    <cfRule type="expression" dxfId="713" priority="13">
      <formula>IF(RIGHT(TEXT(Y838,"0.#"),1)=".",FALSE,TRUE)</formula>
    </cfRule>
    <cfRule type="expression" dxfId="712" priority="14">
      <formula>IF(RIGHT(TEXT(Y838,"0.#"),1)=".",TRUE,FALSE)</formula>
    </cfRule>
  </conditionalFormatting>
  <conditionalFormatting sqref="Y873:Y874">
    <cfRule type="expression" dxfId="711" priority="7">
      <formula>IF(RIGHT(TEXT(Y873,"0.#"),1)=".",FALSE,TRUE)</formula>
    </cfRule>
    <cfRule type="expression" dxfId="710" priority="8">
      <formula>IF(RIGHT(TEXT(Y873,"0.#"),1)=".",TRUE,FALSE)</formula>
    </cfRule>
  </conditionalFormatting>
  <conditionalFormatting sqref="Y871:Y872">
    <cfRule type="expression" dxfId="709" priority="1">
      <formula>IF(RIGHT(TEXT(Y871,"0.#"),1)=".",FALSE,TRUE)</formula>
    </cfRule>
    <cfRule type="expression" dxfId="708" priority="2">
      <formula>IF(RIGHT(TEXT(Y871,"0.#"),1)=".",TRUE,FALSE)</formula>
    </cfRule>
  </conditionalFormatting>
  <conditionalFormatting sqref="AL873:AO874">
    <cfRule type="expression" dxfId="707" priority="9">
      <formula>IF(AND(AL873&gt;=0, RIGHT(TEXT(AL873,"0.#"),1)&lt;&gt;"."),TRUE,FALSE)</formula>
    </cfRule>
    <cfRule type="expression" dxfId="706" priority="10">
      <formula>IF(AND(AL873&gt;=0, RIGHT(TEXT(AL873,"0.#"),1)="."),TRUE,FALSE)</formula>
    </cfRule>
    <cfRule type="expression" dxfId="705" priority="11">
      <formula>IF(AND(AL873&lt;0, RIGHT(TEXT(AL873,"0.#"),1)&lt;&gt;"."),TRUE,FALSE)</formula>
    </cfRule>
    <cfRule type="expression" dxfId="704" priority="12">
      <formula>IF(AND(AL873&lt;0, RIGHT(TEXT(AL873,"0.#"),1)="."),TRUE,FALSE)</formula>
    </cfRule>
  </conditionalFormatting>
  <conditionalFormatting sqref="AL871:AO872">
    <cfRule type="expression" dxfId="703" priority="3">
      <formula>IF(AND(AL871&gt;=0, RIGHT(TEXT(AL871,"0.#"),1)&lt;&gt;"."),TRUE,FALSE)</formula>
    </cfRule>
    <cfRule type="expression" dxfId="702" priority="4">
      <formula>IF(AND(AL871&gt;=0, RIGHT(TEXT(AL871,"0.#"),1)="."),TRUE,FALSE)</formula>
    </cfRule>
    <cfRule type="expression" dxfId="701" priority="5">
      <formula>IF(AND(AL871&lt;0, RIGHT(TEXT(AL871,"0.#"),1)&lt;&gt;"."),TRUE,FALSE)</formula>
    </cfRule>
    <cfRule type="expression" dxfId="700" priority="6">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4" max="49" man="1"/>
    <brk id="699" max="49" man="1"/>
    <brk id="740" max="49" man="1"/>
  </rowBreaks>
  <colBreaks count="1" manualBreakCount="1">
    <brk id="6" max="110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16"/>
      <c r="AA2" s="417"/>
      <c r="AB2" s="1013" t="s">
        <v>11</v>
      </c>
      <c r="AC2" s="1014"/>
      <c r="AD2" s="1015"/>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4"/>
      <c r="B3" s="515"/>
      <c r="C3" s="515"/>
      <c r="D3" s="515"/>
      <c r="E3" s="515"/>
      <c r="F3" s="516"/>
      <c r="G3" s="569"/>
      <c r="H3" s="383"/>
      <c r="I3" s="383"/>
      <c r="J3" s="383"/>
      <c r="K3" s="383"/>
      <c r="L3" s="383"/>
      <c r="M3" s="383"/>
      <c r="N3" s="383"/>
      <c r="O3" s="570"/>
      <c r="P3" s="582"/>
      <c r="Q3" s="383"/>
      <c r="R3" s="383"/>
      <c r="S3" s="383"/>
      <c r="T3" s="383"/>
      <c r="U3" s="383"/>
      <c r="V3" s="383"/>
      <c r="W3" s="383"/>
      <c r="X3" s="570"/>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16"/>
      <c r="AA9" s="417"/>
      <c r="AB9" s="1013" t="s">
        <v>11</v>
      </c>
      <c r="AC9" s="1014"/>
      <c r="AD9" s="1015"/>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4"/>
      <c r="B10" s="515"/>
      <c r="C10" s="515"/>
      <c r="D10" s="515"/>
      <c r="E10" s="515"/>
      <c r="F10" s="516"/>
      <c r="G10" s="569"/>
      <c r="H10" s="383"/>
      <c r="I10" s="383"/>
      <c r="J10" s="383"/>
      <c r="K10" s="383"/>
      <c r="L10" s="383"/>
      <c r="M10" s="383"/>
      <c r="N10" s="383"/>
      <c r="O10" s="570"/>
      <c r="P10" s="582"/>
      <c r="Q10" s="383"/>
      <c r="R10" s="383"/>
      <c r="S10" s="383"/>
      <c r="T10" s="383"/>
      <c r="U10" s="383"/>
      <c r="V10" s="383"/>
      <c r="W10" s="383"/>
      <c r="X10" s="570"/>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16"/>
      <c r="AA16" s="417"/>
      <c r="AB16" s="1013" t="s">
        <v>11</v>
      </c>
      <c r="AC16" s="1014"/>
      <c r="AD16" s="1015"/>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4"/>
      <c r="B17" s="515"/>
      <c r="C17" s="515"/>
      <c r="D17" s="515"/>
      <c r="E17" s="515"/>
      <c r="F17" s="516"/>
      <c r="G17" s="569"/>
      <c r="H17" s="383"/>
      <c r="I17" s="383"/>
      <c r="J17" s="383"/>
      <c r="K17" s="383"/>
      <c r="L17" s="383"/>
      <c r="M17" s="383"/>
      <c r="N17" s="383"/>
      <c r="O17" s="570"/>
      <c r="P17" s="582"/>
      <c r="Q17" s="383"/>
      <c r="R17" s="383"/>
      <c r="S17" s="383"/>
      <c r="T17" s="383"/>
      <c r="U17" s="383"/>
      <c r="V17" s="383"/>
      <c r="W17" s="383"/>
      <c r="X17" s="570"/>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16"/>
      <c r="AA23" s="417"/>
      <c r="AB23" s="1013" t="s">
        <v>11</v>
      </c>
      <c r="AC23" s="1014"/>
      <c r="AD23" s="1015"/>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4"/>
      <c r="B24" s="515"/>
      <c r="C24" s="515"/>
      <c r="D24" s="515"/>
      <c r="E24" s="515"/>
      <c r="F24" s="516"/>
      <c r="G24" s="569"/>
      <c r="H24" s="383"/>
      <c r="I24" s="383"/>
      <c r="J24" s="383"/>
      <c r="K24" s="383"/>
      <c r="L24" s="383"/>
      <c r="M24" s="383"/>
      <c r="N24" s="383"/>
      <c r="O24" s="570"/>
      <c r="P24" s="582"/>
      <c r="Q24" s="383"/>
      <c r="R24" s="383"/>
      <c r="S24" s="383"/>
      <c r="T24" s="383"/>
      <c r="U24" s="383"/>
      <c r="V24" s="383"/>
      <c r="W24" s="383"/>
      <c r="X24" s="570"/>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16"/>
      <c r="AA30" s="417"/>
      <c r="AB30" s="1013" t="s">
        <v>11</v>
      </c>
      <c r="AC30" s="1014"/>
      <c r="AD30" s="1015"/>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4"/>
      <c r="B31" s="515"/>
      <c r="C31" s="515"/>
      <c r="D31" s="515"/>
      <c r="E31" s="515"/>
      <c r="F31" s="516"/>
      <c r="G31" s="569"/>
      <c r="H31" s="383"/>
      <c r="I31" s="383"/>
      <c r="J31" s="383"/>
      <c r="K31" s="383"/>
      <c r="L31" s="383"/>
      <c r="M31" s="383"/>
      <c r="N31" s="383"/>
      <c r="O31" s="570"/>
      <c r="P31" s="582"/>
      <c r="Q31" s="383"/>
      <c r="R31" s="383"/>
      <c r="S31" s="383"/>
      <c r="T31" s="383"/>
      <c r="U31" s="383"/>
      <c r="V31" s="383"/>
      <c r="W31" s="383"/>
      <c r="X31" s="570"/>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16"/>
      <c r="AA37" s="417"/>
      <c r="AB37" s="1013" t="s">
        <v>11</v>
      </c>
      <c r="AC37" s="1014"/>
      <c r="AD37" s="1015"/>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4"/>
      <c r="B38" s="515"/>
      <c r="C38" s="515"/>
      <c r="D38" s="515"/>
      <c r="E38" s="515"/>
      <c r="F38" s="516"/>
      <c r="G38" s="569"/>
      <c r="H38" s="383"/>
      <c r="I38" s="383"/>
      <c r="J38" s="383"/>
      <c r="K38" s="383"/>
      <c r="L38" s="383"/>
      <c r="M38" s="383"/>
      <c r="N38" s="383"/>
      <c r="O38" s="570"/>
      <c r="P38" s="582"/>
      <c r="Q38" s="383"/>
      <c r="R38" s="383"/>
      <c r="S38" s="383"/>
      <c r="T38" s="383"/>
      <c r="U38" s="383"/>
      <c r="V38" s="383"/>
      <c r="W38" s="383"/>
      <c r="X38" s="570"/>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16"/>
      <c r="AA44" s="417"/>
      <c r="AB44" s="1013" t="s">
        <v>11</v>
      </c>
      <c r="AC44" s="1014"/>
      <c r="AD44" s="1015"/>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4"/>
      <c r="B45" s="515"/>
      <c r="C45" s="515"/>
      <c r="D45" s="515"/>
      <c r="E45" s="515"/>
      <c r="F45" s="516"/>
      <c r="G45" s="569"/>
      <c r="H45" s="383"/>
      <c r="I45" s="383"/>
      <c r="J45" s="383"/>
      <c r="K45" s="383"/>
      <c r="L45" s="383"/>
      <c r="M45" s="383"/>
      <c r="N45" s="383"/>
      <c r="O45" s="570"/>
      <c r="P45" s="582"/>
      <c r="Q45" s="383"/>
      <c r="R45" s="383"/>
      <c r="S45" s="383"/>
      <c r="T45" s="383"/>
      <c r="U45" s="383"/>
      <c r="V45" s="383"/>
      <c r="W45" s="383"/>
      <c r="X45" s="570"/>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16"/>
      <c r="AA51" s="417"/>
      <c r="AB51" s="372" t="s">
        <v>11</v>
      </c>
      <c r="AC51" s="1014"/>
      <c r="AD51" s="1015"/>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4"/>
      <c r="B52" s="515"/>
      <c r="C52" s="515"/>
      <c r="D52" s="515"/>
      <c r="E52" s="515"/>
      <c r="F52" s="516"/>
      <c r="G52" s="569"/>
      <c r="H52" s="383"/>
      <c r="I52" s="383"/>
      <c r="J52" s="383"/>
      <c r="K52" s="383"/>
      <c r="L52" s="383"/>
      <c r="M52" s="383"/>
      <c r="N52" s="383"/>
      <c r="O52" s="570"/>
      <c r="P52" s="582"/>
      <c r="Q52" s="383"/>
      <c r="R52" s="383"/>
      <c r="S52" s="383"/>
      <c r="T52" s="383"/>
      <c r="U52" s="383"/>
      <c r="V52" s="383"/>
      <c r="W52" s="383"/>
      <c r="X52" s="570"/>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16"/>
      <c r="AA58" s="417"/>
      <c r="AB58" s="1013" t="s">
        <v>11</v>
      </c>
      <c r="AC58" s="1014"/>
      <c r="AD58" s="1015"/>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4"/>
      <c r="B59" s="515"/>
      <c r="C59" s="515"/>
      <c r="D59" s="515"/>
      <c r="E59" s="515"/>
      <c r="F59" s="516"/>
      <c r="G59" s="569"/>
      <c r="H59" s="383"/>
      <c r="I59" s="383"/>
      <c r="J59" s="383"/>
      <c r="K59" s="383"/>
      <c r="L59" s="383"/>
      <c r="M59" s="383"/>
      <c r="N59" s="383"/>
      <c r="O59" s="570"/>
      <c r="P59" s="582"/>
      <c r="Q59" s="383"/>
      <c r="R59" s="383"/>
      <c r="S59" s="383"/>
      <c r="T59" s="383"/>
      <c r="U59" s="383"/>
      <c r="V59" s="383"/>
      <c r="W59" s="383"/>
      <c r="X59" s="570"/>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16"/>
      <c r="AA65" s="417"/>
      <c r="AB65" s="1013" t="s">
        <v>11</v>
      </c>
      <c r="AC65" s="1014"/>
      <c r="AD65" s="1015"/>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4"/>
      <c r="B66" s="515"/>
      <c r="C66" s="515"/>
      <c r="D66" s="515"/>
      <c r="E66" s="515"/>
      <c r="F66" s="516"/>
      <c r="G66" s="569"/>
      <c r="H66" s="383"/>
      <c r="I66" s="383"/>
      <c r="J66" s="383"/>
      <c r="K66" s="383"/>
      <c r="L66" s="383"/>
      <c r="M66" s="383"/>
      <c r="N66" s="383"/>
      <c r="O66" s="570"/>
      <c r="P66" s="582"/>
      <c r="Q66" s="383"/>
      <c r="R66" s="383"/>
      <c r="S66" s="383"/>
      <c r="T66" s="383"/>
      <c r="U66" s="383"/>
      <c r="V66" s="383"/>
      <c r="W66" s="383"/>
      <c r="X66" s="570"/>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9"/>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9"/>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9"/>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9"/>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9"/>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9"/>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9"/>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9"/>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9"/>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9"/>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9"/>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9"/>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9"/>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9"/>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9"/>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9"/>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9"/>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9"/>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9"/>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9"/>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2020-10-08T16:03:57Z</dcterms:modified>
</cp:coreProperties>
</file>