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<sst xmlns="http://schemas.openxmlformats.org/spreadsheetml/2006/main" count="2888" uniqueCount="640">
  <si>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</si>
  <si>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</si>
  <si>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</si>
  <si>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</si>
  <si>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</si>
  <si>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</si>
  <si>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</si>
  <si>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</si>
  <si>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</si>
  <si>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</si>
  <si>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</si>
  <si>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</si>
  <si>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</si>
  <si>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</si>
  <si>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</si>
  <si>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</si>
  <si>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</si>
  <si>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</si>
  <si>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</si>
  <si>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</si>
  <si>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</si>
  <si>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</si>
  <si>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</si>
  <si>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</si>
  <si>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</si>
  <si>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</si>
  <si>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</si>
  <si>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</si>
  <si>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</si>
  <si>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</si>
  <si>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</si>
  <si>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</si>
  <si>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</si>
  <si>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</si>
  <si>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</si>
  <si>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</si>
  <si>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</si>
  <si>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</si>
  <si>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</si>
  <si>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</si>
  <si>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</si>
  <si>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</si>
  <si>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</si>
  <si>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</si>
  <si>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</si>
  <si>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</si>
  <si>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</si>
  <si>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</si>
  <si>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</si>
  <si>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</si>
  <si>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</si>
  <si>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</si>
  <si>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</si>
  <si>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</si>
  <si>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</si>
  <si>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</si>
  <si>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</si>
  <si>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</si>
  <si>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</si>
  <si>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</si>
  <si>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</si>
  <si>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</si>
  <si>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</si>
  <si>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</si>
  <si>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</si>
  <si>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</si>
  <si>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</si>
  <si>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</si>
  <si>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</si>
  <si>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</si>
  <si>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</si>
  <si>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</si>
  <si>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</si>
  <si>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</si>
  <si>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</si>
  <si>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</si>
  <si>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</si>
  <si>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</si>
  <si>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</si>
  <si>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</si>
  <si>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</si>
  <si>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</si>
  <si>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</si>
  <si>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</si>
  <si>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</si>
  <si>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</si>
  <si>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</si>
  <si>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</si>
  <si>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</si>
  <si>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</si>
  <si>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</si>
  <si>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</si>
  <si>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</si>
  <si>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</si>
  <si>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</si>
  <si>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</si>
  <si>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</si>
  <si>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</si>
  <si>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</si>
  <si>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</si>
  <si>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</si>
  <si>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</si>
  <si>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</si>
  <si>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</si>
  <si>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</si>
  <si>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</si>
  <si>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</si>
  <si>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</si>
  <si>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</si>
  <si>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</si>
  <si>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</si>
  <si>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</si>
  <si>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</si>
  <si>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</si>
  <si>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</si>
  <si>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</si>
  <si>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</si>
  <si>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</si>
  <si>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</si>
  <si>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</si>
  <si>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</si>
  <si>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</si>
  <si>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</si>
  <si>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</si>
  <si>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</si>
  <si>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</si>
  <si>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</si>
  <si>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</si>
  <si>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</si>
  <si>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</si>
  <si>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</si>
  <si>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</si>
  <si>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</si>
  <si>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</si>
  <si>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</si>
  <si>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</si>
  <si>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</si>
  <si>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</si>
  <si>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</si>
  <si>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</si>
  <si>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</si>
  <si>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</si>
  <si>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</si>
  <si>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</si>
  <si>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</si>
  <si>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</si>
  <si>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</si>
  <si>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</si>
  <si>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</si>
  <si>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</si>
  <si>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</si>
  <si>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</si>
  <si>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</si>
  <si>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</si>
  <si>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</si>
  <si>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</si>
  <si>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</si>
  <si>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</si>
  <si>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</si>
  <si>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</si>
  <si>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</si>
  <si>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</si>
  <si>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</si>
  <si>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</si>
  <si>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</si>
  <si>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</si>
  <si>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</si>
  <si>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</si>
  <si>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</si>
  <si>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</si>
  <si>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</si>
  <si>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</si>
  <si>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</si>
  <si>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</si>
  <si>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</si>
  <si>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</si>
  <si>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</si>
  <si>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</si>
  <si>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</si>
  <si>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</si>
  <si>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</si>
  <si>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</si>
  <si>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</si>
  <si>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</si>
  <si>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</si>
  <si>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</si>
  <si>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</si>
  <si>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</si>
  <si>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</si>
  <si>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</si>
  <si>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</si>
  <si>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</si>
  <si>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</si>
  <si>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</si>
  <si>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</si>
  <si>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</si>
  <si>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</si>
  <si>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</si>
  <si>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</si>
  <si>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</si>
  <si>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</si>
  <si>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</si>
  <si>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</si>
  <si>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</si>
  <si>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</si>
  <si>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</si>
  <si>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</si>
  <si>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</si>
  <si>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</si>
  <si>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</si>
  <si>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</si>
  <si>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</si>
  <si>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</si>
  <si>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</si>
  <si>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</si>
  <si>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</si>
  <si>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</si>
  <si>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</si>
  <si>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</si>
  <si>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</si>
  <si>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</si>
  <si>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</si>
  <si>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</si>
  <si>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</si>
  <si>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</si>
  <si>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</si>
  <si>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</si>
  <si>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</si>
  <si>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</si>
  <si>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</si>
  <si>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</si>
  <si>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</si>
  <si>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</si>
  <si>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</si>
  <si>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</si>
  <si>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</si>
  <si>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</si>
  <si>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</si>
  <si>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</si>
  <si>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</si>
  <si>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</si>
  <si>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</si>
  <si>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</si>
  <si>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</si>
  <si>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</si>
  <si>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</si>
  <si>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</si>
  <si>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</si>
  <si>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</si>
  <si>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</si>
  <si>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</si>
  <si>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</si>
  <si>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</si>
  <si>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</si>
  <si>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</si>
  <si>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</si>
  <si>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</si>
  <si>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</si>
  <si>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</si>
  <si>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</si>
  <si>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</si>
  <si>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</si>
  <si>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</si>
  <si>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</si>
  <si>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</si>
  <si>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</si>
  <si>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</si>
  <si>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</si>
  <si>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</si>
  <si>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</si>
  <si>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</si>
  <si>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</si>
  <si>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</si>
  <si>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</si>
  <si>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</si>
  <si>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</si>
  <si>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</si>
  <si>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</si>
  <si>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</si>
  <si>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</si>
  <si>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</si>
  <si>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</si>
  <si>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</si>
  <si>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</si>
  <si>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</si>
  <si>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</si>
  <si>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</si>
  <si>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</si>
  <si>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</si>
  <si>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</si>
  <si>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</si>
  <si>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</si>
  <si>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</si>
  <si>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</si>
  <si>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</si>
  <si>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</si>
  <si>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</si>
  <si>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</si>
  <si>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</si>
  <si>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</si>
  <si>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</si>
  <si>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</si>
  <si>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</si>
  <si>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</si>
  <si>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</si>
  <si>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</si>
  <si>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</si>
  <si>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</si>
  <si>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</si>
  <si>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</si>
  <si>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</si>
  <si>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</si>
  <si>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</si>
  <si>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</si>
  <si>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</si>
  <si>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</si>
  <si>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</si>
  <si>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</si>
  <si>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</si>
  <si>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</si>
  <si>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</si>
  <si>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</si>
  <si>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</si>
  <si>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</si>
  <si>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</si>
  <si>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</si>
  <si>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</si>
  <si>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</si>
  <si>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</si>
  <si>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</si>
  <si>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</si>
  <si>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</si>
  <si>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</si>
  <si>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</si>
  <si>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</si>
  <si>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</si>
  <si>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</si>
  <si>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</si>
  <si>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</si>
  <si>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</si>
  <si>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</si>
  <si>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</si>
  <si>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</si>
  <si>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</si>
  <si>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</si>
  <si>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</si>
  <si>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</si>
  <si>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</si>
  <si>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</si>
  <si>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</si>
  <si>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</si>
  <si>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</si>
  <si>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</si>
  <si>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</si>
  <si>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</si>
  <si>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</si>
  <si>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</si>
  <si>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</si>
  <si>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</si>
  <si>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</si>
  <si>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</si>
  <si>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</si>
  <si>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</si>
  <si>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</si>
  <si>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</si>
  <si>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</si>
  <si>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</si>
  <si>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</si>
  <si>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</si>
  <si>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</si>
  <si>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</si>
  <si>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</si>
  <si>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</si>
  <si>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</si>
  <si>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</si>
  <si>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</si>
  <si>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</si>
  <si>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</si>
  <si>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</si>
  <si>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</si>
  <si>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</si>
  <si>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</si>
  <si>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</si>
  <si>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</si>
  <si>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</si>
  <si>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</si>
  <si>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</si>
  <si>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</si>
  <si>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</si>
  <si>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</si>
  <si>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</si>
  <si>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</si>
  <si>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</si>
  <si>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</si>
  <si>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</si>
  <si>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</si>
  <si>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</si>
  <si>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</si>
  <si>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</si>
  <si>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</si>
  <si>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</si>
  <si>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</si>
  <si>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</si>
  <si>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</si>
  <si>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</si>
  <si>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</si>
  <si>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</si>
  <si>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</si>
  <si>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</si>
  <si>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</si>
  <si>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</si>
  <si>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</si>
  <si>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</si>
  <si>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</si>
  <si>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</si>
  <si>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</si>
  <si>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</si>
  <si>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</si>
  <si>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</si>
  <si>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</si>
  <si>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</si>
  <si>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</si>
  <si>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</si>
  <si>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</si>
  <si>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</si>
  <si>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</si>
  <si>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</si>
  <si>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</si>
  <si>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</si>
  <si>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</si>
  <si>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</si>
  <si>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</si>
  <si>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</si>
  <si>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</si>
  <si>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</si>
  <si>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</si>
  <si>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</si>
  <si>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</si>
  <si>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</si>
  <si>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</si>
  <si>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</si>
  <si>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</si>
  <si>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</si>
  <si>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</si>
  <si>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</si>
  <si>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</si>
  <si>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</si>
  <si>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</si>
  <si>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</si>
  <si>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</si>
  <si>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</si>
  <si>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</si>
  <si>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</si>
  <si>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</si>
  <si>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</si>
  <si>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</si>
  <si>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</si>
  <si>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</si>
  <si>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</si>
  <si>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</si>
  <si>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</si>
  <si>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</si>
  <si>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</si>
  <si>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</si>
  <si>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</si>
  <si>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</si>
  <si>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</si>
  <si>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</si>
  <si>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</si>
  <si>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</si>
  <si>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</si>
  <si>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</si>
  <si>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</si>
  <si>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</si>
  <si>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</si>
  <si>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</si>
  <si>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</si>
  <si>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</si>
  <si>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</si>
  <si>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</si>
  <si>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</si>
  <si>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</si>
  <si>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</si>
  <si>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</si>
  <si>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</si>
  <si>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</si>
  <si>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</si>
  <si>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</si>
  <si>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</si>
  <si>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</si>
  <si>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</si>
  <si>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</si>
  <si>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</si>
  <si>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</si>
  <si>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</si>
  <si>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</si>
  <si>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</si>
  <si>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</si>
  <si>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</si>
  <si>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</si>
  <si>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</si>
  <si>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</si>
  <si>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</si>
  <si>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</si>
  <si>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</si>
  <si>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</si>
  <si>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</si>
  <si>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</si>
  <si>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</si>
  <si>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</si>
  <si>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</si>
  <si>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</si>
  <si>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</si>
  <si>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</si>
  <si>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</si>
  <si>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</si>
  <si>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</si>
  <si>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</si>
  <si>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</si>
  <si>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</si>
  <si>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</si>
  <si>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</si>
  <si>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</si>
  <si>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</si>
  <si>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</si>
  <si>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</si>
  <si>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</si>
  <si>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</si>
  <si>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</si>
  <si>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</si>
  <si>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</si>
  <si>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</si>
  <si>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</si>
  <si>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</si>
  <si>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</si>
  <si>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</si>
  <si>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</si>
  <si>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</si>
  <si>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</si>
  <si>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</si>
  <si>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</si>
  <si>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</si>
  <si>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</si>
  <si>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</si>
  <si>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</si>
  <si>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</si>
  <si>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</si>
  <si>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</si>
  <si>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</si>
  <si>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</si>
  <si>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</si>
  <si>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</si>
  <si>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</si>
  <si>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</si>
  <si>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</si>
  <si>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</si>
  <si>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</si>
  <si>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</si>
  <si>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</si>
  <si>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</si>
  <si>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</si>
  <si>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</si>
  <si>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</si>
  <si>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</si>
  <si>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</si>
  <si>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</si>
  <si>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</si>
  <si>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</si>
  <si>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</si>
  <si>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</si>
  <si>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</si>
  <si>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</si>
  <si>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</si>
  <si>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</si>
  <si>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</si>
  <si>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</si>
  <si>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</si>
  <si>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歯科医療の展開に向けた協議・検証事業</t>
  </si>
  <si>
    <t>平成２９年度</t>
  </si>
  <si>
    <t>歯科保健課</t>
  </si>
  <si>
    <t>日本歯科医師会等の職能団体や、歯科大学等の教育機関の間で、歯科医師の資質向上を前提とした具体的な歯科医療の展開方策を検討する。</t>
  </si>
  <si>
    <t>歯科医師の資質向上を前提とした具体的な歯科医療の展開方策を検討するために、関係者主体で以下のような事項について協議・検証を行う。
①歯科医療の専門医に関する制度設計と展開方策
②女性歯科医師の活躍に関する展開方策
③歯科医療の国際展開
④その他歯科業界の活性化に関する展開方策</t>
  </si>
  <si>
    <t>保健福祉調査委託費</t>
  </si>
  <si>
    <t>協議項目について、施策につながるように報告書を取りまとめる。</t>
  </si>
  <si>
    <t>協議項目に係る報告書の数</t>
  </si>
  <si>
    <t>事業実績報告書</t>
  </si>
  <si>
    <t>協議会開催回数</t>
  </si>
  <si>
    <t>冊</t>
  </si>
  <si>
    <t>回</t>
  </si>
  <si>
    <t>千円</t>
  </si>
  <si>
    <t>X／Y</t>
  </si>
  <si>
    <t>2,272/3</t>
  </si>
  <si>
    <t>1,322/3</t>
  </si>
  <si>
    <t>施策大目標２　必要な医療従事者を確保するとともに、資質の向上を図ること</t>
  </si>
  <si>
    <t>医療従事者の資質の向上を図ること（施策目標Ⅰ－２－２）</t>
  </si>
  <si>
    <t>協議項目に係る報告書がとりまとめられることで、新たな課題や施策の方向性が定まり、歯科医師を初めとした医療従事者の資質向上等をより一層促進できる。</t>
  </si>
  <si>
    <t>歯科医師の資質向上を前提とした歯科医療の展開方策の検討は、歯科医療の発展という社会ニーズに沿うものである。</t>
    <rPh sb="29" eb="33">
      <t>シカイリョウ</t>
    </rPh>
    <rPh sb="34" eb="36">
      <t>ハッテン</t>
    </rPh>
    <rPh sb="39" eb="41">
      <t>シャカイ</t>
    </rPh>
    <rPh sb="45" eb="46">
      <t>ソ</t>
    </rPh>
    <phoneticPr fontId="5"/>
  </si>
  <si>
    <t>国の施策につなげるために、国が課題を定めて実施すべき事業である。</t>
    <rPh sb="0" eb="1">
      <t>クニ</t>
    </rPh>
    <rPh sb="2" eb="4">
      <t>シサク</t>
    </rPh>
    <rPh sb="13" eb="14">
      <t>クニ</t>
    </rPh>
    <rPh sb="15" eb="17">
      <t>カダイ</t>
    </rPh>
    <rPh sb="18" eb="19">
      <t>サダ</t>
    </rPh>
    <rPh sb="21" eb="23">
      <t>ジッシ</t>
    </rPh>
    <phoneticPr fontId="5"/>
  </si>
  <si>
    <t>歯科医療の実情に応じた優先度の高い事業となっている。</t>
    <rPh sb="0" eb="4">
      <t>シカイリョウ</t>
    </rPh>
    <rPh sb="17" eb="19">
      <t>ジギョウ</t>
    </rPh>
    <phoneticPr fontId="5"/>
  </si>
  <si>
    <t>有</t>
  </si>
  <si>
    <t>無</t>
  </si>
  <si>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</si>
  <si>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</si>
  <si>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t>
  </si>
  <si>
    <t>-</t>
    <phoneticPr fontId="5"/>
  </si>
  <si>
    <t>事業に必要な費用に限定している。</t>
    <rPh sb="0" eb="2">
      <t>ジギョウ</t>
    </rPh>
    <rPh sb="3" eb="5">
      <t>ヒツヨウ</t>
    </rPh>
    <rPh sb="6" eb="8">
      <t>ヒヨウ</t>
    </rPh>
    <rPh sb="9" eb="11">
      <t>ゲンテイ</t>
    </rPh>
    <phoneticPr fontId="5"/>
  </si>
  <si>
    <t>-</t>
    <phoneticPr fontId="5"/>
  </si>
  <si>
    <t>成果目標に見合った成果実績となっている。</t>
    <rPh sb="0" eb="2">
      <t>セイカ</t>
    </rPh>
    <rPh sb="2" eb="4">
      <t>モクヒョウ</t>
    </rPh>
    <rPh sb="5" eb="6">
      <t>ミ</t>
    </rPh>
    <rPh sb="6" eb="7">
      <t>ア</t>
    </rPh>
    <rPh sb="9" eb="11">
      <t>セイカ</t>
    </rPh>
    <rPh sb="11" eb="13">
      <t>ジッセキ</t>
    </rPh>
    <phoneticPr fontId="5"/>
  </si>
  <si>
    <t>活動実績は見合ったものとなっている。</t>
    <rPh sb="0" eb="2">
      <t>カツドウ</t>
    </rPh>
    <rPh sb="2" eb="4">
      <t>ジッセキ</t>
    </rPh>
    <rPh sb="5" eb="7">
      <t>ミア</t>
    </rPh>
    <phoneticPr fontId="5"/>
  </si>
  <si>
    <t>翌年以降の事業に十分活用されている。</t>
    <rPh sb="0" eb="2">
      <t>ヨクネン</t>
    </rPh>
    <rPh sb="2" eb="4">
      <t>イコウ</t>
    </rPh>
    <rPh sb="5" eb="7">
      <t>ジギョウ</t>
    </rPh>
    <rPh sb="8" eb="10">
      <t>ジュウブン</t>
    </rPh>
    <rPh sb="10" eb="12">
      <t>カツヨウ</t>
    </rPh>
    <phoneticPr fontId="5"/>
  </si>
  <si>
    <t>-</t>
    <phoneticPr fontId="5"/>
  </si>
  <si>
    <t>成果目標、活動実績は当初の見込み通り達成されている。また、国民にとって、質の高い歯科保健医療を享受することは重要であり、歯科医療の専門性について適切に深める方策を図るために当該事業は必要である。</t>
    <rPh sb="0" eb="2">
      <t>セイカ</t>
    </rPh>
    <rPh sb="2" eb="4">
      <t>モクヒョウ</t>
    </rPh>
    <rPh sb="5" eb="7">
      <t>カツドウ</t>
    </rPh>
    <rPh sb="7" eb="9">
      <t>ジッセキ</t>
    </rPh>
    <rPh sb="10" eb="12">
      <t>トウショ</t>
    </rPh>
    <rPh sb="13" eb="15">
      <t>ミコ</t>
    </rPh>
    <rPh sb="16" eb="17">
      <t>ドオ</t>
    </rPh>
    <rPh sb="18" eb="20">
      <t>タッセイ</t>
    </rPh>
    <rPh sb="29" eb="31">
      <t>コクミン</t>
    </rPh>
    <rPh sb="36" eb="37">
      <t>シツ</t>
    </rPh>
    <rPh sb="38" eb="39">
      <t>タカ</t>
    </rPh>
    <rPh sb="40" eb="44">
      <t>シカホケン</t>
    </rPh>
    <rPh sb="44" eb="46">
      <t>イリョウ</t>
    </rPh>
    <rPh sb="47" eb="49">
      <t>キョウジュ</t>
    </rPh>
    <rPh sb="54" eb="56">
      <t>ジュウヨウ</t>
    </rPh>
    <rPh sb="65" eb="68">
      <t>センモンセイ</t>
    </rPh>
    <rPh sb="75" eb="76">
      <t>フカ</t>
    </rPh>
    <rPh sb="86" eb="88">
      <t>トウガイ</t>
    </rPh>
    <rPh sb="88" eb="90">
      <t>ジギョウ</t>
    </rPh>
    <rPh sb="91" eb="93">
      <t>ヒツヨウ</t>
    </rPh>
    <phoneticPr fontId="5"/>
  </si>
  <si>
    <t>事業の内容・規模・予算額等について精査するとともに、円滑に事業を実施できるよう努め、適切な執行をして参りたい。</t>
    <rPh sb="0" eb="2">
      <t>ジギョウ</t>
    </rPh>
    <rPh sb="3" eb="5">
      <t>ナイヨウ</t>
    </rPh>
    <rPh sb="6" eb="8">
      <t>キボ</t>
    </rPh>
    <rPh sb="9" eb="11">
      <t>ヨサン</t>
    </rPh>
    <rPh sb="11" eb="12">
      <t>ガク</t>
    </rPh>
    <rPh sb="12" eb="13">
      <t>トウ</t>
    </rPh>
    <rPh sb="17" eb="19">
      <t>セイサ</t>
    </rPh>
    <rPh sb="26" eb="28">
      <t>エンカツ</t>
    </rPh>
    <rPh sb="29" eb="31">
      <t>ジギョウ</t>
    </rPh>
    <rPh sb="32" eb="34">
      <t>ジッシ</t>
    </rPh>
    <rPh sb="39" eb="40">
      <t>ツト</t>
    </rPh>
    <rPh sb="42" eb="44">
      <t>テキセツ</t>
    </rPh>
    <rPh sb="45" eb="47">
      <t>シッコウ</t>
    </rPh>
    <rPh sb="50" eb="51">
      <t>マイ</t>
    </rPh>
    <phoneticPr fontId="5"/>
  </si>
  <si>
    <t>新29-0014</t>
    <rPh sb="0" eb="1">
      <t>シン</t>
    </rPh>
    <phoneticPr fontId="5"/>
  </si>
  <si>
    <t>0081</t>
    <phoneticPr fontId="5"/>
  </si>
  <si>
    <t>諸謝金</t>
    <rPh sb="0" eb="1">
      <t>ショ</t>
    </rPh>
    <rPh sb="1" eb="3">
      <t>シャキン</t>
    </rPh>
    <phoneticPr fontId="5"/>
  </si>
  <si>
    <t>事業報告書原稿料</t>
    <rPh sb="0" eb="2">
      <t>ジギョウ</t>
    </rPh>
    <rPh sb="2" eb="5">
      <t>ホウコクショ</t>
    </rPh>
    <rPh sb="5" eb="8">
      <t>ゲンコウリョウ</t>
    </rPh>
    <phoneticPr fontId="5"/>
  </si>
  <si>
    <t>歯科医療の展開に向けた協議・検証</t>
    <phoneticPr fontId="5"/>
  </si>
  <si>
    <t>－</t>
    <phoneticPr fontId="5"/>
  </si>
  <si>
    <t>A.　一般社団法人日本歯科専門医機構</t>
    <rPh sb="3" eb="5">
      <t>イッパン</t>
    </rPh>
    <rPh sb="5" eb="9">
      <t>シャダンホウジン</t>
    </rPh>
    <rPh sb="9" eb="11">
      <t>ニホン</t>
    </rPh>
    <rPh sb="11" eb="13">
      <t>シカ</t>
    </rPh>
    <rPh sb="13" eb="16">
      <t>センモンイ</t>
    </rPh>
    <rPh sb="16" eb="18">
      <t>キコウ</t>
    </rPh>
    <phoneticPr fontId="5"/>
  </si>
  <si>
    <t>人件費</t>
    <rPh sb="0" eb="3">
      <t>ジンケンヒ</t>
    </rPh>
    <phoneticPr fontId="5"/>
  </si>
  <si>
    <t>職員給与</t>
    <rPh sb="0" eb="2">
      <t>ショクイン</t>
    </rPh>
    <rPh sb="2" eb="4">
      <t>キュウヨ</t>
    </rPh>
    <phoneticPr fontId="5"/>
  </si>
  <si>
    <t>その他</t>
    <rPh sb="2" eb="3">
      <t>タ</t>
    </rPh>
    <phoneticPr fontId="5"/>
  </si>
  <si>
    <t>旅費等</t>
    <rPh sb="0" eb="2">
      <t>リョヒ</t>
    </rPh>
    <rPh sb="2" eb="3">
      <t>トウ</t>
    </rPh>
    <phoneticPr fontId="5"/>
  </si>
  <si>
    <t>一般社団法人日本歯科専門医機構</t>
    <rPh sb="0" eb="2">
      <t>イッパン</t>
    </rPh>
    <rPh sb="2" eb="6">
      <t>シャダンホウジン</t>
    </rPh>
    <rPh sb="6" eb="10">
      <t>ニホンシカ</t>
    </rPh>
    <rPh sb="10" eb="13">
      <t>センモンイ</t>
    </rPh>
    <rPh sb="13" eb="15">
      <t>キコウ</t>
    </rPh>
    <phoneticPr fontId="5"/>
  </si>
  <si>
    <t>課長：田口　円裕</t>
    <phoneticPr fontId="5"/>
  </si>
  <si>
    <t>-</t>
    <phoneticPr fontId="5"/>
  </si>
  <si>
    <t>-</t>
    <phoneticPr fontId="5"/>
  </si>
  <si>
    <t>単位当たりコスト ＝ Ｘ ／ Ｙ
X：「執行額（2年度は予算額）」
Y：「協議会開催回数（2年度は見込み）」</t>
    <phoneticPr fontId="5"/>
  </si>
  <si>
    <t>2,343/3</t>
    <phoneticPr fontId="5"/>
  </si>
  <si>
    <t>1,804/2</t>
    <phoneticPr fontId="5"/>
  </si>
  <si>
    <t>-</t>
    <phoneticPr fontId="5"/>
  </si>
  <si>
    <t>-</t>
    <phoneticPr fontId="5"/>
  </si>
  <si>
    <t>-</t>
    <phoneticPr fontId="5"/>
  </si>
  <si>
    <t>-</t>
    <phoneticPr fontId="5"/>
  </si>
  <si>
    <t>-</t>
    <phoneticPr fontId="5"/>
  </si>
  <si>
    <t>実施にあたり、募集団体をＨＰに掲載して広く公募しており、競争性の確保は図っているが、令和元年度は一者応札となった。今後関係団体を中心に、広く声かけなどを実施する。</t>
    <rPh sb="42" eb="44">
      <t>レイワ</t>
    </rPh>
    <rPh sb="44" eb="45">
      <t>ゲン</t>
    </rPh>
    <rPh sb="68" eb="69">
      <t>ヒロ</t>
    </rPh>
    <rPh sb="76" eb="78">
      <t>ジッシ</t>
    </rPh>
    <phoneticPr fontId="5"/>
  </si>
  <si>
    <t>点検対象外</t>
    <rPh sb="0" eb="2">
      <t>テンケン</t>
    </rPh>
    <rPh sb="2" eb="5">
      <t>タイショウガイ</t>
    </rPh>
    <phoneticPr fontId="5"/>
  </si>
  <si>
    <t>一者応札となっている要因を分析し、改善を図ること。</t>
    <phoneticPr fontId="5"/>
  </si>
  <si>
    <t>これまでの執行を踏まえ、事業目的の明確化に努めるとともに、公告期間の見直し等一者応札とならないような取り組みについて検討すること等により、引き続き適正な執行に努めてまいりたい。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</si>
</sst>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156882</xdr:colOff>
      <xdr:row>742</xdr:row>
      <xdr:rowOff>246529</xdr:rowOff>
    </xdr:from>
    <xdr:to>
      <xdr:col>36</xdr:col>
      <xdr:colOff>168088</xdr:colOff>
      <xdr:row>745</xdr:row>
      <xdr:rowOff>87032</xdr:rowOff>
    </xdr:to>
    <xdr:sp macro="" textlink="">
      <xdr:nvSpPr>
        <xdr:cNvPr id="2" name="正方形/長方形 1"/>
        <xdr:cNvSpPr/>
      </xdr:nvSpPr>
      <xdr:spPr>
        <a:xfrm>
          <a:off x="3757332" y="39699079"/>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18</xdr:col>
      <xdr:colOff>156882</xdr:colOff>
      <xdr:row>745</xdr:row>
      <xdr:rowOff>212912</xdr:rowOff>
    </xdr:from>
    <xdr:to>
      <xdr:col>36</xdr:col>
      <xdr:colOff>168088</xdr:colOff>
      <xdr:row>747</xdr:row>
      <xdr:rowOff>266540</xdr:rowOff>
    </xdr:to>
    <xdr:sp macro="" textlink="">
      <xdr:nvSpPr>
        <xdr:cNvPr id="3" name="大かっこ 2"/>
        <xdr:cNvSpPr/>
      </xdr:nvSpPr>
      <xdr:spPr>
        <a:xfrm>
          <a:off x="3757332" y="40722737"/>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歯科医療の展開に向けた経費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156532</xdr:colOff>
      <xdr:row>748</xdr:row>
      <xdr:rowOff>44822</xdr:rowOff>
    </xdr:from>
    <xdr:to>
      <xdr:col>27</xdr:col>
      <xdr:colOff>168438</xdr:colOff>
      <xdr:row>752</xdr:row>
      <xdr:rowOff>192900</xdr:rowOff>
    </xdr:to>
    <xdr:cxnSp macro="">
      <xdr:nvCxnSpPr>
        <xdr:cNvPr id="4" name="直線矢印コネクタ 3"/>
        <xdr:cNvCxnSpPr/>
      </xdr:nvCxnSpPr>
      <xdr:spPr>
        <a:xfrm>
          <a:off x="5557207" y="41611922"/>
          <a:ext cx="11906" cy="155777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78440</xdr:colOff>
      <xdr:row>751</xdr:row>
      <xdr:rowOff>11205</xdr:rowOff>
    </xdr:from>
    <xdr:to>
      <xdr:col>39</xdr:col>
      <xdr:colOff>100853</xdr:colOff>
      <xdr:row>752</xdr:row>
      <xdr:rowOff>136103</xdr:rowOff>
    </xdr:to>
    <xdr:sp macro="" textlink="">
      <xdr:nvSpPr>
        <xdr:cNvPr id="5" name="テキスト ボックス 4"/>
        <xdr:cNvSpPr txBox="1"/>
      </xdr:nvSpPr>
      <xdr:spPr>
        <a:xfrm>
          <a:off x="5679140" y="42635580"/>
          <a:ext cx="2222688" cy="477323"/>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一般競争契約（</a:t>
          </a:r>
          <a:r>
            <a:rPr lang="ja-JP" altLang="en-US" sz="1100">
              <a:effectLst/>
              <a:latin typeface="+mn-lt"/>
              <a:ea typeface="+mn-ea"/>
              <a:cs typeface="+mn-cs"/>
            </a:rPr>
            <a:t>最低価格</a:t>
          </a:r>
          <a:r>
            <a:rPr lang="ja-JP" altLang="ja-JP" sz="110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145676</xdr:colOff>
      <xdr:row>752</xdr:row>
      <xdr:rowOff>224116</xdr:rowOff>
    </xdr:from>
    <xdr:to>
      <xdr:col>36</xdr:col>
      <xdr:colOff>179294</xdr:colOff>
      <xdr:row>755</xdr:row>
      <xdr:rowOff>65137</xdr:rowOff>
    </xdr:to>
    <xdr:sp macro="" textlink="">
      <xdr:nvSpPr>
        <xdr:cNvPr id="6" name="正方形/長方形 5"/>
        <xdr:cNvSpPr/>
      </xdr:nvSpPr>
      <xdr:spPr>
        <a:xfrm>
          <a:off x="3746126" y="43200916"/>
          <a:ext cx="3634068" cy="8982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156882</xdr:colOff>
      <xdr:row>755</xdr:row>
      <xdr:rowOff>123263</xdr:rowOff>
    </xdr:from>
    <xdr:to>
      <xdr:col>36</xdr:col>
      <xdr:colOff>168088</xdr:colOff>
      <xdr:row>757</xdr:row>
      <xdr:rowOff>136071</xdr:rowOff>
    </xdr:to>
    <xdr:sp macro="" textlink="">
      <xdr:nvSpPr>
        <xdr:cNvPr id="7" name="大かっこ 6"/>
        <xdr:cNvSpPr/>
      </xdr:nvSpPr>
      <xdr:spPr>
        <a:xfrm>
          <a:off x="3757332" y="44157338"/>
          <a:ext cx="3611656" cy="717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kumimoji="1" lang="ja-JP" altLang="en-US" sz="1100">
              <a:solidFill>
                <a:schemeClr val="tx1"/>
              </a:solidFill>
              <a:effectLst/>
              <a:latin typeface="+mn-lt"/>
              <a:ea typeface="+mn-ea"/>
              <a:cs typeface="+mn-cs"/>
            </a:rPr>
            <a:t>歯科医療の展開に向けた協議・検証事業を行う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G835" sqref="BG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80</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579</v>
      </c>
      <c r="AF5" s="699"/>
      <c r="AG5" s="699"/>
      <c r="AH5" s="699"/>
      <c r="AI5" s="699"/>
      <c r="AJ5" s="699"/>
      <c r="AK5" s="699"/>
      <c r="AL5" s="699"/>
      <c r="AM5" s="699"/>
      <c r="AN5" s="699"/>
      <c r="AO5" s="699"/>
      <c r="AP5" s="700"/>
      <c r="AQ5" s="701" t="s">
        <v>625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626</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6" t="s">
        <v>30</v>
      </c>
      <c r="B10" s="667"/>
      <c r="C10" s="667"/>
      <c r="D10" s="667"/>
      <c r="E10" s="667"/>
      <c r="F10" s="667"/>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6" t="s">
        <v>5</v>
      </c>
      <c r="B11" s="667"/>
      <c r="C11" s="667"/>
      <c r="D11" s="667"/>
      <c r="E11" s="667"/>
      <c r="F11" s="668"/>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63">
        <v>5</v>
      </c>
      <c r="Q13" s="664"/>
      <c r="R13" s="664"/>
      <c r="S13" s="664"/>
      <c r="T13" s="664"/>
      <c r="U13" s="664"/>
      <c r="V13" s="665"/>
      <c r="W13" s="663">
        <v>2</v>
      </c>
      <c r="X13" s="664"/>
      <c r="Y13" s="664"/>
      <c r="Z13" s="664"/>
      <c r="AA13" s="664"/>
      <c r="AB13" s="664"/>
      <c r="AC13" s="665"/>
      <c r="AD13" s="663">
        <v>2</v>
      </c>
      <c r="AE13" s="664"/>
      <c r="AF13" s="664"/>
      <c r="AG13" s="664"/>
      <c r="AH13" s="664"/>
      <c r="AI13" s="664"/>
      <c r="AJ13" s="665"/>
      <c r="AK13" s="663">
        <v>2</v>
      </c>
      <c r="AL13" s="664"/>
      <c r="AM13" s="664"/>
      <c r="AN13" s="664"/>
      <c r="AO13" s="664"/>
      <c r="AP13" s="664"/>
      <c r="AQ13" s="665"/>
      <c r="AR13" s="919">
        <v>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63" t="s">
        <v>570</v>
      </c>
      <c r="Q14" s="664"/>
      <c r="R14" s="664"/>
      <c r="S14" s="664"/>
      <c r="T14" s="664"/>
      <c r="U14" s="664"/>
      <c r="V14" s="665"/>
      <c r="W14" s="663" t="s">
        <v>570</v>
      </c>
      <c r="X14" s="664"/>
      <c r="Y14" s="664"/>
      <c r="Z14" s="664"/>
      <c r="AA14" s="664"/>
      <c r="AB14" s="664"/>
      <c r="AC14" s="665"/>
      <c r="AD14" s="663"/>
      <c r="AE14" s="664"/>
      <c r="AF14" s="664"/>
      <c r="AG14" s="664"/>
      <c r="AH14" s="664"/>
      <c r="AI14" s="664"/>
      <c r="AJ14" s="665"/>
      <c r="AK14" s="663"/>
      <c r="AL14" s="664"/>
      <c r="AM14" s="664"/>
      <c r="AN14" s="664"/>
      <c r="AO14" s="664"/>
      <c r="AP14" s="664"/>
      <c r="AQ14" s="665"/>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63" t="s">
        <v>570</v>
      </c>
      <c r="Q15" s="664"/>
      <c r="R15" s="664"/>
      <c r="S15" s="664"/>
      <c r="T15" s="664"/>
      <c r="U15" s="664"/>
      <c r="V15" s="665"/>
      <c r="W15" s="663" t="s">
        <v>570</v>
      </c>
      <c r="X15" s="664"/>
      <c r="Y15" s="664"/>
      <c r="Z15" s="664"/>
      <c r="AA15" s="664"/>
      <c r="AB15" s="664"/>
      <c r="AC15" s="665"/>
      <c r="AD15" s="663" t="s">
        <v>570</v>
      </c>
      <c r="AE15" s="664"/>
      <c r="AF15" s="664"/>
      <c r="AG15" s="664"/>
      <c r="AH15" s="664"/>
      <c r="AI15" s="664"/>
      <c r="AJ15" s="665"/>
      <c r="AK15" s="663"/>
      <c r="AL15" s="664"/>
      <c r="AM15" s="664"/>
      <c r="AN15" s="664"/>
      <c r="AO15" s="664"/>
      <c r="AP15" s="664"/>
      <c r="AQ15" s="665"/>
      <c r="AR15" s="663"/>
      <c r="AS15" s="664"/>
      <c r="AT15" s="664"/>
      <c r="AU15" s="664"/>
      <c r="AV15" s="664"/>
      <c r="AW15" s="664"/>
      <c r="AX15" s="806"/>
    </row>
    <row r="16" spans="1:50" ht="21" customHeight="1" x14ac:dyDescent="0.15">
      <c r="A16" s="614"/>
      <c r="B16" s="615"/>
      <c r="C16" s="615"/>
      <c r="D16" s="615"/>
      <c r="E16" s="615"/>
      <c r="F16" s="616"/>
      <c r="G16" s="725"/>
      <c r="H16" s="726"/>
      <c r="I16" s="711" t="s">
        <v>52</v>
      </c>
      <c r="J16" s="712"/>
      <c r="K16" s="712"/>
      <c r="L16" s="712"/>
      <c r="M16" s="712"/>
      <c r="N16" s="712"/>
      <c r="O16" s="713"/>
      <c r="P16" s="663" t="s">
        <v>570</v>
      </c>
      <c r="Q16" s="664"/>
      <c r="R16" s="664"/>
      <c r="S16" s="664"/>
      <c r="T16" s="664"/>
      <c r="U16" s="664"/>
      <c r="V16" s="665"/>
      <c r="W16" s="663" t="s">
        <v>570</v>
      </c>
      <c r="X16" s="664"/>
      <c r="Y16" s="664"/>
      <c r="Z16" s="664"/>
      <c r="AA16" s="664"/>
      <c r="AB16" s="664"/>
      <c r="AC16" s="665"/>
      <c r="AD16" s="663"/>
      <c r="AE16" s="664"/>
      <c r="AF16" s="664"/>
      <c r="AG16" s="664"/>
      <c r="AH16" s="664"/>
      <c r="AI16" s="664"/>
      <c r="AJ16" s="665"/>
      <c r="AK16" s="663"/>
      <c r="AL16" s="664"/>
      <c r="AM16" s="664"/>
      <c r="AN16" s="664"/>
      <c r="AO16" s="664"/>
      <c r="AP16" s="664"/>
      <c r="AQ16" s="665"/>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63" t="s">
        <v>570</v>
      </c>
      <c r="Q17" s="664"/>
      <c r="R17" s="664"/>
      <c r="S17" s="664"/>
      <c r="T17" s="664"/>
      <c r="U17" s="664"/>
      <c r="V17" s="665"/>
      <c r="W17" s="663" t="s">
        <v>570</v>
      </c>
      <c r="X17" s="664"/>
      <c r="Y17" s="664"/>
      <c r="Z17" s="664"/>
      <c r="AA17" s="664"/>
      <c r="AB17" s="664"/>
      <c r="AC17" s="665"/>
      <c r="AD17" s="663"/>
      <c r="AE17" s="664"/>
      <c r="AF17" s="664"/>
      <c r="AG17" s="664"/>
      <c r="AH17" s="664"/>
      <c r="AI17" s="664"/>
      <c r="AJ17" s="665"/>
      <c r="AK17" s="663"/>
      <c r="AL17" s="664"/>
      <c r="AM17" s="664"/>
      <c r="AN17" s="664"/>
      <c r="AO17" s="664"/>
      <c r="AP17" s="664"/>
      <c r="AQ17" s="665"/>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63">
        <v>2</v>
      </c>
      <c r="Q19" s="664"/>
      <c r="R19" s="664"/>
      <c r="S19" s="664"/>
      <c r="T19" s="664"/>
      <c r="U19" s="664"/>
      <c r="V19" s="665"/>
      <c r="W19" s="663">
        <v>1</v>
      </c>
      <c r="X19" s="664"/>
      <c r="Y19" s="664"/>
      <c r="Z19" s="664"/>
      <c r="AA19" s="664"/>
      <c r="AB19" s="664"/>
      <c r="AC19" s="665"/>
      <c r="AD19" s="663">
        <v>2</v>
      </c>
      <c r="AE19" s="664"/>
      <c r="AF19" s="664"/>
      <c r="AG19" s="664"/>
      <c r="AH19" s="664"/>
      <c r="AI19" s="664"/>
      <c r="AJ19" s="665"/>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0.4</v>
      </c>
      <c r="Q20" s="316"/>
      <c r="R20" s="316"/>
      <c r="S20" s="316"/>
      <c r="T20" s="316"/>
      <c r="U20" s="316"/>
      <c r="V20" s="316"/>
      <c r="W20" s="316">
        <f t="shared" ref="W20" si="0">IF(W18=0, "-", SUM(W19)/W18)</f>
        <v>0.5</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0.4</v>
      </c>
      <c r="Q21" s="316"/>
      <c r="R21" s="316"/>
      <c r="S21" s="316"/>
      <c r="T21" s="316"/>
      <c r="U21" s="316"/>
      <c r="V21" s="316"/>
      <c r="W21" s="316">
        <f t="shared" ref="W21" si="2">IF(W19=0, "-", SUM(W19)/SUM(W13,W14))</f>
        <v>0.5</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582</v>
      </c>
      <c r="H23" s="986"/>
      <c r="I23" s="986"/>
      <c r="J23" s="986"/>
      <c r="K23" s="986"/>
      <c r="L23" s="986"/>
      <c r="M23" s="986"/>
      <c r="N23" s="986"/>
      <c r="O23" s="987"/>
      <c r="P23" s="919">
        <v>2</v>
      </c>
      <c r="Q23" s="920"/>
      <c r="R23" s="920"/>
      <c r="S23" s="920"/>
      <c r="T23" s="920"/>
      <c r="U23" s="920"/>
      <c r="V23" s="936"/>
      <c r="W23" s="919">
        <v>2</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63"/>
      <c r="Q24" s="664"/>
      <c r="R24" s="664"/>
      <c r="S24" s="664"/>
      <c r="T24" s="664"/>
      <c r="U24" s="664"/>
      <c r="V24" s="665"/>
      <c r="W24" s="663"/>
      <c r="X24" s="664"/>
      <c r="Y24" s="664"/>
      <c r="Z24" s="664"/>
      <c r="AA24" s="664"/>
      <c r="AB24" s="664"/>
      <c r="AC24" s="66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63"/>
      <c r="Q25" s="664"/>
      <c r="R25" s="664"/>
      <c r="S25" s="664"/>
      <c r="T25" s="664"/>
      <c r="U25" s="664"/>
      <c r="V25" s="665"/>
      <c r="W25" s="663"/>
      <c r="X25" s="664"/>
      <c r="Y25" s="664"/>
      <c r="Z25" s="664"/>
      <c r="AA25" s="664"/>
      <c r="AB25" s="664"/>
      <c r="AC25" s="66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63"/>
      <c r="Q26" s="664"/>
      <c r="R26" s="664"/>
      <c r="S26" s="664"/>
      <c r="T26" s="664"/>
      <c r="U26" s="664"/>
      <c r="V26" s="665"/>
      <c r="W26" s="663"/>
      <c r="X26" s="664"/>
      <c r="Y26" s="664"/>
      <c r="Z26" s="664"/>
      <c r="AA26" s="664"/>
      <c r="AB26" s="664"/>
      <c r="AC26" s="66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63"/>
      <c r="Q27" s="664"/>
      <c r="R27" s="664"/>
      <c r="S27" s="664"/>
      <c r="T27" s="664"/>
      <c r="U27" s="664"/>
      <c r="V27" s="665"/>
      <c r="W27" s="663"/>
      <c r="X27" s="664"/>
      <c r="Y27" s="664"/>
      <c r="Z27" s="664"/>
      <c r="AA27" s="664"/>
      <c r="AB27" s="664"/>
      <c r="AC27" s="66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63">
        <f>AK13</f>
        <v>2</v>
      </c>
      <c r="Q29" s="664"/>
      <c r="R29" s="664"/>
      <c r="S29" s="664"/>
      <c r="T29" s="664"/>
      <c r="U29" s="664"/>
      <c r="V29" s="665"/>
      <c r="W29" s="967">
        <f>AR13</f>
        <v>2</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627</v>
      </c>
      <c r="AR31" s="199"/>
      <c r="AS31" s="132" t="s">
        <v>236</v>
      </c>
      <c r="AT31" s="133"/>
      <c r="AU31" s="198">
        <v>2</v>
      </c>
      <c r="AV31" s="198"/>
      <c r="AW31" s="398" t="s">
        <v>181</v>
      </c>
      <c r="AX31" s="399"/>
    </row>
    <row r="32" spans="1:50" ht="23.25" customHeight="1" x14ac:dyDescent="0.15">
      <c r="A32" s="403"/>
      <c r="B32" s="401"/>
      <c r="C32" s="401"/>
      <c r="D32" s="401"/>
      <c r="E32" s="401"/>
      <c r="F32" s="402"/>
      <c r="G32" s="564" t="s">
        <v>583</v>
      </c>
      <c r="H32" s="565"/>
      <c r="I32" s="565"/>
      <c r="J32" s="565"/>
      <c r="K32" s="565"/>
      <c r="L32" s="565"/>
      <c r="M32" s="565"/>
      <c r="N32" s="565"/>
      <c r="O32" s="566"/>
      <c r="P32" s="104" t="s">
        <v>584</v>
      </c>
      <c r="Q32" s="104"/>
      <c r="R32" s="104"/>
      <c r="S32" s="104"/>
      <c r="T32" s="104"/>
      <c r="U32" s="104"/>
      <c r="V32" s="104"/>
      <c r="W32" s="104"/>
      <c r="X32" s="105"/>
      <c r="Y32" s="474" t="s">
        <v>12</v>
      </c>
      <c r="Z32" s="534"/>
      <c r="AA32" s="535"/>
      <c r="AB32" s="464" t="s">
        <v>587</v>
      </c>
      <c r="AC32" s="464"/>
      <c r="AD32" s="464"/>
      <c r="AE32" s="216">
        <v>1</v>
      </c>
      <c r="AF32" s="217"/>
      <c r="AG32" s="217"/>
      <c r="AH32" s="217"/>
      <c r="AI32" s="216">
        <v>1</v>
      </c>
      <c r="AJ32" s="217"/>
      <c r="AK32" s="217"/>
      <c r="AL32" s="217"/>
      <c r="AM32" s="216">
        <v>1</v>
      </c>
      <c r="AN32" s="217"/>
      <c r="AO32" s="217"/>
      <c r="AP32" s="217"/>
      <c r="AQ32" s="340" t="s">
        <v>570</v>
      </c>
      <c r="AR32" s="206"/>
      <c r="AS32" s="206"/>
      <c r="AT32" s="341"/>
      <c r="AU32" s="217" t="s">
        <v>570</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587</v>
      </c>
      <c r="AC33" s="526"/>
      <c r="AD33" s="526"/>
      <c r="AE33" s="216">
        <v>1</v>
      </c>
      <c r="AF33" s="217"/>
      <c r="AG33" s="217"/>
      <c r="AH33" s="217"/>
      <c r="AI33" s="216">
        <v>1</v>
      </c>
      <c r="AJ33" s="217"/>
      <c r="AK33" s="217"/>
      <c r="AL33" s="217"/>
      <c r="AM33" s="216">
        <v>1</v>
      </c>
      <c r="AN33" s="217"/>
      <c r="AO33" s="217"/>
      <c r="AP33" s="217"/>
      <c r="AQ33" s="340" t="s">
        <v>570</v>
      </c>
      <c r="AR33" s="206"/>
      <c r="AS33" s="206"/>
      <c r="AT33" s="341"/>
      <c r="AU33" s="217">
        <v>1</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100</v>
      </c>
      <c r="AJ34" s="217"/>
      <c r="AK34" s="217"/>
      <c r="AL34" s="218"/>
      <c r="AM34" s="216">
        <v>100</v>
      </c>
      <c r="AN34" s="217"/>
      <c r="AO34" s="217"/>
      <c r="AP34" s="218"/>
      <c r="AQ34" s="340" t="s">
        <v>570</v>
      </c>
      <c r="AR34" s="206"/>
      <c r="AS34" s="206"/>
      <c r="AT34" s="341"/>
      <c r="AU34" s="217" t="s">
        <v>570</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586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v>3</v>
      </c>
      <c r="AF101" s="217"/>
      <c r="AG101" s="217"/>
      <c r="AH101" s="218"/>
      <c r="AI101" s="216">
        <v>3</v>
      </c>
      <c r="AJ101" s="217"/>
      <c r="AK101" s="217"/>
      <c r="AL101" s="218"/>
      <c r="AM101" s="216">
        <v>2</v>
      </c>
      <c r="AN101" s="217"/>
      <c r="AO101" s="217"/>
      <c r="AP101" s="218"/>
      <c r="AQ101" s="216" t="s">
        <v>570</v>
      </c>
      <c r="AR101" s="217"/>
      <c r="AS101" s="217"/>
      <c r="AT101" s="218"/>
      <c r="AU101" s="216" t="s">
        <v>626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421">
        <v>10</v>
      </c>
      <c r="AF102" s="421"/>
      <c r="AG102" s="421"/>
      <c r="AH102" s="421"/>
      <c r="AI102" s="421">
        <v>3</v>
      </c>
      <c r="AJ102" s="421"/>
      <c r="AK102" s="421"/>
      <c r="AL102" s="421"/>
      <c r="AM102" s="421">
        <v>3</v>
      </c>
      <c r="AN102" s="421"/>
      <c r="AO102" s="421"/>
      <c r="AP102" s="421"/>
      <c r="AQ102" s="271">
        <v>3</v>
      </c>
      <c r="AR102" s="272"/>
      <c r="AS102" s="272"/>
      <c r="AT102" s="317"/>
      <c r="AU102" s="271">
        <v>3</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628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589</v>
      </c>
      <c r="AC116" s="466"/>
      <c r="AD116" s="467"/>
      <c r="AE116" s="421">
        <v>757.3</v>
      </c>
      <c r="AF116" s="421"/>
      <c r="AG116" s="421"/>
      <c r="AH116" s="421"/>
      <c r="AI116" s="421">
        <v>440.7</v>
      </c>
      <c r="AJ116" s="421"/>
      <c r="AK116" s="421"/>
      <c r="AL116" s="421"/>
      <c r="AM116" s="421">
        <v>902</v>
      </c>
      <c r="AN116" s="421"/>
      <c r="AO116" s="421"/>
      <c r="AP116" s="421"/>
      <c r="AQ116" s="216">
        <v>781</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54" t="s">
        <v>591</v>
      </c>
      <c r="AF117" s="554"/>
      <c r="AG117" s="554"/>
      <c r="AH117" s="554"/>
      <c r="AI117" s="554" t="s">
        <v>592</v>
      </c>
      <c r="AJ117" s="554"/>
      <c r="AK117" s="554"/>
      <c r="AL117" s="554"/>
      <c r="AM117" s="554" t="s">
        <v>630</v>
      </c>
      <c r="AN117" s="554"/>
      <c r="AO117" s="554"/>
      <c r="AP117" s="554"/>
      <c r="AQ117" s="554" t="s">
        <v>629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29"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631</v>
      </c>
      <c r="AR133" s="198"/>
      <c r="AS133" s="132" t="s">
        <v>236</v>
      </c>
      <c r="AT133" s="133"/>
      <c r="AU133" s="199" t="s">
        <v>626</v>
      </c>
      <c r="AV133" s="199"/>
      <c r="AW133" s="132" t="s">
        <v>181</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574</v>
      </c>
      <c r="AC134" s="204"/>
      <c r="AD134" s="204"/>
      <c r="AE134" s="205" t="s">
        <v>574</v>
      </c>
      <c r="AF134" s="206"/>
      <c r="AG134" s="206"/>
      <c r="AH134" s="206"/>
      <c r="AI134" s="205" t="s">
        <v>574</v>
      </c>
      <c r="AJ134" s="206"/>
      <c r="AK134" s="206"/>
      <c r="AL134" s="206"/>
      <c r="AM134" s="205" t="s">
        <v>574</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574</v>
      </c>
      <c r="AC135" s="212"/>
      <c r="AD135" s="212"/>
      <c r="AE135" s="205" t="s">
        <v>574</v>
      </c>
      <c r="AF135" s="206"/>
      <c r="AG135" s="206"/>
      <c r="AH135" s="206"/>
      <c r="AI135" s="205" t="s">
        <v>574</v>
      </c>
      <c r="AJ135" s="206"/>
      <c r="AK135" s="206"/>
      <c r="AL135" s="206"/>
      <c r="AM135" s="205" t="s">
        <v>575</v>
      </c>
      <c r="AN135" s="206"/>
      <c r="AO135" s="206"/>
      <c r="AP135" s="206"/>
      <c r="AQ135" s="205" t="s">
        <v>574</v>
      </c>
      <c r="AR135" s="206"/>
      <c r="AS135" s="206"/>
      <c r="AT135" s="206"/>
      <c r="AU135" s="205" t="s">
        <v>574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573</v>
      </c>
      <c r="AC154" s="141"/>
      <c r="AD154" s="141"/>
      <c r="AE154" s="146" t="s">
        <v>571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626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632</v>
      </c>
      <c r="AF432" s="199"/>
      <c r="AG432" s="132" t="s">
        <v>236</v>
      </c>
      <c r="AH432" s="133"/>
      <c r="AI432" s="155"/>
      <c r="AJ432" s="155"/>
      <c r="AK432" s="155"/>
      <c r="AL432" s="153"/>
      <c r="AM432" s="155"/>
      <c r="AN432" s="155"/>
      <c r="AO432" s="155"/>
      <c r="AP432" s="153"/>
      <c r="AQ432" s="590" t="s">
        <v>633</v>
      </c>
      <c r="AR432" s="199"/>
      <c r="AS432" s="132" t="s">
        <v>236</v>
      </c>
      <c r="AT432" s="133"/>
      <c r="AU432" s="199" t="s">
        <v>634</v>
      </c>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341"/>
      <c r="AQ433" s="340" t="s">
        <v>570</v>
      </c>
      <c r="AR433" s="206"/>
      <c r="AS433" s="206"/>
      <c r="AT433" s="341"/>
      <c r="AU433" s="206" t="s">
        <v>570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570</v>
      </c>
      <c r="AF434" s="206"/>
      <c r="AG434" s="206"/>
      <c r="AH434" s="341"/>
      <c r="AI434" s="340" t="s">
        <v>570</v>
      </c>
      <c r="AJ434" s="206"/>
      <c r="AK434" s="206"/>
      <c r="AL434" s="206"/>
      <c r="AM434" s="340" t="s">
        <v>570</v>
      </c>
      <c r="AN434" s="206"/>
      <c r="AO434" s="206"/>
      <c r="AP434" s="341"/>
      <c r="AQ434" s="340" t="s">
        <v>570</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570</v>
      </c>
      <c r="AF435" s="206"/>
      <c r="AG435" s="206"/>
      <c r="AH435" s="341"/>
      <c r="AI435" s="340" t="s">
        <v>570</v>
      </c>
      <c r="AJ435" s="206"/>
      <c r="AK435" s="206"/>
      <c r="AL435" s="206"/>
      <c r="AM435" s="340" t="s">
        <v>570</v>
      </c>
      <c r="AN435" s="206"/>
      <c r="AO435" s="206"/>
      <c r="AP435" s="341"/>
      <c r="AQ435" s="340" t="s">
        <v>570</v>
      </c>
      <c r="AR435" s="206"/>
      <c r="AS435" s="206"/>
      <c r="AT435" s="341"/>
      <c r="AU435" s="206" t="s">
        <v>570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627</v>
      </c>
      <c r="AF457" s="199"/>
      <c r="AG457" s="132" t="s">
        <v>236</v>
      </c>
      <c r="AH457" s="133"/>
      <c r="AI457" s="155"/>
      <c r="AJ457" s="155"/>
      <c r="AK457" s="155"/>
      <c r="AL457" s="153"/>
      <c r="AM457" s="155"/>
      <c r="AN457" s="155"/>
      <c r="AO457" s="155"/>
      <c r="AP457" s="153"/>
      <c r="AQ457" s="590" t="s">
        <v>626</v>
      </c>
      <c r="AR457" s="199"/>
      <c r="AS457" s="132" t="s">
        <v>236</v>
      </c>
      <c r="AT457" s="133"/>
      <c r="AU457" s="199" t="s">
        <v>627</v>
      </c>
      <c r="AV457" s="199"/>
      <c r="AW457" s="132" t="s">
        <v>181</v>
      </c>
      <c r="AX457" s="194"/>
    </row>
    <row r="458" spans="1:50" ht="23.25"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570</v>
      </c>
      <c r="AC458" s="212"/>
      <c r="AD458" s="212"/>
      <c r="AE458" s="340" t="s">
        <v>570</v>
      </c>
      <c r="AF458" s="206"/>
      <c r="AG458" s="206"/>
      <c r="AH458" s="206"/>
      <c r="AI458" s="340" t="s">
        <v>570</v>
      </c>
      <c r="AJ458" s="206"/>
      <c r="AK458" s="206"/>
      <c r="AL458" s="206"/>
      <c r="AM458" s="340" t="s">
        <v>570</v>
      </c>
      <c r="AN458" s="206"/>
      <c r="AO458" s="206"/>
      <c r="AP458" s="341"/>
      <c r="AQ458" s="340" t="s">
        <v>570</v>
      </c>
      <c r="AR458" s="206"/>
      <c r="AS458" s="206"/>
      <c r="AT458" s="341"/>
      <c r="AU458" s="206" t="s">
        <v>570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570</v>
      </c>
      <c r="AF459" s="206"/>
      <c r="AG459" s="206"/>
      <c r="AH459" s="341"/>
      <c r="AI459" s="340" t="s">
        <v>570</v>
      </c>
      <c r="AJ459" s="206"/>
      <c r="AK459" s="206"/>
      <c r="AL459" s="206"/>
      <c r="AM459" s="340" t="s">
        <v>570</v>
      </c>
      <c r="AN459" s="206"/>
      <c r="AO459" s="206"/>
      <c r="AP459" s="341"/>
      <c r="AQ459" s="340" t="s">
        <v>570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570</v>
      </c>
      <c r="AF460" s="206"/>
      <c r="AG460" s="206"/>
      <c r="AH460" s="341"/>
      <c r="AI460" s="340" t="s">
        <v>570</v>
      </c>
      <c r="AJ460" s="206"/>
      <c r="AK460" s="206"/>
      <c r="AL460" s="206"/>
      <c r="AM460" s="340" t="s">
        <v>570</v>
      </c>
      <c r="AN460" s="206"/>
      <c r="AO460" s="206"/>
      <c r="AP460" s="341"/>
      <c r="AQ460" s="340" t="s">
        <v>570</v>
      </c>
      <c r="AR460" s="206"/>
      <c r="AS460" s="206"/>
      <c r="AT460" s="341"/>
      <c r="AU460" s="206" t="s">
        <v>570</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3"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564</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597</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598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4" t="s">
        <v>636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599</v>
      </c>
      <c r="AE706" s="327"/>
      <c r="AF706" s="66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60" t="s">
        <v>564</v>
      </c>
      <c r="AE708" s="661"/>
      <c r="AF708" s="661"/>
      <c r="AG708" s="742" t="s">
        <v>601</v>
      </c>
      <c r="AH708" s="743"/>
      <c r="AI708" s="743"/>
      <c r="AJ708" s="743"/>
      <c r="AK708" s="743"/>
      <c r="AL708" s="743"/>
      <c r="AM708" s="743"/>
      <c r="AN708" s="743"/>
      <c r="AO708" s="743"/>
      <c r="AP708" s="743"/>
      <c r="AQ708" s="743"/>
      <c r="AR708" s="743"/>
      <c r="AS708" s="743"/>
      <c r="AT708" s="743"/>
      <c r="AU708" s="743"/>
      <c r="AV708" s="743"/>
      <c r="AW708" s="743"/>
      <c r="AX708" s="744"/>
    </row>
    <row r="709" spans="1:50" ht="33"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603</v>
      </c>
      <c r="AE710" s="327"/>
      <c r="AF710" s="327"/>
      <c r="AG710" s="100" t="s">
        <v>604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32.25"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t="s">
        <v>635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6"/>
      <c r="B713" s="648"/>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603</v>
      </c>
      <c r="AE713" s="327"/>
      <c r="AF713" s="669"/>
      <c r="AG713" s="100" t="s">
        <v>606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7" t="s">
        <v>603</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4"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60" t="s">
        <v>564</v>
      </c>
      <c r="AE715" s="661"/>
      <c r="AF715" s="662"/>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6"/>
      <c r="B716" s="648"/>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04" t="s">
        <v>603</v>
      </c>
      <c r="AE716" s="605"/>
      <c r="AF716" s="605"/>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608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564</v>
      </c>
      <c r="AE718" s="327"/>
      <c r="AF718" s="327"/>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4" t="s">
        <v>610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1.5" customHeight="1" x14ac:dyDescent="0.15">
      <c r="A726" s="644"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1.5" customHeight="1" thickBot="1" x14ac:dyDescent="0.2">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8" t="s">
        <v>637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6.75" customHeight="1" thickBot="1" x14ac:dyDescent="0.2">
      <c r="A731" s="799" t="s">
        <v>137</v>
      </c>
      <c r="B731" s="800"/>
      <c r="C731" s="800"/>
      <c r="D731" s="800"/>
      <c r="E731" s="801"/>
      <c r="F731" s="729" t="s">
        <v>638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6.75" customHeight="1" thickBot="1" x14ac:dyDescent="0.2">
      <c r="A733" s="673" t="s">
        <v>391</v>
      </c>
      <c r="B733" s="674"/>
      <c r="C733" s="674"/>
      <c r="D733" s="674"/>
      <c r="E733" s="675"/>
      <c r="F733" s="641" t="s">
        <v>639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88" t="s">
        <v>409</v>
      </c>
      <c r="B737" s="209"/>
      <c r="C737" s="209"/>
      <c r="D737" s="210"/>
      <c r="E737" s="989" t="s">
        <v>570</v>
      </c>
      <c r="F737" s="989"/>
      <c r="G737" s="989"/>
      <c r="H737" s="989"/>
      <c r="I737" s="989"/>
      <c r="J737" s="989"/>
      <c r="K737" s="989"/>
      <c r="L737" s="989"/>
      <c r="M737" s="989"/>
      <c r="N737" s="365" t="s">
        <v>404</v>
      </c>
      <c r="O737" s="365"/>
      <c r="P737" s="365"/>
      <c r="Q737" s="365"/>
      <c r="R737" s="989" t="s">
        <v>570</v>
      </c>
      <c r="S737" s="989"/>
      <c r="T737" s="989"/>
      <c r="U737" s="989"/>
      <c r="V737" s="989"/>
      <c r="W737" s="989"/>
      <c r="X737" s="989"/>
      <c r="Y737" s="989"/>
      <c r="Z737" s="989"/>
      <c r="AA737" s="365" t="s">
        <v>403</v>
      </c>
      <c r="AB737" s="365"/>
      <c r="AC737" s="365"/>
      <c r="AD737" s="365"/>
      <c r="AE737" s="989" t="s">
        <v>570</v>
      </c>
      <c r="AF737" s="989"/>
      <c r="AG737" s="989"/>
      <c r="AH737" s="989"/>
      <c r="AI737" s="989"/>
      <c r="AJ737" s="989"/>
      <c r="AK737" s="989"/>
      <c r="AL737" s="989"/>
      <c r="AM737" s="989"/>
      <c r="AN737" s="365" t="s">
        <v>402</v>
      </c>
      <c r="AO737" s="365"/>
      <c r="AP737" s="365"/>
      <c r="AQ737" s="365"/>
      <c r="AR737" s="995" t="s">
        <v>570</v>
      </c>
      <c r="AS737" s="996"/>
      <c r="AT737" s="996"/>
      <c r="AU737" s="996"/>
      <c r="AV737" s="996"/>
      <c r="AW737" s="996"/>
      <c r="AX737" s="997"/>
      <c r="AY737" s="88"/>
      <c r="AZ737" s="88"/>
    </row>
    <row r="738" spans="1:52" ht="24.75" customHeight="1" x14ac:dyDescent="0.15">
      <c r="A738" s="988" t="s">
        <v>401</v>
      </c>
      <c r="B738" s="209"/>
      <c r="C738" s="209"/>
      <c r="D738" s="210"/>
      <c r="E738" s="989" t="s">
        <v>570</v>
      </c>
      <c r="F738" s="989"/>
      <c r="G738" s="989"/>
      <c r="H738" s="989"/>
      <c r="I738" s="989"/>
      <c r="J738" s="989"/>
      <c r="K738" s="989"/>
      <c r="L738" s="989"/>
      <c r="M738" s="989"/>
      <c r="N738" s="365" t="s">
        <v>400</v>
      </c>
      <c r="O738" s="365"/>
      <c r="P738" s="365"/>
      <c r="Q738" s="365"/>
      <c r="R738" s="989" t="s">
        <v>570</v>
      </c>
      <c r="S738" s="989"/>
      <c r="T738" s="989"/>
      <c r="U738" s="989"/>
      <c r="V738" s="989"/>
      <c r="W738" s="989"/>
      <c r="X738" s="989"/>
      <c r="Y738" s="989"/>
      <c r="Z738" s="989"/>
      <c r="AA738" s="365" t="s">
        <v>399</v>
      </c>
      <c r="AB738" s="365"/>
      <c r="AC738" s="365"/>
      <c r="AD738" s="365"/>
      <c r="AE738" s="989" t="s">
        <v>570</v>
      </c>
      <c r="AF738" s="989"/>
      <c r="AG738" s="989"/>
      <c r="AH738" s="989"/>
      <c r="AI738" s="989"/>
      <c r="AJ738" s="989"/>
      <c r="AK738" s="989"/>
      <c r="AL738" s="989"/>
      <c r="AM738" s="989"/>
      <c r="AN738" s="365" t="s">
        <v>398</v>
      </c>
      <c r="AO738" s="365"/>
      <c r="AP738" s="365"/>
      <c r="AQ738" s="365"/>
      <c r="AR738" s="995" t="s">
        <v>613</v>
      </c>
      <c r="AS738" s="996"/>
      <c r="AT738" s="996"/>
      <c r="AU738" s="996"/>
      <c r="AV738" s="996"/>
      <c r="AW738" s="996"/>
      <c r="AX738" s="997"/>
    </row>
    <row r="739" spans="1:52" ht="24.75" customHeight="1" x14ac:dyDescent="0.15">
      <c r="A739" s="988" t="s">
        <v>397</v>
      </c>
      <c r="B739" s="209"/>
      <c r="C739" s="209"/>
      <c r="D739" s="210"/>
      <c r="E739" s="989" t="s">
        <v>614</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576</v>
      </c>
      <c r="F740" s="974"/>
      <c r="G740" s="974"/>
      <c r="H740" s="92" t="str">
        <f>IF(E740="", "", "(")</f>
        <v>(</v>
      </c>
      <c r="I740" s="974"/>
      <c r="J740" s="974"/>
      <c r="K740" s="92" t="str">
        <f>IF(OR(I740="　", I740=""), "", "-")</f>
        <v/>
      </c>
      <c r="L740" s="975">
        <v>82</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392</v>
      </c>
      <c r="B780" s="627"/>
      <c r="C780" s="627"/>
      <c r="D780" s="627"/>
      <c r="E780" s="627"/>
      <c r="F780" s="628"/>
      <c r="G780" s="595" t="s">
        <v>619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29"/>
      <c r="B781" s="630"/>
      <c r="C781" s="630"/>
      <c r="D781" s="630"/>
      <c r="E781" s="630"/>
      <c r="F781" s="631"/>
      <c r="G781" s="815" t="s">
        <v>17</v>
      </c>
      <c r="H781" s="671"/>
      <c r="I781" s="671"/>
      <c r="J781" s="671"/>
      <c r="K781" s="671"/>
      <c r="L781" s="670" t="s">
        <v>18</v>
      </c>
      <c r="M781" s="671"/>
      <c r="N781" s="671"/>
      <c r="O781" s="671"/>
      <c r="P781" s="671"/>
      <c r="Q781" s="671"/>
      <c r="R781" s="671"/>
      <c r="S781" s="671"/>
      <c r="T781" s="671"/>
      <c r="U781" s="671"/>
      <c r="V781" s="671"/>
      <c r="W781" s="671"/>
      <c r="X781" s="672"/>
      <c r="Y781" s="657" t="s">
        <v>19</v>
      </c>
      <c r="Z781" s="658"/>
      <c r="AA781" s="658"/>
      <c r="AB781" s="798"/>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7" t="s">
        <v>19</v>
      </c>
      <c r="AV781" s="658"/>
      <c r="AW781" s="658"/>
      <c r="AX781" s="659"/>
    </row>
    <row r="782" spans="1:50" ht="24.75" customHeight="1" x14ac:dyDescent="0.15">
      <c r="A782" s="629"/>
      <c r="B782" s="630"/>
      <c r="C782" s="630"/>
      <c r="D782" s="630"/>
      <c r="E782" s="630"/>
      <c r="F782" s="631"/>
      <c r="G782" s="606" t="s">
        <v>615</v>
      </c>
      <c r="H782" s="607"/>
      <c r="I782" s="607"/>
      <c r="J782" s="607"/>
      <c r="K782" s="608"/>
      <c r="L782" s="598" t="s">
        <v>616</v>
      </c>
      <c r="M782" s="599"/>
      <c r="N782" s="599"/>
      <c r="O782" s="599"/>
      <c r="P782" s="599"/>
      <c r="Q782" s="599"/>
      <c r="R782" s="599"/>
      <c r="S782" s="599"/>
      <c r="T782" s="599"/>
      <c r="U782" s="599"/>
      <c r="V782" s="599"/>
      <c r="W782" s="599"/>
      <c r="X782" s="600"/>
      <c r="Y782" s="388">
        <v>1</v>
      </c>
      <c r="Z782" s="389"/>
      <c r="AA782" s="389"/>
      <c r="AB782" s="805"/>
      <c r="AC782" s="632"/>
      <c r="AD782" s="633"/>
      <c r="AE782" s="633"/>
      <c r="AF782" s="633"/>
      <c r="AG782" s="634"/>
      <c r="AH782" s="635"/>
      <c r="AI782" s="636"/>
      <c r="AJ782" s="636"/>
      <c r="AK782" s="636"/>
      <c r="AL782" s="636"/>
      <c r="AM782" s="636"/>
      <c r="AN782" s="636"/>
      <c r="AO782" s="636"/>
      <c r="AP782" s="636"/>
      <c r="AQ782" s="636"/>
      <c r="AR782" s="636"/>
      <c r="AS782" s="636"/>
      <c r="AT782" s="637"/>
      <c r="AU782" s="388"/>
      <c r="AV782" s="389"/>
      <c r="AW782" s="389"/>
      <c r="AX782" s="390"/>
    </row>
    <row r="783" spans="1:50" ht="24.75" customHeight="1" x14ac:dyDescent="0.15">
      <c r="A783" s="629"/>
      <c r="B783" s="630"/>
      <c r="C783" s="630"/>
      <c r="D783" s="630"/>
      <c r="E783" s="630"/>
      <c r="F783" s="631"/>
      <c r="G783" s="606" t="s">
        <v>620</v>
      </c>
      <c r="H783" s="607"/>
      <c r="I783" s="607"/>
      <c r="J783" s="607"/>
      <c r="K783" s="608"/>
      <c r="L783" s="598" t="s">
        <v>621</v>
      </c>
      <c r="M783" s="599"/>
      <c r="N783" s="599"/>
      <c r="O783" s="599"/>
      <c r="P783" s="599"/>
      <c r="Q783" s="599"/>
      <c r="R783" s="599"/>
      <c r="S783" s="599"/>
      <c r="T783" s="599"/>
      <c r="U783" s="599"/>
      <c r="V783" s="599"/>
      <c r="W783" s="599"/>
      <c r="X783" s="600"/>
      <c r="Y783" s="601">
        <v>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9"/>
      <c r="B784" s="630"/>
      <c r="C784" s="630"/>
      <c r="D784" s="630"/>
      <c r="E784" s="630"/>
      <c r="F784" s="631"/>
      <c r="G784" s="606" t="s">
        <v>622</v>
      </c>
      <c r="H784" s="607"/>
      <c r="I784" s="607"/>
      <c r="J784" s="607"/>
      <c r="K784" s="608"/>
      <c r="L784" s="598" t="s">
        <v>623</v>
      </c>
      <c r="M784" s="599"/>
      <c r="N784" s="599"/>
      <c r="O784" s="599"/>
      <c r="P784" s="599"/>
      <c r="Q784" s="599"/>
      <c r="R784" s="599"/>
      <c r="S784" s="599"/>
      <c r="T784" s="599"/>
      <c r="U784" s="599"/>
      <c r="V784" s="599"/>
      <c r="W784" s="599"/>
      <c r="X784" s="600"/>
      <c r="Y784" s="601">
        <v>0.3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9"/>
      <c r="B786" s="630"/>
      <c r="C786" s="630"/>
      <c r="D786" s="630"/>
      <c r="E786" s="630"/>
      <c r="F786" s="631"/>
      <c r="G786" s="632"/>
      <c r="H786" s="633"/>
      <c r="I786" s="633"/>
      <c r="J786" s="633"/>
      <c r="K786" s="634"/>
      <c r="L786" s="635"/>
      <c r="M786" s="636"/>
      <c r="N786" s="636"/>
      <c r="O786" s="636"/>
      <c r="P786" s="636"/>
      <c r="Q786" s="636"/>
      <c r="R786" s="636"/>
      <c r="S786" s="636"/>
      <c r="T786" s="636"/>
      <c r="U786" s="636"/>
      <c r="V786" s="636"/>
      <c r="W786" s="636"/>
      <c r="X786" s="637"/>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29"/>
      <c r="B791" s="630"/>
      <c r="C791" s="630"/>
      <c r="D791" s="630"/>
      <c r="E791" s="630"/>
      <c r="F791" s="631"/>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29"/>
      <c r="B792" s="630"/>
      <c r="C792" s="630"/>
      <c r="D792" s="630"/>
      <c r="E792" s="630"/>
      <c r="F792" s="631"/>
      <c r="G792" s="826" t="s">
        <v>20</v>
      </c>
      <c r="H792" s="827"/>
      <c r="I792" s="827"/>
      <c r="J792" s="827"/>
      <c r="K792" s="827"/>
      <c r="L792" s="828"/>
      <c r="M792" s="829"/>
      <c r="N792" s="829"/>
      <c r="O792" s="829"/>
      <c r="P792" s="829"/>
      <c r="Q792" s="829"/>
      <c r="R792" s="829"/>
      <c r="S792" s="829"/>
      <c r="T792" s="829"/>
      <c r="U792" s="829"/>
      <c r="V792" s="829"/>
      <c r="W792" s="829"/>
      <c r="X792" s="830"/>
      <c r="Y792" s="831">
        <f>SUM(Y782:AB791)</f>
        <v>1.8</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29"/>
      <c r="B793" s="630"/>
      <c r="C793" s="630"/>
      <c r="D793" s="630"/>
      <c r="E793" s="630"/>
      <c r="F793" s="631"/>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29"/>
      <c r="B794" s="630"/>
      <c r="C794" s="630"/>
      <c r="D794" s="630"/>
      <c r="E794" s="630"/>
      <c r="F794" s="631"/>
      <c r="G794" s="815" t="s">
        <v>17</v>
      </c>
      <c r="H794" s="671"/>
      <c r="I794" s="671"/>
      <c r="J794" s="671"/>
      <c r="K794" s="671"/>
      <c r="L794" s="670" t="s">
        <v>18</v>
      </c>
      <c r="M794" s="671"/>
      <c r="N794" s="671"/>
      <c r="O794" s="671"/>
      <c r="P794" s="671"/>
      <c r="Q794" s="671"/>
      <c r="R794" s="671"/>
      <c r="S794" s="671"/>
      <c r="T794" s="671"/>
      <c r="U794" s="671"/>
      <c r="V794" s="671"/>
      <c r="W794" s="671"/>
      <c r="X794" s="672"/>
      <c r="Y794" s="657" t="s">
        <v>19</v>
      </c>
      <c r="Z794" s="658"/>
      <c r="AA794" s="658"/>
      <c r="AB794" s="798"/>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7" t="s">
        <v>19</v>
      </c>
      <c r="AV794" s="658"/>
      <c r="AW794" s="658"/>
      <c r="AX794" s="659"/>
    </row>
    <row r="795" spans="1:50" ht="24.75" hidden="1" customHeight="1" x14ac:dyDescent="0.15">
      <c r="A795" s="629"/>
      <c r="B795" s="630"/>
      <c r="C795" s="630"/>
      <c r="D795" s="630"/>
      <c r="E795" s="630"/>
      <c r="F795" s="631"/>
      <c r="G795" s="632"/>
      <c r="H795" s="633"/>
      <c r="I795" s="633"/>
      <c r="J795" s="633"/>
      <c r="K795" s="634"/>
      <c r="L795" s="635"/>
      <c r="M795" s="636"/>
      <c r="N795" s="636"/>
      <c r="O795" s="636"/>
      <c r="P795" s="636"/>
      <c r="Q795" s="636"/>
      <c r="R795" s="636"/>
      <c r="S795" s="636"/>
      <c r="T795" s="636"/>
      <c r="U795" s="636"/>
      <c r="V795" s="636"/>
      <c r="W795" s="636"/>
      <c r="X795" s="637"/>
      <c r="Y795" s="388"/>
      <c r="Z795" s="389"/>
      <c r="AA795" s="389"/>
      <c r="AB795" s="805"/>
      <c r="AC795" s="632"/>
      <c r="AD795" s="633"/>
      <c r="AE795" s="633"/>
      <c r="AF795" s="633"/>
      <c r="AG795" s="634"/>
      <c r="AH795" s="635"/>
      <c r="AI795" s="636"/>
      <c r="AJ795" s="636"/>
      <c r="AK795" s="636"/>
      <c r="AL795" s="636"/>
      <c r="AM795" s="636"/>
      <c r="AN795" s="636"/>
      <c r="AO795" s="636"/>
      <c r="AP795" s="636"/>
      <c r="AQ795" s="636"/>
      <c r="AR795" s="636"/>
      <c r="AS795" s="636"/>
      <c r="AT795" s="637"/>
      <c r="AU795" s="388"/>
      <c r="AV795" s="389"/>
      <c r="AW795" s="389"/>
      <c r="AX795" s="390"/>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29"/>
      <c r="B804" s="630"/>
      <c r="C804" s="630"/>
      <c r="D804" s="630"/>
      <c r="E804" s="630"/>
      <c r="F804" s="631"/>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29"/>
      <c r="B805" s="630"/>
      <c r="C805" s="630"/>
      <c r="D805" s="630"/>
      <c r="E805" s="630"/>
      <c r="F805" s="631"/>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29"/>
      <c r="B806" s="630"/>
      <c r="C806" s="630"/>
      <c r="D806" s="630"/>
      <c r="E806" s="630"/>
      <c r="F806" s="631"/>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29"/>
      <c r="B807" s="630"/>
      <c r="C807" s="630"/>
      <c r="D807" s="630"/>
      <c r="E807" s="630"/>
      <c r="F807" s="631"/>
      <c r="G807" s="815" t="s">
        <v>17</v>
      </c>
      <c r="H807" s="671"/>
      <c r="I807" s="671"/>
      <c r="J807" s="671"/>
      <c r="K807" s="671"/>
      <c r="L807" s="670" t="s">
        <v>18</v>
      </c>
      <c r="M807" s="671"/>
      <c r="N807" s="671"/>
      <c r="O807" s="671"/>
      <c r="P807" s="671"/>
      <c r="Q807" s="671"/>
      <c r="R807" s="671"/>
      <c r="S807" s="671"/>
      <c r="T807" s="671"/>
      <c r="U807" s="671"/>
      <c r="V807" s="671"/>
      <c r="W807" s="671"/>
      <c r="X807" s="672"/>
      <c r="Y807" s="657" t="s">
        <v>19</v>
      </c>
      <c r="Z807" s="658"/>
      <c r="AA807" s="658"/>
      <c r="AB807" s="798"/>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7" t="s">
        <v>19</v>
      </c>
      <c r="AV807" s="658"/>
      <c r="AW807" s="658"/>
      <c r="AX807" s="659"/>
    </row>
    <row r="808" spans="1:50" ht="24.75" hidden="1" customHeight="1" x14ac:dyDescent="0.15">
      <c r="A808" s="629"/>
      <c r="B808" s="630"/>
      <c r="C808" s="630"/>
      <c r="D808" s="630"/>
      <c r="E808" s="630"/>
      <c r="F808" s="631"/>
      <c r="G808" s="632"/>
      <c r="H808" s="633"/>
      <c r="I808" s="633"/>
      <c r="J808" s="633"/>
      <c r="K808" s="634"/>
      <c r="L808" s="635"/>
      <c r="M808" s="636"/>
      <c r="N808" s="636"/>
      <c r="O808" s="636"/>
      <c r="P808" s="636"/>
      <c r="Q808" s="636"/>
      <c r="R808" s="636"/>
      <c r="S808" s="636"/>
      <c r="T808" s="636"/>
      <c r="U808" s="636"/>
      <c r="V808" s="636"/>
      <c r="W808" s="636"/>
      <c r="X808" s="637"/>
      <c r="Y808" s="388"/>
      <c r="Z808" s="389"/>
      <c r="AA808" s="389"/>
      <c r="AB808" s="805"/>
      <c r="AC808" s="632"/>
      <c r="AD808" s="633"/>
      <c r="AE808" s="633"/>
      <c r="AF808" s="633"/>
      <c r="AG808" s="634"/>
      <c r="AH808" s="635"/>
      <c r="AI808" s="636"/>
      <c r="AJ808" s="636"/>
      <c r="AK808" s="636"/>
      <c r="AL808" s="636"/>
      <c r="AM808" s="636"/>
      <c r="AN808" s="636"/>
      <c r="AO808" s="636"/>
      <c r="AP808" s="636"/>
      <c r="AQ808" s="636"/>
      <c r="AR808" s="636"/>
      <c r="AS808" s="636"/>
      <c r="AT808" s="637"/>
      <c r="AU808" s="388"/>
      <c r="AV808" s="389"/>
      <c r="AW808" s="389"/>
      <c r="AX808" s="390"/>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29"/>
      <c r="B817" s="630"/>
      <c r="C817" s="630"/>
      <c r="D817" s="630"/>
      <c r="E817" s="630"/>
      <c r="F817" s="631"/>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29"/>
      <c r="B818" s="630"/>
      <c r="C818" s="630"/>
      <c r="D818" s="630"/>
      <c r="E818" s="630"/>
      <c r="F818" s="631"/>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29"/>
      <c r="B819" s="630"/>
      <c r="C819" s="630"/>
      <c r="D819" s="630"/>
      <c r="E819" s="630"/>
      <c r="F819" s="631"/>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29"/>
      <c r="B820" s="630"/>
      <c r="C820" s="630"/>
      <c r="D820" s="630"/>
      <c r="E820" s="630"/>
      <c r="F820" s="631"/>
      <c r="G820" s="815" t="s">
        <v>17</v>
      </c>
      <c r="H820" s="671"/>
      <c r="I820" s="671"/>
      <c r="J820" s="671"/>
      <c r="K820" s="671"/>
      <c r="L820" s="670" t="s">
        <v>18</v>
      </c>
      <c r="M820" s="671"/>
      <c r="N820" s="671"/>
      <c r="O820" s="671"/>
      <c r="P820" s="671"/>
      <c r="Q820" s="671"/>
      <c r="R820" s="671"/>
      <c r="S820" s="671"/>
      <c r="T820" s="671"/>
      <c r="U820" s="671"/>
      <c r="V820" s="671"/>
      <c r="W820" s="671"/>
      <c r="X820" s="672"/>
      <c r="Y820" s="657" t="s">
        <v>19</v>
      </c>
      <c r="Z820" s="658"/>
      <c r="AA820" s="658"/>
      <c r="AB820" s="798"/>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7" t="s">
        <v>19</v>
      </c>
      <c r="AV820" s="658"/>
      <c r="AW820" s="658"/>
      <c r="AX820" s="659"/>
    </row>
    <row r="821" spans="1:50" s="16" customFormat="1" ht="24.75" hidden="1" customHeight="1" x14ac:dyDescent="0.15">
      <c r="A821" s="629"/>
      <c r="B821" s="630"/>
      <c r="C821" s="630"/>
      <c r="D821" s="630"/>
      <c r="E821" s="630"/>
      <c r="F821" s="631"/>
      <c r="G821" s="632"/>
      <c r="H821" s="633"/>
      <c r="I821" s="633"/>
      <c r="J821" s="633"/>
      <c r="K821" s="634"/>
      <c r="L821" s="635"/>
      <c r="M821" s="636"/>
      <c r="N821" s="636"/>
      <c r="O821" s="636"/>
      <c r="P821" s="636"/>
      <c r="Q821" s="636"/>
      <c r="R821" s="636"/>
      <c r="S821" s="636"/>
      <c r="T821" s="636"/>
      <c r="U821" s="636"/>
      <c r="V821" s="636"/>
      <c r="W821" s="636"/>
      <c r="X821" s="637"/>
      <c r="Y821" s="388"/>
      <c r="Z821" s="389"/>
      <c r="AA821" s="389"/>
      <c r="AB821" s="805"/>
      <c r="AC821" s="632"/>
      <c r="AD821" s="633"/>
      <c r="AE821" s="633"/>
      <c r="AF821" s="633"/>
      <c r="AG821" s="634"/>
      <c r="AH821" s="635"/>
      <c r="AI821" s="636"/>
      <c r="AJ821" s="636"/>
      <c r="AK821" s="636"/>
      <c r="AL821" s="636"/>
      <c r="AM821" s="636"/>
      <c r="AN821" s="636"/>
      <c r="AO821" s="636"/>
      <c r="AP821" s="636"/>
      <c r="AQ821" s="636"/>
      <c r="AR821" s="636"/>
      <c r="AS821" s="636"/>
      <c r="AT821" s="637"/>
      <c r="AU821" s="388"/>
      <c r="AV821" s="389"/>
      <c r="AW821" s="389"/>
      <c r="AX821" s="390"/>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29"/>
      <c r="B831" s="630"/>
      <c r="C831" s="630"/>
      <c r="D831" s="630"/>
      <c r="E831" s="630"/>
      <c r="F831" s="631"/>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624</v>
      </c>
      <c r="D838" s="347"/>
      <c r="E838" s="347"/>
      <c r="F838" s="347"/>
      <c r="G838" s="347"/>
      <c r="H838" s="347"/>
      <c r="I838" s="347"/>
      <c r="J838" s="348">
        <v>5010005028337</v>
      </c>
      <c r="K838" s="349"/>
      <c r="L838" s="349"/>
      <c r="M838" s="349"/>
      <c r="N838" s="349"/>
      <c r="O838" s="349"/>
      <c r="P838" s="362" t="s">
        <v>617</v>
      </c>
      <c r="Q838" s="350"/>
      <c r="R838" s="350"/>
      <c r="S838" s="350"/>
      <c r="T838" s="350"/>
      <c r="U838" s="350"/>
      <c r="V838" s="350"/>
      <c r="W838" s="350"/>
      <c r="X838" s="350"/>
      <c r="Y838" s="351">
        <v>1.8</v>
      </c>
      <c r="Z838" s="352"/>
      <c r="AA838" s="352"/>
      <c r="AB838" s="353"/>
      <c r="AC838" s="363" t="s">
        <v>378</v>
      </c>
      <c r="AD838" s="371"/>
      <c r="AE838" s="371"/>
      <c r="AF838" s="371"/>
      <c r="AG838" s="371"/>
      <c r="AH838" s="372">
        <v>1</v>
      </c>
      <c r="AI838" s="373"/>
      <c r="AJ838" s="373"/>
      <c r="AK838" s="373"/>
      <c r="AL838" s="357">
        <v>78</v>
      </c>
      <c r="AM838" s="358"/>
      <c r="AN838" s="358"/>
      <c r="AO838" s="359"/>
      <c r="AP838" s="360" t="s">
        <v>618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567</v>
      </c>
      <c r="F1103" s="375"/>
      <c r="G1103" s="375"/>
      <c r="H1103" s="375"/>
      <c r="I1103" s="375"/>
      <c r="J1103" s="348" t="s">
        <v>568</v>
      </c>
      <c r="K1103" s="349"/>
      <c r="L1103" s="349"/>
      <c r="M1103" s="349"/>
      <c r="N1103" s="349"/>
      <c r="O1103" s="349"/>
      <c r="P1103" s="362" t="s">
        <v>568</v>
      </c>
      <c r="Q1103" s="350"/>
      <c r="R1103" s="350"/>
      <c r="S1103" s="350"/>
      <c r="T1103" s="350"/>
      <c r="U1103" s="350"/>
      <c r="V1103" s="350"/>
      <c r="W1103" s="350"/>
      <c r="X1103" s="350"/>
      <c r="Y1103" s="351" t="s">
        <v>567</v>
      </c>
      <c r="Z1103" s="352"/>
      <c r="AA1103" s="352"/>
      <c r="AB1103" s="353"/>
      <c r="AC1103" s="354"/>
      <c r="AD1103" s="354"/>
      <c r="AE1103" s="354"/>
      <c r="AF1103" s="354"/>
      <c r="AG1103" s="354"/>
      <c r="AH1103" s="355" t="s">
        <v>569</v>
      </c>
      <c r="AI1103" s="356"/>
      <c r="AJ1103" s="356"/>
      <c r="AK1103" s="356"/>
      <c r="AL1103" s="357" t="s">
        <v>569</v>
      </c>
      <c r="AM1103" s="358"/>
      <c r="AN1103" s="358"/>
      <c r="AO1103" s="359"/>
      <c r="AP1103" s="360" t="s">
        <v>567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3">
    <cfRule type="expression" dxfId="2797" priority="13883">
      <formula>IF(RIGHT(TEXT(Y783,"0.#"),1)=".",FALSE,TRUE)</formula>
    </cfRule>
    <cfRule type="expression" dxfId="2796" priority="13884">
      <formula>IF(RIGHT(TEXT(Y783,"0.#"),1)=".",TRUE,FALSE)</formula>
    </cfRule>
  </conditionalFormatting>
  <conditionalFormatting sqref="Y792">
    <cfRule type="expression" dxfId="2795" priority="13879">
      <formula>IF(RIGHT(TEXT(Y792,"0.#"),1)=".",FALSE,TRUE)</formula>
    </cfRule>
    <cfRule type="expression" dxfId="2794" priority="13880">
      <formula>IF(RIGHT(TEXT(Y792,"0.#"),1)=".",TRUE,FALSE)</formula>
    </cfRule>
  </conditionalFormatting>
  <conditionalFormatting sqref="Y823:Y830 Y821 Y810:Y817 Y808 Y797:Y804 Y795">
    <cfRule type="expression" dxfId="2793" priority="13661">
      <formula>IF(RIGHT(TEXT(Y795,"0.#"),1)=".",FALSE,TRUE)</formula>
    </cfRule>
    <cfRule type="expression" dxfId="2792" priority="13662">
      <formula>IF(RIGHT(TEXT(Y795,"0.#"),1)=".",TRUE,FALSE)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4:Y791 Y782">
    <cfRule type="expression" dxfId="2785" priority="13685">
      <formula>IF(RIGHT(TEXT(Y782,"0.#"),1)=".",FALSE,TRUE)</formula>
    </cfRule>
    <cfRule type="expression" dxfId="2784" priority="13686">
      <formula>IF(RIGHT(TEXT(Y782,"0.#"),1)=".",TRUE,FALSE)</formula>
    </cfRule>
  </conditionalFormatting>
  <conditionalFormatting sqref="AU783">
    <cfRule type="expression" dxfId="2783" priority="13683">
      <formula>IF(RIGHT(TEXT(AU783,"0.#"),1)=".",FALSE,TRUE)</formula>
    </cfRule>
    <cfRule type="expression" dxfId="2782" priority="13684">
      <formula>IF(RIGHT(TEXT(AU783,"0.#"),1)=".",TRUE,FALSE)</formula>
    </cfRule>
  </conditionalFormatting>
  <conditionalFormatting sqref="AU792">
    <cfRule type="expression" dxfId="2781" priority="13681">
      <formula>IF(RIGHT(TEXT(AU792,"0.#"),1)=".",FALSE,TRUE)</formula>
    </cfRule>
    <cfRule type="expression" dxfId="2780" priority="13682">
      <formula>IF(RIGHT(TEXT(AU792,"0.#"),1)=".",TRUE,FALSE)</formula>
    </cfRule>
  </conditionalFormatting>
  <conditionalFormatting sqref="AU784:AU791 AU782">
    <cfRule type="expression" dxfId="2779" priority="13679">
      <formula>IF(RIGHT(TEXT(AU782,"0.#"),1)=".",FALSE,TRUE)</formula>
    </cfRule>
    <cfRule type="expression" dxfId="2778" priority="13680">
      <formula>IF(RIGHT(TEXT(AU782,"0.#"),1)=".",TRUE,FALSE)</formula>
    </cfRule>
  </conditionalFormatting>
  <conditionalFormatting sqref="Y822 Y809 Y796">
    <cfRule type="expression" dxfId="2777" priority="13665">
      <formula>IF(RIGHT(TEXT(Y796,"0.#"),1)=".",FALSE,TRUE)</formula>
    </cfRule>
    <cfRule type="expression" dxfId="2776" priority="13666">
      <formula>IF(RIGHT(TEXT(Y796,"0.#"),1)=".",TRUE,FALSE)</formula>
    </cfRule>
  </conditionalFormatting>
  <conditionalFormatting sqref="Y831 Y818 Y805">
    <cfRule type="expression" dxfId="2775" priority="13663">
      <formula>IF(RIGHT(TEXT(Y805,"0.#"),1)=".",FALSE,TRUE)</formula>
    </cfRule>
    <cfRule type="expression" dxfId="2774" priority="13664">
      <formula>IF(RIGHT(TEXT(Y805,"0.#"),1)=".",TRUE,FALSE)</formula>
    </cfRule>
  </conditionalFormatting>
  <conditionalFormatting sqref="AU822 AU809 AU796">
    <cfRule type="expression" dxfId="2773" priority="13659">
      <formula>IF(RIGHT(TEXT(AU796,"0.#"),1)=".",FALSE,TRUE)</formula>
    </cfRule>
    <cfRule type="expression" dxfId="2772" priority="13660">
      <formula>IF(RIGHT(TEXT(AU796,"0.#"),1)=".",TRUE,FALSE)</formula>
    </cfRule>
  </conditionalFormatting>
  <conditionalFormatting sqref="AU831 AU818 AU805">
    <cfRule type="expression" dxfId="2771" priority="13657">
      <formula>IF(RIGHT(TEXT(AU805,"0.#"),1)=".",FALSE,TRUE)</formula>
    </cfRule>
    <cfRule type="expression" dxfId="2770" priority="13658">
      <formula>IF(RIGHT(TEXT(AU805,"0.#"),1)=".",TRUE,FALSE)</formula>
    </cfRule>
  </conditionalFormatting>
  <conditionalFormatting sqref="AU823:AU830 AU821 AU810:AU817 AU808 AU797:AU804 AU795">
    <cfRule type="expression" dxfId="2769" priority="13655">
      <formula>IF(RIGHT(TEXT(AU795,"0.#"),1)=".",FALSE,TRUE)</formula>
    </cfRule>
    <cfRule type="expression" dxfId="2768" priority="13656">
      <formula>IF(RIGHT(TEXT(AU795,"0.#"),1)=".",TRUE,FALSE)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9:AO839">
    <cfRule type="expression" dxfId="2387" priority="2819">
      <formula>IF(AND(AL839&gt;=0, RIGHT(TEXT(AL839,"0.#"),1)&lt;&gt;"."),TRUE,FALSE)</formula>
    </cfRule>
    <cfRule type="expression" dxfId="2386" priority="2820">
      <formula>IF(AND(AL839&gt;=0, RIGHT(TEXT(AL839,"0.#"),1)="."),TRUE,FALSE)</formula>
    </cfRule>
    <cfRule type="expression" dxfId="2385" priority="2821">
      <formula>IF(AND(AL839&lt;0, RIGHT(TEXT(AL839,"0.#"),1)&lt;&gt;"."),TRUE,FALSE)</formula>
    </cfRule>
    <cfRule type="expression" dxfId="2384" priority="2822">
      <formula>IF(AND(AL839&lt;0, RIGHT(TEXT(AL839,"0.#"),1)="."),TRUE,FALSE)</formula>
    </cfRule>
  </conditionalFormatting>
  <conditionalFormatting sqref="Y839">
    <cfRule type="expression" dxfId="2383" priority="2817">
      <formula>IF(RIGHT(TEXT(Y839,"0.#"),1)=".",FALSE,TRUE)</formula>
    </cfRule>
    <cfRule type="expression" dxfId="2382" priority="2818">
      <formula>IF(RIGHT(TEXT(Y839,"0.#"),1)=".",TRUE,FALSE)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7" t="s">
        <v>19</v>
      </c>
      <c r="Z3" s="658"/>
      <c r="AA3" s="658"/>
      <c r="AB3" s="798"/>
      <c r="AC3" s="815"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49"/>
      <c r="B4" s="1050"/>
      <c r="C4" s="1050"/>
      <c r="D4" s="1050"/>
      <c r="E4" s="1050"/>
      <c r="F4" s="1051"/>
      <c r="G4" s="632"/>
      <c r="H4" s="633"/>
      <c r="I4" s="633"/>
      <c r="J4" s="633"/>
      <c r="K4" s="634"/>
      <c r="L4" s="635"/>
      <c r="M4" s="636"/>
      <c r="N4" s="636"/>
      <c r="O4" s="636"/>
      <c r="P4" s="636"/>
      <c r="Q4" s="636"/>
      <c r="R4" s="636"/>
      <c r="S4" s="636"/>
      <c r="T4" s="636"/>
      <c r="U4" s="636"/>
      <c r="V4" s="636"/>
      <c r="W4" s="636"/>
      <c r="X4" s="637"/>
      <c r="Y4" s="388"/>
      <c r="Z4" s="389"/>
      <c r="AA4" s="389"/>
      <c r="AB4" s="805"/>
      <c r="AC4" s="632"/>
      <c r="AD4" s="633"/>
      <c r="AE4" s="633"/>
      <c r="AF4" s="633"/>
      <c r="AG4" s="634"/>
      <c r="AH4" s="635"/>
      <c r="AI4" s="636"/>
      <c r="AJ4" s="636"/>
      <c r="AK4" s="636"/>
      <c r="AL4" s="636"/>
      <c r="AM4" s="636"/>
      <c r="AN4" s="636"/>
      <c r="AO4" s="636"/>
      <c r="AP4" s="636"/>
      <c r="AQ4" s="636"/>
      <c r="AR4" s="636"/>
      <c r="AS4" s="636"/>
      <c r="AT4" s="637"/>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8"/>
      <c r="AC16" s="815"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49"/>
      <c r="B17" s="1050"/>
      <c r="C17" s="1050"/>
      <c r="D17" s="1050"/>
      <c r="E17" s="1050"/>
      <c r="F17" s="1051"/>
      <c r="G17" s="632"/>
      <c r="H17" s="633"/>
      <c r="I17" s="633"/>
      <c r="J17" s="633"/>
      <c r="K17" s="634"/>
      <c r="L17" s="635"/>
      <c r="M17" s="636"/>
      <c r="N17" s="636"/>
      <c r="O17" s="636"/>
      <c r="P17" s="636"/>
      <c r="Q17" s="636"/>
      <c r="R17" s="636"/>
      <c r="S17" s="636"/>
      <c r="T17" s="636"/>
      <c r="U17" s="636"/>
      <c r="V17" s="636"/>
      <c r="W17" s="636"/>
      <c r="X17" s="637"/>
      <c r="Y17" s="388"/>
      <c r="Z17" s="389"/>
      <c r="AA17" s="389"/>
      <c r="AB17" s="805"/>
      <c r="AC17" s="632"/>
      <c r="AD17" s="633"/>
      <c r="AE17" s="633"/>
      <c r="AF17" s="633"/>
      <c r="AG17" s="634"/>
      <c r="AH17" s="635"/>
      <c r="AI17" s="636"/>
      <c r="AJ17" s="636"/>
      <c r="AK17" s="636"/>
      <c r="AL17" s="636"/>
      <c r="AM17" s="636"/>
      <c r="AN17" s="636"/>
      <c r="AO17" s="636"/>
      <c r="AP17" s="636"/>
      <c r="AQ17" s="636"/>
      <c r="AR17" s="636"/>
      <c r="AS17" s="636"/>
      <c r="AT17" s="637"/>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8"/>
      <c r="AC29" s="815"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49"/>
      <c r="B30" s="1050"/>
      <c r="C30" s="1050"/>
      <c r="D30" s="1050"/>
      <c r="E30" s="1050"/>
      <c r="F30" s="1051"/>
      <c r="G30" s="632"/>
      <c r="H30" s="633"/>
      <c r="I30" s="633"/>
      <c r="J30" s="633"/>
      <c r="K30" s="634"/>
      <c r="L30" s="635"/>
      <c r="M30" s="636"/>
      <c r="N30" s="636"/>
      <c r="O30" s="636"/>
      <c r="P30" s="636"/>
      <c r="Q30" s="636"/>
      <c r="R30" s="636"/>
      <c r="S30" s="636"/>
      <c r="T30" s="636"/>
      <c r="U30" s="636"/>
      <c r="V30" s="636"/>
      <c r="W30" s="636"/>
      <c r="X30" s="637"/>
      <c r="Y30" s="388"/>
      <c r="Z30" s="389"/>
      <c r="AA30" s="389"/>
      <c r="AB30" s="805"/>
      <c r="AC30" s="632"/>
      <c r="AD30" s="633"/>
      <c r="AE30" s="633"/>
      <c r="AF30" s="633"/>
      <c r="AG30" s="634"/>
      <c r="AH30" s="635"/>
      <c r="AI30" s="636"/>
      <c r="AJ30" s="636"/>
      <c r="AK30" s="636"/>
      <c r="AL30" s="636"/>
      <c r="AM30" s="636"/>
      <c r="AN30" s="636"/>
      <c r="AO30" s="636"/>
      <c r="AP30" s="636"/>
      <c r="AQ30" s="636"/>
      <c r="AR30" s="636"/>
      <c r="AS30" s="636"/>
      <c r="AT30" s="637"/>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8"/>
      <c r="AC42" s="815"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49"/>
      <c r="B43" s="1050"/>
      <c r="C43" s="1050"/>
      <c r="D43" s="1050"/>
      <c r="E43" s="1050"/>
      <c r="F43" s="1051"/>
      <c r="G43" s="632"/>
      <c r="H43" s="633"/>
      <c r="I43" s="633"/>
      <c r="J43" s="633"/>
      <c r="K43" s="634"/>
      <c r="L43" s="635"/>
      <c r="M43" s="636"/>
      <c r="N43" s="636"/>
      <c r="O43" s="636"/>
      <c r="P43" s="636"/>
      <c r="Q43" s="636"/>
      <c r="R43" s="636"/>
      <c r="S43" s="636"/>
      <c r="T43" s="636"/>
      <c r="U43" s="636"/>
      <c r="V43" s="636"/>
      <c r="W43" s="636"/>
      <c r="X43" s="637"/>
      <c r="Y43" s="388"/>
      <c r="Z43" s="389"/>
      <c r="AA43" s="389"/>
      <c r="AB43" s="805"/>
      <c r="AC43" s="632"/>
      <c r="AD43" s="633"/>
      <c r="AE43" s="633"/>
      <c r="AF43" s="633"/>
      <c r="AG43" s="634"/>
      <c r="AH43" s="635"/>
      <c r="AI43" s="636"/>
      <c r="AJ43" s="636"/>
      <c r="AK43" s="636"/>
      <c r="AL43" s="636"/>
      <c r="AM43" s="636"/>
      <c r="AN43" s="636"/>
      <c r="AO43" s="636"/>
      <c r="AP43" s="636"/>
      <c r="AQ43" s="636"/>
      <c r="AR43" s="636"/>
      <c r="AS43" s="636"/>
      <c r="AT43" s="637"/>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8"/>
      <c r="AC56" s="815"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49"/>
      <c r="B57" s="1050"/>
      <c r="C57" s="1050"/>
      <c r="D57" s="1050"/>
      <c r="E57" s="1050"/>
      <c r="F57" s="1051"/>
      <c r="G57" s="632"/>
      <c r="H57" s="633"/>
      <c r="I57" s="633"/>
      <c r="J57" s="633"/>
      <c r="K57" s="634"/>
      <c r="L57" s="635"/>
      <c r="M57" s="636"/>
      <c r="N57" s="636"/>
      <c r="O57" s="636"/>
      <c r="P57" s="636"/>
      <c r="Q57" s="636"/>
      <c r="R57" s="636"/>
      <c r="S57" s="636"/>
      <c r="T57" s="636"/>
      <c r="U57" s="636"/>
      <c r="V57" s="636"/>
      <c r="W57" s="636"/>
      <c r="X57" s="637"/>
      <c r="Y57" s="388"/>
      <c r="Z57" s="389"/>
      <c r="AA57" s="389"/>
      <c r="AB57" s="805"/>
      <c r="AC57" s="632"/>
      <c r="AD57" s="633"/>
      <c r="AE57" s="633"/>
      <c r="AF57" s="633"/>
      <c r="AG57" s="634"/>
      <c r="AH57" s="635"/>
      <c r="AI57" s="636"/>
      <c r="AJ57" s="636"/>
      <c r="AK57" s="636"/>
      <c r="AL57" s="636"/>
      <c r="AM57" s="636"/>
      <c r="AN57" s="636"/>
      <c r="AO57" s="636"/>
      <c r="AP57" s="636"/>
      <c r="AQ57" s="636"/>
      <c r="AR57" s="636"/>
      <c r="AS57" s="636"/>
      <c r="AT57" s="637"/>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8"/>
      <c r="AC69" s="815"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49"/>
      <c r="B70" s="1050"/>
      <c r="C70" s="1050"/>
      <c r="D70" s="1050"/>
      <c r="E70" s="1050"/>
      <c r="F70" s="1051"/>
      <c r="G70" s="632"/>
      <c r="H70" s="633"/>
      <c r="I70" s="633"/>
      <c r="J70" s="633"/>
      <c r="K70" s="634"/>
      <c r="L70" s="635"/>
      <c r="M70" s="636"/>
      <c r="N70" s="636"/>
      <c r="O70" s="636"/>
      <c r="P70" s="636"/>
      <c r="Q70" s="636"/>
      <c r="R70" s="636"/>
      <c r="S70" s="636"/>
      <c r="T70" s="636"/>
      <c r="U70" s="636"/>
      <c r="V70" s="636"/>
      <c r="W70" s="636"/>
      <c r="X70" s="637"/>
      <c r="Y70" s="388"/>
      <c r="Z70" s="389"/>
      <c r="AA70" s="389"/>
      <c r="AB70" s="805"/>
      <c r="AC70" s="632"/>
      <c r="AD70" s="633"/>
      <c r="AE70" s="633"/>
      <c r="AF70" s="633"/>
      <c r="AG70" s="634"/>
      <c r="AH70" s="635"/>
      <c r="AI70" s="636"/>
      <c r="AJ70" s="636"/>
      <c r="AK70" s="636"/>
      <c r="AL70" s="636"/>
      <c r="AM70" s="636"/>
      <c r="AN70" s="636"/>
      <c r="AO70" s="636"/>
      <c r="AP70" s="636"/>
      <c r="AQ70" s="636"/>
      <c r="AR70" s="636"/>
      <c r="AS70" s="636"/>
      <c r="AT70" s="637"/>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8"/>
      <c r="AC82" s="815"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49"/>
      <c r="B83" s="1050"/>
      <c r="C83" s="1050"/>
      <c r="D83" s="1050"/>
      <c r="E83" s="1050"/>
      <c r="F83" s="1051"/>
      <c r="G83" s="632"/>
      <c r="H83" s="633"/>
      <c r="I83" s="633"/>
      <c r="J83" s="633"/>
      <c r="K83" s="634"/>
      <c r="L83" s="635"/>
      <c r="M83" s="636"/>
      <c r="N83" s="636"/>
      <c r="O83" s="636"/>
      <c r="P83" s="636"/>
      <c r="Q83" s="636"/>
      <c r="R83" s="636"/>
      <c r="S83" s="636"/>
      <c r="T83" s="636"/>
      <c r="U83" s="636"/>
      <c r="V83" s="636"/>
      <c r="W83" s="636"/>
      <c r="X83" s="637"/>
      <c r="Y83" s="388"/>
      <c r="Z83" s="389"/>
      <c r="AA83" s="389"/>
      <c r="AB83" s="805"/>
      <c r="AC83" s="632"/>
      <c r="AD83" s="633"/>
      <c r="AE83" s="633"/>
      <c r="AF83" s="633"/>
      <c r="AG83" s="634"/>
      <c r="AH83" s="635"/>
      <c r="AI83" s="636"/>
      <c r="AJ83" s="636"/>
      <c r="AK83" s="636"/>
      <c r="AL83" s="636"/>
      <c r="AM83" s="636"/>
      <c r="AN83" s="636"/>
      <c r="AO83" s="636"/>
      <c r="AP83" s="636"/>
      <c r="AQ83" s="636"/>
      <c r="AR83" s="636"/>
      <c r="AS83" s="636"/>
      <c r="AT83" s="637"/>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8"/>
      <c r="AC95" s="815"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49"/>
      <c r="B96" s="1050"/>
      <c r="C96" s="1050"/>
      <c r="D96" s="1050"/>
      <c r="E96" s="1050"/>
      <c r="F96" s="1051"/>
      <c r="G96" s="632"/>
      <c r="H96" s="633"/>
      <c r="I96" s="633"/>
      <c r="J96" s="633"/>
      <c r="K96" s="634"/>
      <c r="L96" s="635"/>
      <c r="M96" s="636"/>
      <c r="N96" s="636"/>
      <c r="O96" s="636"/>
      <c r="P96" s="636"/>
      <c r="Q96" s="636"/>
      <c r="R96" s="636"/>
      <c r="S96" s="636"/>
      <c r="T96" s="636"/>
      <c r="U96" s="636"/>
      <c r="V96" s="636"/>
      <c r="W96" s="636"/>
      <c r="X96" s="637"/>
      <c r="Y96" s="388"/>
      <c r="Z96" s="389"/>
      <c r="AA96" s="389"/>
      <c r="AB96" s="805"/>
      <c r="AC96" s="632"/>
      <c r="AD96" s="633"/>
      <c r="AE96" s="633"/>
      <c r="AF96" s="633"/>
      <c r="AG96" s="634"/>
      <c r="AH96" s="635"/>
      <c r="AI96" s="636"/>
      <c r="AJ96" s="636"/>
      <c r="AK96" s="636"/>
      <c r="AL96" s="636"/>
      <c r="AM96" s="636"/>
      <c r="AN96" s="636"/>
      <c r="AO96" s="636"/>
      <c r="AP96" s="636"/>
      <c r="AQ96" s="636"/>
      <c r="AR96" s="636"/>
      <c r="AS96" s="636"/>
      <c r="AT96" s="637"/>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49"/>
      <c r="B110" s="1050"/>
      <c r="C110" s="1050"/>
      <c r="D110" s="1050"/>
      <c r="E110" s="1050"/>
      <c r="F110" s="1051"/>
      <c r="G110" s="632"/>
      <c r="H110" s="633"/>
      <c r="I110" s="633"/>
      <c r="J110" s="633"/>
      <c r="K110" s="634"/>
      <c r="L110" s="635"/>
      <c r="M110" s="636"/>
      <c r="N110" s="636"/>
      <c r="O110" s="636"/>
      <c r="P110" s="636"/>
      <c r="Q110" s="636"/>
      <c r="R110" s="636"/>
      <c r="S110" s="636"/>
      <c r="T110" s="636"/>
      <c r="U110" s="636"/>
      <c r="V110" s="636"/>
      <c r="W110" s="636"/>
      <c r="X110" s="637"/>
      <c r="Y110" s="388"/>
      <c r="Z110" s="389"/>
      <c r="AA110" s="389"/>
      <c r="AB110" s="805"/>
      <c r="AC110" s="632"/>
      <c r="AD110" s="633"/>
      <c r="AE110" s="633"/>
      <c r="AF110" s="633"/>
      <c r="AG110" s="634"/>
      <c r="AH110" s="635"/>
      <c r="AI110" s="636"/>
      <c r="AJ110" s="636"/>
      <c r="AK110" s="636"/>
      <c r="AL110" s="636"/>
      <c r="AM110" s="636"/>
      <c r="AN110" s="636"/>
      <c r="AO110" s="636"/>
      <c r="AP110" s="636"/>
      <c r="AQ110" s="636"/>
      <c r="AR110" s="636"/>
      <c r="AS110" s="636"/>
      <c r="AT110" s="637"/>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49"/>
      <c r="B123" s="1050"/>
      <c r="C123" s="1050"/>
      <c r="D123" s="1050"/>
      <c r="E123" s="1050"/>
      <c r="F123" s="1051"/>
      <c r="G123" s="632"/>
      <c r="H123" s="633"/>
      <c r="I123" s="633"/>
      <c r="J123" s="633"/>
      <c r="K123" s="634"/>
      <c r="L123" s="635"/>
      <c r="M123" s="636"/>
      <c r="N123" s="636"/>
      <c r="O123" s="636"/>
      <c r="P123" s="636"/>
      <c r="Q123" s="636"/>
      <c r="R123" s="636"/>
      <c r="S123" s="636"/>
      <c r="T123" s="636"/>
      <c r="U123" s="636"/>
      <c r="V123" s="636"/>
      <c r="W123" s="636"/>
      <c r="X123" s="637"/>
      <c r="Y123" s="388"/>
      <c r="Z123" s="389"/>
      <c r="AA123" s="389"/>
      <c r="AB123" s="805"/>
      <c r="AC123" s="632"/>
      <c r="AD123" s="633"/>
      <c r="AE123" s="633"/>
      <c r="AF123" s="633"/>
      <c r="AG123" s="634"/>
      <c r="AH123" s="635"/>
      <c r="AI123" s="636"/>
      <c r="AJ123" s="636"/>
      <c r="AK123" s="636"/>
      <c r="AL123" s="636"/>
      <c r="AM123" s="636"/>
      <c r="AN123" s="636"/>
      <c r="AO123" s="636"/>
      <c r="AP123" s="636"/>
      <c r="AQ123" s="636"/>
      <c r="AR123" s="636"/>
      <c r="AS123" s="636"/>
      <c r="AT123" s="637"/>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49"/>
      <c r="B136" s="1050"/>
      <c r="C136" s="1050"/>
      <c r="D136" s="1050"/>
      <c r="E136" s="1050"/>
      <c r="F136" s="1051"/>
      <c r="G136" s="632"/>
      <c r="H136" s="633"/>
      <c r="I136" s="633"/>
      <c r="J136" s="633"/>
      <c r="K136" s="634"/>
      <c r="L136" s="635"/>
      <c r="M136" s="636"/>
      <c r="N136" s="636"/>
      <c r="O136" s="636"/>
      <c r="P136" s="636"/>
      <c r="Q136" s="636"/>
      <c r="R136" s="636"/>
      <c r="S136" s="636"/>
      <c r="T136" s="636"/>
      <c r="U136" s="636"/>
      <c r="V136" s="636"/>
      <c r="W136" s="636"/>
      <c r="X136" s="637"/>
      <c r="Y136" s="388"/>
      <c r="Z136" s="389"/>
      <c r="AA136" s="389"/>
      <c r="AB136" s="805"/>
      <c r="AC136" s="632"/>
      <c r="AD136" s="633"/>
      <c r="AE136" s="633"/>
      <c r="AF136" s="633"/>
      <c r="AG136" s="634"/>
      <c r="AH136" s="635"/>
      <c r="AI136" s="636"/>
      <c r="AJ136" s="636"/>
      <c r="AK136" s="636"/>
      <c r="AL136" s="636"/>
      <c r="AM136" s="636"/>
      <c r="AN136" s="636"/>
      <c r="AO136" s="636"/>
      <c r="AP136" s="636"/>
      <c r="AQ136" s="636"/>
      <c r="AR136" s="636"/>
      <c r="AS136" s="636"/>
      <c r="AT136" s="637"/>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49"/>
      <c r="B149" s="1050"/>
      <c r="C149" s="1050"/>
      <c r="D149" s="1050"/>
      <c r="E149" s="1050"/>
      <c r="F149" s="1051"/>
      <c r="G149" s="632"/>
      <c r="H149" s="633"/>
      <c r="I149" s="633"/>
      <c r="J149" s="633"/>
      <c r="K149" s="634"/>
      <c r="L149" s="635"/>
      <c r="M149" s="636"/>
      <c r="N149" s="636"/>
      <c r="O149" s="636"/>
      <c r="P149" s="636"/>
      <c r="Q149" s="636"/>
      <c r="R149" s="636"/>
      <c r="S149" s="636"/>
      <c r="T149" s="636"/>
      <c r="U149" s="636"/>
      <c r="V149" s="636"/>
      <c r="W149" s="636"/>
      <c r="X149" s="637"/>
      <c r="Y149" s="388"/>
      <c r="Z149" s="389"/>
      <c r="AA149" s="389"/>
      <c r="AB149" s="805"/>
      <c r="AC149" s="632"/>
      <c r="AD149" s="633"/>
      <c r="AE149" s="633"/>
      <c r="AF149" s="633"/>
      <c r="AG149" s="634"/>
      <c r="AH149" s="635"/>
      <c r="AI149" s="636"/>
      <c r="AJ149" s="636"/>
      <c r="AK149" s="636"/>
      <c r="AL149" s="636"/>
      <c r="AM149" s="636"/>
      <c r="AN149" s="636"/>
      <c r="AO149" s="636"/>
      <c r="AP149" s="636"/>
      <c r="AQ149" s="636"/>
      <c r="AR149" s="636"/>
      <c r="AS149" s="636"/>
      <c r="AT149" s="637"/>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49"/>
      <c r="B163" s="1050"/>
      <c r="C163" s="1050"/>
      <c r="D163" s="1050"/>
      <c r="E163" s="1050"/>
      <c r="F163" s="1051"/>
      <c r="G163" s="632"/>
      <c r="H163" s="633"/>
      <c r="I163" s="633"/>
      <c r="J163" s="633"/>
      <c r="K163" s="634"/>
      <c r="L163" s="635"/>
      <c r="M163" s="636"/>
      <c r="N163" s="636"/>
      <c r="O163" s="636"/>
      <c r="P163" s="636"/>
      <c r="Q163" s="636"/>
      <c r="R163" s="636"/>
      <c r="S163" s="636"/>
      <c r="T163" s="636"/>
      <c r="U163" s="636"/>
      <c r="V163" s="636"/>
      <c r="W163" s="636"/>
      <c r="X163" s="637"/>
      <c r="Y163" s="388"/>
      <c r="Z163" s="389"/>
      <c r="AA163" s="389"/>
      <c r="AB163" s="805"/>
      <c r="AC163" s="632"/>
      <c r="AD163" s="633"/>
      <c r="AE163" s="633"/>
      <c r="AF163" s="633"/>
      <c r="AG163" s="634"/>
      <c r="AH163" s="635"/>
      <c r="AI163" s="636"/>
      <c r="AJ163" s="636"/>
      <c r="AK163" s="636"/>
      <c r="AL163" s="636"/>
      <c r="AM163" s="636"/>
      <c r="AN163" s="636"/>
      <c r="AO163" s="636"/>
      <c r="AP163" s="636"/>
      <c r="AQ163" s="636"/>
      <c r="AR163" s="636"/>
      <c r="AS163" s="636"/>
      <c r="AT163" s="637"/>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49"/>
      <c r="B176" s="1050"/>
      <c r="C176" s="1050"/>
      <c r="D176" s="1050"/>
      <c r="E176" s="1050"/>
      <c r="F176" s="1051"/>
      <c r="G176" s="632"/>
      <c r="H176" s="633"/>
      <c r="I176" s="633"/>
      <c r="J176" s="633"/>
      <c r="K176" s="634"/>
      <c r="L176" s="635"/>
      <c r="M176" s="636"/>
      <c r="N176" s="636"/>
      <c r="O176" s="636"/>
      <c r="P176" s="636"/>
      <c r="Q176" s="636"/>
      <c r="R176" s="636"/>
      <c r="S176" s="636"/>
      <c r="T176" s="636"/>
      <c r="U176" s="636"/>
      <c r="V176" s="636"/>
      <c r="W176" s="636"/>
      <c r="X176" s="637"/>
      <c r="Y176" s="388"/>
      <c r="Z176" s="389"/>
      <c r="AA176" s="389"/>
      <c r="AB176" s="805"/>
      <c r="AC176" s="632"/>
      <c r="AD176" s="633"/>
      <c r="AE176" s="633"/>
      <c r="AF176" s="633"/>
      <c r="AG176" s="634"/>
      <c r="AH176" s="635"/>
      <c r="AI176" s="636"/>
      <c r="AJ176" s="636"/>
      <c r="AK176" s="636"/>
      <c r="AL176" s="636"/>
      <c r="AM176" s="636"/>
      <c r="AN176" s="636"/>
      <c r="AO176" s="636"/>
      <c r="AP176" s="636"/>
      <c r="AQ176" s="636"/>
      <c r="AR176" s="636"/>
      <c r="AS176" s="636"/>
      <c r="AT176" s="637"/>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49"/>
      <c r="B189" s="1050"/>
      <c r="C189" s="1050"/>
      <c r="D189" s="1050"/>
      <c r="E189" s="1050"/>
      <c r="F189" s="1051"/>
      <c r="G189" s="632"/>
      <c r="H189" s="633"/>
      <c r="I189" s="633"/>
      <c r="J189" s="633"/>
      <c r="K189" s="634"/>
      <c r="L189" s="635"/>
      <c r="M189" s="636"/>
      <c r="N189" s="636"/>
      <c r="O189" s="636"/>
      <c r="P189" s="636"/>
      <c r="Q189" s="636"/>
      <c r="R189" s="636"/>
      <c r="S189" s="636"/>
      <c r="T189" s="636"/>
      <c r="U189" s="636"/>
      <c r="V189" s="636"/>
      <c r="W189" s="636"/>
      <c r="X189" s="637"/>
      <c r="Y189" s="388"/>
      <c r="Z189" s="389"/>
      <c r="AA189" s="389"/>
      <c r="AB189" s="805"/>
      <c r="AC189" s="632"/>
      <c r="AD189" s="633"/>
      <c r="AE189" s="633"/>
      <c r="AF189" s="633"/>
      <c r="AG189" s="634"/>
      <c r="AH189" s="635"/>
      <c r="AI189" s="636"/>
      <c r="AJ189" s="636"/>
      <c r="AK189" s="636"/>
      <c r="AL189" s="636"/>
      <c r="AM189" s="636"/>
      <c r="AN189" s="636"/>
      <c r="AO189" s="636"/>
      <c r="AP189" s="636"/>
      <c r="AQ189" s="636"/>
      <c r="AR189" s="636"/>
      <c r="AS189" s="636"/>
      <c r="AT189" s="637"/>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49"/>
      <c r="B202" s="1050"/>
      <c r="C202" s="1050"/>
      <c r="D202" s="1050"/>
      <c r="E202" s="1050"/>
      <c r="F202" s="1051"/>
      <c r="G202" s="632"/>
      <c r="H202" s="633"/>
      <c r="I202" s="633"/>
      <c r="J202" s="633"/>
      <c r="K202" s="634"/>
      <c r="L202" s="635"/>
      <c r="M202" s="636"/>
      <c r="N202" s="636"/>
      <c r="O202" s="636"/>
      <c r="P202" s="636"/>
      <c r="Q202" s="636"/>
      <c r="R202" s="636"/>
      <c r="S202" s="636"/>
      <c r="T202" s="636"/>
      <c r="U202" s="636"/>
      <c r="V202" s="636"/>
      <c r="W202" s="636"/>
      <c r="X202" s="637"/>
      <c r="Y202" s="388"/>
      <c r="Z202" s="389"/>
      <c r="AA202" s="389"/>
      <c r="AB202" s="805"/>
      <c r="AC202" s="632"/>
      <c r="AD202" s="633"/>
      <c r="AE202" s="633"/>
      <c r="AF202" s="633"/>
      <c r="AG202" s="634"/>
      <c r="AH202" s="635"/>
      <c r="AI202" s="636"/>
      <c r="AJ202" s="636"/>
      <c r="AK202" s="636"/>
      <c r="AL202" s="636"/>
      <c r="AM202" s="636"/>
      <c r="AN202" s="636"/>
      <c r="AO202" s="636"/>
      <c r="AP202" s="636"/>
      <c r="AQ202" s="636"/>
      <c r="AR202" s="636"/>
      <c r="AS202" s="636"/>
      <c r="AT202" s="637"/>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49"/>
      <c r="B216" s="1050"/>
      <c r="C216" s="1050"/>
      <c r="D216" s="1050"/>
      <c r="E216" s="1050"/>
      <c r="F216" s="1051"/>
      <c r="G216" s="632"/>
      <c r="H216" s="633"/>
      <c r="I216" s="633"/>
      <c r="J216" s="633"/>
      <c r="K216" s="634"/>
      <c r="L216" s="635"/>
      <c r="M216" s="636"/>
      <c r="N216" s="636"/>
      <c r="O216" s="636"/>
      <c r="P216" s="636"/>
      <c r="Q216" s="636"/>
      <c r="R216" s="636"/>
      <c r="S216" s="636"/>
      <c r="T216" s="636"/>
      <c r="U216" s="636"/>
      <c r="V216" s="636"/>
      <c r="W216" s="636"/>
      <c r="X216" s="637"/>
      <c r="Y216" s="388"/>
      <c r="Z216" s="389"/>
      <c r="AA216" s="389"/>
      <c r="AB216" s="805"/>
      <c r="AC216" s="632"/>
      <c r="AD216" s="633"/>
      <c r="AE216" s="633"/>
      <c r="AF216" s="633"/>
      <c r="AG216" s="634"/>
      <c r="AH216" s="635"/>
      <c r="AI216" s="636"/>
      <c r="AJ216" s="636"/>
      <c r="AK216" s="636"/>
      <c r="AL216" s="636"/>
      <c r="AM216" s="636"/>
      <c r="AN216" s="636"/>
      <c r="AO216" s="636"/>
      <c r="AP216" s="636"/>
      <c r="AQ216" s="636"/>
      <c r="AR216" s="636"/>
      <c r="AS216" s="636"/>
      <c r="AT216" s="637"/>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49"/>
      <c r="B229" s="1050"/>
      <c r="C229" s="1050"/>
      <c r="D229" s="1050"/>
      <c r="E229" s="1050"/>
      <c r="F229" s="1051"/>
      <c r="G229" s="632"/>
      <c r="H229" s="633"/>
      <c r="I229" s="633"/>
      <c r="J229" s="633"/>
      <c r="K229" s="634"/>
      <c r="L229" s="635"/>
      <c r="M229" s="636"/>
      <c r="N229" s="636"/>
      <c r="O229" s="636"/>
      <c r="P229" s="636"/>
      <c r="Q229" s="636"/>
      <c r="R229" s="636"/>
      <c r="S229" s="636"/>
      <c r="T229" s="636"/>
      <c r="U229" s="636"/>
      <c r="V229" s="636"/>
      <c r="W229" s="636"/>
      <c r="X229" s="637"/>
      <c r="Y229" s="388"/>
      <c r="Z229" s="389"/>
      <c r="AA229" s="389"/>
      <c r="AB229" s="805"/>
      <c r="AC229" s="632"/>
      <c r="AD229" s="633"/>
      <c r="AE229" s="633"/>
      <c r="AF229" s="633"/>
      <c r="AG229" s="634"/>
      <c r="AH229" s="635"/>
      <c r="AI229" s="636"/>
      <c r="AJ229" s="636"/>
      <c r="AK229" s="636"/>
      <c r="AL229" s="636"/>
      <c r="AM229" s="636"/>
      <c r="AN229" s="636"/>
      <c r="AO229" s="636"/>
      <c r="AP229" s="636"/>
      <c r="AQ229" s="636"/>
      <c r="AR229" s="636"/>
      <c r="AS229" s="636"/>
      <c r="AT229" s="637"/>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49"/>
      <c r="B242" s="1050"/>
      <c r="C242" s="1050"/>
      <c r="D242" s="1050"/>
      <c r="E242" s="1050"/>
      <c r="F242" s="1051"/>
      <c r="G242" s="632"/>
      <c r="H242" s="633"/>
      <c r="I242" s="633"/>
      <c r="J242" s="633"/>
      <c r="K242" s="634"/>
      <c r="L242" s="635"/>
      <c r="M242" s="636"/>
      <c r="N242" s="636"/>
      <c r="O242" s="636"/>
      <c r="P242" s="636"/>
      <c r="Q242" s="636"/>
      <c r="R242" s="636"/>
      <c r="S242" s="636"/>
      <c r="T242" s="636"/>
      <c r="U242" s="636"/>
      <c r="V242" s="636"/>
      <c r="W242" s="636"/>
      <c r="X242" s="637"/>
      <c r="Y242" s="388"/>
      <c r="Z242" s="389"/>
      <c r="AA242" s="389"/>
      <c r="AB242" s="805"/>
      <c r="AC242" s="632"/>
      <c r="AD242" s="633"/>
      <c r="AE242" s="633"/>
      <c r="AF242" s="633"/>
      <c r="AG242" s="634"/>
      <c r="AH242" s="635"/>
      <c r="AI242" s="636"/>
      <c r="AJ242" s="636"/>
      <c r="AK242" s="636"/>
      <c r="AL242" s="636"/>
      <c r="AM242" s="636"/>
      <c r="AN242" s="636"/>
      <c r="AO242" s="636"/>
      <c r="AP242" s="636"/>
      <c r="AQ242" s="636"/>
      <c r="AR242" s="636"/>
      <c r="AS242" s="636"/>
      <c r="AT242" s="637"/>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49"/>
      <c r="B255" s="1050"/>
      <c r="C255" s="1050"/>
      <c r="D255" s="1050"/>
      <c r="E255" s="1050"/>
      <c r="F255" s="1051"/>
      <c r="G255" s="632"/>
      <c r="H255" s="633"/>
      <c r="I255" s="633"/>
      <c r="J255" s="633"/>
      <c r="K255" s="634"/>
      <c r="L255" s="635"/>
      <c r="M255" s="636"/>
      <c r="N255" s="636"/>
      <c r="O255" s="636"/>
      <c r="P255" s="636"/>
      <c r="Q255" s="636"/>
      <c r="R255" s="636"/>
      <c r="S255" s="636"/>
      <c r="T255" s="636"/>
      <c r="U255" s="636"/>
      <c r="V255" s="636"/>
      <c r="W255" s="636"/>
      <c r="X255" s="637"/>
      <c r="Y255" s="388"/>
      <c r="Z255" s="389"/>
      <c r="AA255" s="389"/>
      <c r="AB255" s="805"/>
      <c r="AC255" s="632"/>
      <c r="AD255" s="633"/>
      <c r="AE255" s="633"/>
      <c r="AF255" s="633"/>
      <c r="AG255" s="634"/>
      <c r="AH255" s="635"/>
      <c r="AI255" s="636"/>
      <c r="AJ255" s="636"/>
      <c r="AK255" s="636"/>
      <c r="AL255" s="636"/>
      <c r="AM255" s="636"/>
      <c r="AN255" s="636"/>
      <c r="AO255" s="636"/>
      <c r="AP255" s="636"/>
      <c r="AQ255" s="636"/>
      <c r="AR255" s="636"/>
      <c r="AS255" s="636"/>
      <c r="AT255" s="637"/>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2020-06-15T07:18:14Z</cp:lastPrinted>
  <dcterms:created xsi:type="dcterms:W3CDTF">2012-03-13T00:50:25Z</dcterms:created>
  <dcterms:modified xsi:type="dcterms:W3CDTF">2020-10-08T12:55:27Z</dcterms:modified>
</cp:coreProperties>
</file>