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<sst xmlns="http://schemas.openxmlformats.org/spreadsheetml/2006/main" count="2887" uniqueCount="639">
  <si>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</si>
  <si>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</si>
  <si>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</si>
  <si>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</si>
  <si>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</si>
  <si>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</si>
  <si>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</si>
  <si>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</si>
  <si>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</si>
  <si>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</si>
  <si>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</si>
  <si>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</si>
  <si>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</si>
  <si>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</si>
  <si>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</si>
  <si>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</si>
  <si>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</si>
  <si>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</si>
  <si>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</si>
  <si>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</si>
  <si>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</si>
  <si>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</si>
  <si>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</si>
  <si>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</si>
  <si>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</si>
  <si>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</si>
  <si>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</si>
  <si>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</si>
  <si>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</si>
  <si>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</si>
  <si>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</si>
  <si>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</si>
  <si>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</si>
  <si>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</si>
  <si>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</si>
  <si>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</si>
  <si>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</si>
  <si>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</si>
  <si>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</si>
  <si>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</si>
  <si>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</si>
  <si>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</si>
  <si>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</si>
  <si>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</si>
  <si>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</si>
  <si>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</si>
  <si>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</si>
  <si>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</si>
  <si>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</si>
  <si>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</si>
  <si>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</si>
  <si>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</si>
  <si>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</si>
  <si>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</si>
  <si>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</si>
  <si>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</si>
  <si>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</si>
  <si>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</si>
  <si>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</si>
  <si>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</si>
  <si>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</si>
  <si>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</si>
  <si>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</si>
  <si>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</si>
  <si>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</si>
  <si>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</si>
  <si>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</si>
  <si>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</si>
  <si>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</si>
  <si>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</si>
  <si>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</si>
  <si>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</si>
  <si>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</si>
  <si>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</si>
  <si>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</si>
  <si>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</si>
  <si>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</si>
  <si>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</si>
  <si>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</si>
  <si>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</si>
  <si>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</si>
  <si>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</si>
  <si>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</si>
  <si>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</si>
  <si>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</si>
  <si>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</si>
  <si>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</si>
  <si>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</si>
  <si>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</si>
  <si>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</si>
  <si>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</si>
  <si>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</si>
  <si>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</si>
  <si>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</si>
  <si>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</si>
  <si>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</si>
  <si>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</si>
  <si>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</si>
  <si>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</si>
  <si>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</si>
  <si>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</si>
  <si>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</si>
  <si>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</si>
  <si>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</si>
  <si>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</si>
  <si>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</si>
  <si>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</si>
  <si>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</si>
  <si>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</si>
  <si>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</si>
  <si>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</si>
  <si>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</si>
  <si>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</si>
  <si>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</si>
  <si>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</si>
  <si>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</si>
  <si>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</si>
  <si>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</si>
  <si>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</si>
  <si>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</si>
  <si>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</si>
  <si>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</si>
  <si>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</si>
  <si>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</si>
  <si>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</si>
  <si>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</si>
  <si>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</si>
  <si>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</si>
  <si>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</si>
  <si>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</si>
  <si>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</si>
  <si>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</si>
  <si>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</si>
  <si>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</si>
  <si>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</si>
  <si>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</si>
  <si>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</si>
  <si>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</si>
  <si>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</si>
  <si>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</si>
  <si>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</si>
  <si>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</si>
  <si>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</si>
  <si>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</si>
  <si>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</si>
  <si>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</si>
  <si>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</si>
  <si>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</si>
  <si>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</si>
  <si>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</si>
  <si>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</si>
  <si>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</si>
  <si>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</si>
  <si>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</si>
  <si>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</si>
  <si>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</si>
  <si>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</si>
  <si>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</si>
  <si>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</si>
  <si>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</si>
  <si>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</si>
  <si>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</si>
  <si>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</si>
  <si>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</si>
  <si>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</si>
  <si>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</si>
  <si>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</si>
  <si>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</si>
  <si>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</si>
  <si>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</si>
  <si>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</si>
  <si>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</si>
  <si>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</si>
  <si>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</si>
  <si>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</si>
  <si>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</si>
  <si>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</si>
  <si>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</si>
  <si>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</si>
  <si>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</si>
  <si>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</si>
  <si>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</si>
  <si>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</si>
  <si>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</si>
  <si>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</si>
  <si>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</si>
  <si>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</si>
  <si>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</si>
  <si>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</si>
  <si>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</si>
  <si>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</si>
  <si>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</si>
  <si>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</si>
  <si>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</si>
  <si>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</si>
  <si>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</si>
  <si>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</si>
  <si>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</si>
  <si>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</si>
  <si>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</si>
  <si>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</si>
  <si>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</si>
  <si>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</si>
  <si>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</si>
  <si>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</si>
  <si>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</si>
  <si>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</si>
  <si>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</si>
  <si>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</si>
  <si>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</si>
  <si>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</si>
  <si>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</si>
  <si>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</si>
  <si>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</si>
  <si>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</si>
  <si>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</si>
  <si>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</si>
  <si>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</si>
  <si>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</si>
  <si>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</si>
  <si>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</si>
  <si>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</si>
  <si>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</si>
  <si>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</si>
  <si>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</si>
  <si>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</si>
  <si>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</si>
  <si>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</si>
  <si>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</si>
  <si>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</si>
  <si>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</si>
  <si>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</si>
  <si>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</si>
  <si>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</si>
  <si>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</si>
  <si>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</si>
  <si>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</si>
  <si>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</si>
  <si>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</si>
  <si>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</si>
  <si>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</si>
  <si>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</si>
  <si>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</si>
  <si>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</si>
  <si>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</si>
  <si>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</si>
  <si>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</si>
  <si>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</si>
  <si>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</si>
  <si>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</si>
  <si>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</si>
  <si>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</si>
  <si>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</si>
  <si>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</si>
  <si>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</si>
  <si>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</si>
  <si>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</si>
  <si>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</si>
  <si>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</si>
  <si>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</si>
  <si>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</si>
  <si>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</si>
  <si>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</si>
  <si>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</si>
  <si>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</si>
  <si>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</si>
  <si>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</si>
  <si>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</si>
  <si>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</si>
  <si>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</si>
  <si>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</si>
  <si>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</si>
  <si>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</si>
  <si>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</si>
  <si>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</si>
  <si>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</si>
  <si>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</si>
  <si>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</si>
  <si>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</si>
  <si>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</si>
  <si>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</si>
  <si>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</si>
  <si>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</si>
  <si>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</si>
  <si>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</si>
  <si>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</si>
  <si>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</si>
  <si>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</si>
  <si>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</si>
  <si>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</si>
  <si>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</si>
  <si>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</si>
  <si>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</si>
  <si>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</si>
  <si>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</si>
  <si>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</si>
  <si>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</si>
  <si>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</si>
  <si>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</si>
  <si>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</si>
  <si>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</si>
  <si>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</si>
  <si>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</si>
  <si>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</si>
  <si>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</si>
  <si>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</si>
  <si>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</si>
  <si>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</si>
  <si>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</si>
  <si>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</si>
  <si>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</si>
  <si>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</si>
  <si>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</si>
  <si>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</si>
  <si>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</si>
  <si>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</si>
  <si>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</si>
  <si>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</si>
  <si>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</si>
  <si>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</si>
  <si>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</si>
  <si>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</si>
  <si>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</si>
  <si>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</si>
  <si>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</si>
  <si>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</si>
  <si>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</si>
  <si>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</si>
  <si>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</si>
  <si>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</si>
  <si>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</si>
  <si>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</si>
  <si>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</si>
  <si>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</si>
  <si>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</si>
  <si>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</si>
  <si>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</si>
  <si>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</si>
  <si>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</si>
  <si>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</si>
  <si>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</si>
  <si>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</si>
  <si>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</si>
  <si>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</si>
  <si>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</si>
  <si>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</si>
  <si>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</si>
  <si>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</si>
  <si>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</si>
  <si>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</si>
  <si>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</si>
  <si>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</si>
  <si>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</si>
  <si>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</si>
  <si>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</si>
  <si>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</si>
  <si>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</si>
  <si>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</si>
  <si>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</si>
  <si>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</si>
  <si>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</si>
  <si>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</si>
  <si>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</si>
  <si>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</si>
  <si>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</si>
  <si>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</si>
  <si>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</si>
  <si>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</si>
  <si>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</si>
  <si>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</si>
  <si>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</si>
  <si>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</si>
  <si>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</si>
  <si>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</si>
  <si>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</si>
  <si>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</si>
  <si>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</si>
  <si>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</si>
  <si>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</si>
  <si>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</si>
  <si>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</si>
  <si>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</si>
  <si>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</si>
  <si>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</si>
  <si>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</si>
  <si>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</si>
  <si>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</si>
  <si>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</si>
  <si>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</si>
  <si>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</si>
  <si>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</si>
  <si>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</si>
  <si>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</si>
  <si>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</si>
  <si>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</si>
  <si>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</si>
  <si>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</si>
  <si>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</si>
  <si>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</si>
  <si>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</si>
  <si>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</si>
  <si>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</si>
  <si>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</si>
  <si>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</si>
  <si>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</si>
  <si>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</si>
  <si>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</si>
  <si>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</si>
  <si>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</si>
  <si>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</si>
  <si>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</si>
  <si>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</si>
  <si>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</si>
  <si>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</si>
  <si>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</si>
  <si>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</si>
  <si>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</si>
  <si>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</si>
  <si>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</si>
  <si>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</si>
  <si>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</si>
  <si>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</si>
  <si>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</si>
  <si>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</si>
  <si>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</si>
  <si>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</si>
  <si>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</si>
  <si>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</si>
  <si>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</si>
  <si>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</si>
  <si>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</si>
  <si>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</si>
  <si>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</si>
  <si>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</si>
  <si>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</si>
  <si>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</si>
  <si>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</si>
  <si>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</si>
  <si>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</si>
  <si>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</si>
  <si>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</si>
  <si>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</si>
  <si>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</si>
  <si>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</si>
  <si>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</si>
  <si>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</si>
  <si>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</si>
  <si>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</si>
  <si>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</si>
  <si>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</si>
  <si>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</si>
  <si>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</si>
  <si>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</si>
  <si>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</si>
  <si>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</si>
  <si>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</si>
  <si>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</si>
  <si>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</si>
  <si>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</si>
  <si>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</si>
  <si>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</si>
  <si>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</si>
  <si>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</si>
  <si>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</si>
  <si>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</si>
  <si>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</si>
  <si>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</si>
  <si>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</si>
  <si>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</si>
  <si>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</si>
  <si>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</si>
  <si>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</si>
  <si>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</si>
  <si>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</si>
  <si>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</si>
  <si>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</si>
  <si>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</si>
  <si>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</si>
  <si>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</si>
  <si>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</si>
  <si>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</si>
  <si>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</si>
  <si>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</si>
  <si>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</si>
  <si>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</si>
  <si>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</si>
  <si>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</si>
  <si>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</si>
  <si>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</si>
  <si>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</si>
  <si>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</si>
  <si>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</si>
  <si>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</si>
  <si>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</si>
  <si>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</si>
  <si>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</si>
  <si>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</si>
  <si>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</si>
  <si>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</si>
  <si>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</si>
  <si>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</si>
  <si>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</si>
  <si>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</si>
  <si>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</si>
  <si>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</si>
  <si>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</si>
  <si>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</si>
  <si>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</si>
  <si>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</si>
  <si>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</si>
  <si>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</si>
  <si>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</si>
  <si>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</si>
  <si>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</si>
  <si>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</si>
  <si>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</si>
  <si>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</si>
  <si>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</si>
  <si>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</si>
  <si>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</si>
  <si>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</si>
  <si>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</si>
  <si>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</si>
  <si>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</si>
  <si>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</si>
  <si>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</si>
  <si>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</si>
  <si>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</si>
  <si>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</si>
  <si>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</si>
  <si>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</si>
  <si>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</si>
  <si>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</si>
  <si>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</si>
  <si>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</si>
  <si>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</si>
  <si>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</si>
  <si>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</si>
  <si>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</si>
  <si>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</si>
  <si>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</si>
  <si>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</si>
  <si>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</si>
  <si>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</si>
  <si>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</si>
  <si>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</si>
  <si>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</si>
  <si>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</si>
  <si>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</si>
  <si>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</si>
  <si>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</si>
  <si>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</si>
  <si>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</si>
  <si>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</si>
  <si>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</si>
  <si>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</si>
  <si>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</si>
  <si>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</si>
  <si>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</si>
  <si>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</si>
  <si>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</si>
  <si>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</si>
  <si>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</si>
  <si>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</si>
  <si>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</si>
  <si>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</si>
  <si>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</si>
  <si>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</si>
  <si>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</si>
  <si>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</si>
  <si>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</si>
  <si>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</si>
  <si>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</si>
  <si>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</si>
  <si>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</si>
  <si>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</si>
  <si>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</si>
  <si>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特定機能病院管理者研修事業</t>
  </si>
  <si>
    <t>平成２９年度</t>
  </si>
  <si>
    <t>総務課</t>
  </si>
  <si>
    <t>医療法施行規則（昭和第２３年厚生省令第５１号）
医療法施行規則の一部を改正する省令の施行について（平成28年6月10日）</t>
  </si>
  <si>
    <t>　特定機能病院の承認要件見直しに関連して、特定機能病院の医療安全確保を図るため、医療安全管理に精通した管理者、医療安全管理責任者などを養成することを目的とする。</t>
  </si>
  <si>
    <t xml:space="preserve">　全ての特定機能病院を対象として、特定機能病院の管理者、医療安全管理責任者などが医療安全管理を的確に行えるよう、必要な知識及び技能を修得させるための研修を実施する。
</t>
  </si>
  <si>
    <t>衛生関係指導者養成等委託費</t>
  </si>
  <si>
    <t>特定機能病院管理者研修の受講人数</t>
  </si>
  <si>
    <t>研修受講者数</t>
  </si>
  <si>
    <t>人</t>
  </si>
  <si>
    <t>事業実績報告書</t>
  </si>
  <si>
    <t>研修開催回数</t>
  </si>
  <si>
    <t>単位あたりコスト＝Ｘ／Ｙ
Ｘ：「執行額」
Ｙ：「研修受講者数」　　　　　　　　　　　　　　</t>
  </si>
  <si>
    <t>回</t>
  </si>
  <si>
    <t>千円</t>
  </si>
  <si>
    <t>　　X/Y</t>
  </si>
  <si>
    <t>14,000/262</t>
  </si>
  <si>
    <t>14,000/300</t>
  </si>
  <si>
    <t>施策大目標２　必要な医療従事者を確保するとともに、資質の向上を図ること</t>
  </si>
  <si>
    <t>医療従事者の資質の向上を図ること（施策目標　Ⅰ－２－２）</t>
  </si>
  <si>
    <t>特定機能病院の医療安全確保を図るため、医療安全管理に関する研修を実施することで、医療従事者の資質の向上を図る。</t>
  </si>
  <si>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</si>
  <si>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</si>
  <si>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</si>
  <si>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t>
  </si>
  <si>
    <t>-</t>
    <phoneticPr fontId="5"/>
  </si>
  <si>
    <t>無</t>
  </si>
  <si>
    <t>本研修は個人のスキルアップを目的としたものではなく、医療法施行規則により求められているものであるため、受講料は徴収していない。</t>
    <phoneticPr fontId="5"/>
  </si>
  <si>
    <t>単位当たりコストは47千円であり、妥当なものと考えている。</t>
    <rPh sb="17" eb="19">
      <t>ダトウ</t>
    </rPh>
    <phoneticPr fontId="5"/>
  </si>
  <si>
    <t>補助対象経費については、交付要綱において、真に必要な経費に限定している。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</si>
  <si>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</si>
  <si>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</si>
  <si>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</si>
  <si>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における医療安全のためのピアレビュー推進事業事業」は、特定機能病院のスタッフの相互立入にかかる事務局経費を補助するものであり、本事業は特定機能病院の管理者等へ研修を行う経費である。それぞれ特定機能病院の安全管理体制確保のために必要な事業であるが、互いに異なるものであり、適切な役割分担ができている。</t>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</si>
  <si>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</si>
  <si>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特定機能病院における医療安全のためのピアレビュー推進事業</t>
  </si>
  <si>
    <t>-</t>
    <phoneticPr fontId="5"/>
  </si>
  <si>
    <t>新29-0010</t>
    <rPh sb="0" eb="1">
      <t>シン</t>
    </rPh>
    <phoneticPr fontId="5"/>
  </si>
  <si>
    <t>0077</t>
    <phoneticPr fontId="5"/>
  </si>
  <si>
    <t>A.公益財団法人日本医療機能評価機構</t>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</si>
  <si>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</si>
  <si>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特定機能病院管理者研修事業</t>
    <rPh sb="0" eb="2">
      <t>トクテイ</t>
    </rPh>
    <rPh sb="2" eb="4">
      <t>キノウ</t>
    </rPh>
    <rPh sb="4" eb="6">
      <t>ビョウイン</t>
    </rPh>
    <rPh sb="6" eb="9">
      <t>カンリシャ</t>
    </rPh>
    <rPh sb="9" eb="11">
      <t>ケンシュウ</t>
    </rPh>
    <rPh sb="11" eb="13">
      <t>ジギョウ</t>
    </rPh>
    <phoneticPr fontId="5"/>
  </si>
  <si>
    <t>補助金等交付</t>
  </si>
  <si>
    <t>平成30年度の受講者のアンケート結果を踏まえ、令和元年度に研修内容の見直しを行ったところである。今後とも必要に応じて研修内容の見直しを行ってまいりたい。</t>
    <rPh sb="0" eb="2">
      <t>ヘイセイ</t>
    </rPh>
    <rPh sb="4" eb="6">
      <t>ネンド</t>
    </rPh>
    <rPh sb="7" eb="10">
      <t>ジュコウシャ</t>
    </rPh>
    <rPh sb="16" eb="18">
      <t>ケッカ</t>
    </rPh>
    <rPh sb="19" eb="20">
      <t>フ</t>
    </rPh>
    <rPh sb="23" eb="25">
      <t>レイワ</t>
    </rPh>
    <rPh sb="25" eb="27">
      <t>ガンネン</t>
    </rPh>
    <rPh sb="27" eb="28">
      <t>ド</t>
    </rPh>
    <rPh sb="28" eb="30">
      <t>ヘイネンド</t>
    </rPh>
    <rPh sb="29" eb="31">
      <t>ケンシュウ</t>
    </rPh>
    <rPh sb="31" eb="33">
      <t>ナイヨウ</t>
    </rPh>
    <rPh sb="34" eb="36">
      <t>ミナオ</t>
    </rPh>
    <rPh sb="38" eb="39">
      <t>オコナ</t>
    </rPh>
    <rPh sb="48" eb="50">
      <t>コンゴ</t>
    </rPh>
    <rPh sb="52" eb="54">
      <t>ヒツヨウ</t>
    </rPh>
    <rPh sb="55" eb="56">
      <t>オウ</t>
    </rPh>
    <rPh sb="67" eb="68">
      <t>オコナ</t>
    </rPh>
    <phoneticPr fontId="5"/>
  </si>
  <si>
    <t>賃金</t>
    <rPh sb="0" eb="2">
      <t>チンギン</t>
    </rPh>
    <phoneticPr fontId="5"/>
  </si>
  <si>
    <t>雑役務費</t>
    <rPh sb="0" eb="1">
      <t>ザツ</t>
    </rPh>
    <rPh sb="1" eb="4">
      <t>エキムヒ</t>
    </rPh>
    <phoneticPr fontId="5"/>
  </si>
  <si>
    <t>旅費</t>
    <rPh sb="0" eb="2">
      <t>リョヒ</t>
    </rPh>
    <phoneticPr fontId="5"/>
  </si>
  <si>
    <t>借料及び損料</t>
    <rPh sb="0" eb="3">
      <t>シャクリョウオヨ</t>
    </rPh>
    <rPh sb="4" eb="6">
      <t>ソンリョウ</t>
    </rPh>
    <phoneticPr fontId="5"/>
  </si>
  <si>
    <t>その他</t>
    <rPh sb="2" eb="3">
      <t>ホカ</t>
    </rPh>
    <phoneticPr fontId="5"/>
  </si>
  <si>
    <t>諸謝金等</t>
    <rPh sb="0" eb="3">
      <t>ショシャキン</t>
    </rPh>
    <rPh sb="3" eb="4">
      <t>ナド</t>
    </rPh>
    <phoneticPr fontId="5"/>
  </si>
  <si>
    <t>職員給与</t>
    <rPh sb="0" eb="2">
      <t>ショクイン</t>
    </rPh>
    <rPh sb="2" eb="4">
      <t>キュウヨ</t>
    </rPh>
    <phoneticPr fontId="5"/>
  </si>
  <si>
    <t>保守費用</t>
    <rPh sb="0" eb="2">
      <t>ホシュ</t>
    </rPh>
    <rPh sb="2" eb="4">
      <t>ヒヨウ</t>
    </rPh>
    <phoneticPr fontId="5"/>
  </si>
  <si>
    <t>職員旅費</t>
    <rPh sb="0" eb="2">
      <t>ショクイン</t>
    </rPh>
    <rPh sb="2" eb="4">
      <t>リョヒ</t>
    </rPh>
    <phoneticPr fontId="5"/>
  </si>
  <si>
    <t>会場借料</t>
    <rPh sb="0" eb="2">
      <t>カイジョウ</t>
    </rPh>
    <rPh sb="2" eb="4">
      <t>シャクリョウ</t>
    </rPh>
    <phoneticPr fontId="5"/>
  </si>
  <si>
    <t>-</t>
    <phoneticPr fontId="5"/>
  </si>
  <si>
    <t>-</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</si>
  <si>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</si>
  <si>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</si>
  <si>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</si>
  <si>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</si>
  <si>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課長：熊木　正人</t>
    <rPh sb="0" eb="2">
      <t>カチョウ</t>
    </rPh>
    <rPh sb="3" eb="5">
      <t>クマキ</t>
    </rPh>
    <rPh sb="6" eb="8">
      <t>マサト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</si>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</sst>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43143</xdr:colOff>
      <xdr:row>741</xdr:row>
      <xdr:rowOff>342900</xdr:rowOff>
    </xdr:from>
    <xdr:to>
      <xdr:col>36</xdr:col>
      <xdr:colOff>54349</xdr:colOff>
      <xdr:row>744</xdr:row>
      <xdr:rowOff>178360</xdr:rowOff>
    </xdr:to>
    <xdr:sp macro="" textlink="">
      <xdr:nvSpPr>
        <xdr:cNvPr id="2" name="正方形/長方形 1"/>
        <xdr:cNvSpPr/>
      </xdr:nvSpPr>
      <xdr:spPr>
        <a:xfrm>
          <a:off x="3643593" y="38938200"/>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18</xdr:col>
      <xdr:colOff>43143</xdr:colOff>
      <xdr:row>744</xdr:row>
      <xdr:rowOff>309281</xdr:rowOff>
    </xdr:from>
    <xdr:to>
      <xdr:col>36</xdr:col>
      <xdr:colOff>54349</xdr:colOff>
      <xdr:row>747</xdr:row>
      <xdr:rowOff>292467</xdr:rowOff>
    </xdr:to>
    <xdr:sp macro="" textlink="">
      <xdr:nvSpPr>
        <xdr:cNvPr id="3" name="大かっこ 2"/>
        <xdr:cNvSpPr/>
      </xdr:nvSpPr>
      <xdr:spPr>
        <a:xfrm>
          <a:off x="3643593" y="39961856"/>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751</xdr:row>
      <xdr:rowOff>349623</xdr:rowOff>
    </xdr:from>
    <xdr:to>
      <xdr:col>36</xdr:col>
      <xdr:colOff>95250</xdr:colOff>
      <xdr:row>754</xdr:row>
      <xdr:rowOff>185084</xdr:rowOff>
    </xdr:to>
    <xdr:sp macro="" textlink="">
      <xdr:nvSpPr>
        <xdr:cNvPr id="4" name="正方形/長方形 3"/>
        <xdr:cNvSpPr/>
      </xdr:nvSpPr>
      <xdr:spPr>
        <a:xfrm>
          <a:off x="3600450" y="42469173"/>
          <a:ext cx="3695700"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oneCellAnchor>
    <xdr:from>
      <xdr:col>20</xdr:col>
      <xdr:colOff>27213</xdr:colOff>
      <xdr:row>748</xdr:row>
      <xdr:rowOff>180975</xdr:rowOff>
    </xdr:from>
    <xdr:ext cx="1959429" cy="357146"/>
    <xdr:sp macro="" textlink="">
      <xdr:nvSpPr>
        <xdr:cNvPr id="5" name="テキスト ボックス 4"/>
        <xdr:cNvSpPr txBox="1"/>
      </xdr:nvSpPr>
      <xdr:spPr>
        <a:xfrm>
          <a:off x="4027713" y="41243250"/>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27</xdr:col>
      <xdr:colOff>110378</xdr:colOff>
      <xdr:row>747</xdr:row>
      <xdr:rowOff>298077</xdr:rowOff>
    </xdr:from>
    <xdr:to>
      <xdr:col>27</xdr:col>
      <xdr:colOff>121583</xdr:colOff>
      <xdr:row>751</xdr:row>
      <xdr:rowOff>124947</xdr:rowOff>
    </xdr:to>
    <xdr:cxnSp macro="">
      <xdr:nvCxnSpPr>
        <xdr:cNvPr id="6" name="直線矢印コネクタ 5"/>
        <xdr:cNvCxnSpPr/>
      </xdr:nvCxnSpPr>
      <xdr:spPr>
        <a:xfrm flipH="1">
          <a:off x="5511053" y="41007927"/>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13608</xdr:colOff>
      <xdr:row>755</xdr:row>
      <xdr:rowOff>0</xdr:rowOff>
    </xdr:from>
    <xdr:to>
      <xdr:col>37</xdr:col>
      <xdr:colOff>11206</xdr:colOff>
      <xdr:row>756</xdr:row>
      <xdr:rowOff>377793</xdr:rowOff>
    </xdr:to>
    <xdr:sp macro="" textlink="">
      <xdr:nvSpPr>
        <xdr:cNvPr id="7" name="大かっこ 6"/>
        <xdr:cNvSpPr/>
      </xdr:nvSpPr>
      <xdr:spPr>
        <a:xfrm>
          <a:off x="3414033" y="43529250"/>
          <a:ext cx="3998098"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特定機能病院管理者、医療安全管理責任者、医薬品安全管理責任者、医療機器安全管理責任者に対して医療安全管理に関する研修を実施。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77</v>
      </c>
      <c r="AT2" s="970"/>
      <c r="AU2" s="970"/>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578</v>
      </c>
      <c r="H5" s="844"/>
      <c r="I5" s="844"/>
      <c r="J5" s="844"/>
      <c r="K5" s="844"/>
      <c r="L5" s="844"/>
      <c r="M5" s="845" t="s">
        <v>66</v>
      </c>
      <c r="N5" s="846"/>
      <c r="O5" s="846"/>
      <c r="P5" s="846"/>
      <c r="Q5" s="846"/>
      <c r="R5" s="847"/>
      <c r="S5" s="848" t="s">
        <v>70</v>
      </c>
      <c r="T5" s="844"/>
      <c r="U5" s="844"/>
      <c r="V5" s="844"/>
      <c r="W5" s="844"/>
      <c r="X5" s="849"/>
      <c r="Y5" s="700" t="s">
        <v>3</v>
      </c>
      <c r="Z5" s="546"/>
      <c r="AA5" s="546"/>
      <c r="AB5" s="546"/>
      <c r="AC5" s="546"/>
      <c r="AD5" s="547"/>
      <c r="AE5" s="701" t="s">
        <v>579</v>
      </c>
      <c r="AF5" s="701"/>
      <c r="AG5" s="701"/>
      <c r="AH5" s="701"/>
      <c r="AI5" s="701"/>
      <c r="AJ5" s="701"/>
      <c r="AK5" s="701"/>
      <c r="AL5" s="701"/>
      <c r="AM5" s="701"/>
      <c r="AN5" s="701"/>
      <c r="AO5" s="701"/>
      <c r="AP5" s="702"/>
      <c r="AQ5" s="703" t="s">
        <v>637</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580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v>
      </c>
      <c r="H8" s="722"/>
      <c r="I8" s="722"/>
      <c r="J8" s="722"/>
      <c r="K8" s="722"/>
      <c r="L8" s="722"/>
      <c r="M8" s="722"/>
      <c r="N8" s="722"/>
      <c r="O8" s="722"/>
      <c r="P8" s="722"/>
      <c r="Q8" s="722"/>
      <c r="R8" s="722"/>
      <c r="S8" s="722"/>
      <c r="T8" s="722"/>
      <c r="U8" s="722"/>
      <c r="V8" s="722"/>
      <c r="W8" s="722"/>
      <c r="X8" s="938"/>
      <c r="Y8" s="850" t="s">
        <v>260</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581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6" t="s">
        <v>582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0" t="s">
        <v>24</v>
      </c>
      <c r="B12" s="981"/>
      <c r="C12" s="981"/>
      <c r="D12" s="981"/>
      <c r="E12" s="981"/>
      <c r="F12" s="982"/>
      <c r="G12" s="762"/>
      <c r="H12" s="763"/>
      <c r="I12" s="763"/>
      <c r="J12" s="763"/>
      <c r="K12" s="763"/>
      <c r="L12" s="763"/>
      <c r="M12" s="763"/>
      <c r="N12" s="763"/>
      <c r="O12" s="763"/>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v>14</v>
      </c>
      <c r="Q13" s="658"/>
      <c r="R13" s="658"/>
      <c r="S13" s="658"/>
      <c r="T13" s="658"/>
      <c r="U13" s="658"/>
      <c r="V13" s="659"/>
      <c r="W13" s="657">
        <v>14</v>
      </c>
      <c r="X13" s="658"/>
      <c r="Y13" s="658"/>
      <c r="Z13" s="658"/>
      <c r="AA13" s="658"/>
      <c r="AB13" s="658"/>
      <c r="AC13" s="659"/>
      <c r="AD13" s="657">
        <v>14</v>
      </c>
      <c r="AE13" s="658"/>
      <c r="AF13" s="658"/>
      <c r="AG13" s="658"/>
      <c r="AH13" s="658"/>
      <c r="AI13" s="658"/>
      <c r="AJ13" s="659"/>
      <c r="AK13" s="657">
        <v>14</v>
      </c>
      <c r="AL13" s="658"/>
      <c r="AM13" s="658"/>
      <c r="AN13" s="658"/>
      <c r="AO13" s="658"/>
      <c r="AP13" s="658"/>
      <c r="AQ13" s="659"/>
      <c r="AR13" s="923">
        <v>14</v>
      </c>
      <c r="AS13" s="924"/>
      <c r="AT13" s="924"/>
      <c r="AU13" s="924"/>
      <c r="AV13" s="924"/>
      <c r="AW13" s="924"/>
      <c r="AX13" s="925"/>
    </row>
    <row r="14" spans="1:50" ht="21" customHeight="1" x14ac:dyDescent="0.15">
      <c r="A14" s="614"/>
      <c r="B14" s="615"/>
      <c r="C14" s="615"/>
      <c r="D14" s="615"/>
      <c r="E14" s="615"/>
      <c r="F14" s="616"/>
      <c r="G14" s="727"/>
      <c r="H14" s="728"/>
      <c r="I14" s="713" t="s">
        <v>8</v>
      </c>
      <c r="J14" s="764"/>
      <c r="K14" s="764"/>
      <c r="L14" s="764"/>
      <c r="M14" s="764"/>
      <c r="N14" s="764"/>
      <c r="O14" s="765"/>
      <c r="P14" s="657" t="s">
        <v>570</v>
      </c>
      <c r="Q14" s="658"/>
      <c r="R14" s="658"/>
      <c r="S14" s="658"/>
      <c r="T14" s="658"/>
      <c r="U14" s="658"/>
      <c r="V14" s="659"/>
      <c r="W14" s="657" t="s">
        <v>570</v>
      </c>
      <c r="X14" s="658"/>
      <c r="Y14" s="658"/>
      <c r="Z14" s="658"/>
      <c r="AA14" s="658"/>
      <c r="AB14" s="658"/>
      <c r="AC14" s="659"/>
      <c r="AD14" s="657"/>
      <c r="AE14" s="658"/>
      <c r="AF14" s="658"/>
      <c r="AG14" s="658"/>
      <c r="AH14" s="658"/>
      <c r="AI14" s="658"/>
      <c r="AJ14" s="659"/>
      <c r="AK14" s="657"/>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7"/>
      <c r="H16" s="728"/>
      <c r="I16" s="713" t="s">
        <v>52</v>
      </c>
      <c r="J16" s="714"/>
      <c r="K16" s="714"/>
      <c r="L16" s="714"/>
      <c r="M16" s="714"/>
      <c r="N16" s="714"/>
      <c r="O16" s="715"/>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9"/>
      <c r="H18" s="730"/>
      <c r="I18" s="718" t="s">
        <v>20</v>
      </c>
      <c r="J18" s="719"/>
      <c r="K18" s="719"/>
      <c r="L18" s="719"/>
      <c r="M18" s="719"/>
      <c r="N18" s="719"/>
      <c r="O18" s="720"/>
      <c r="P18" s="882">
        <f>SUM(P13:V17)</f>
        <v>14</v>
      </c>
      <c r="Q18" s="883"/>
      <c r="R18" s="883"/>
      <c r="S18" s="883"/>
      <c r="T18" s="883"/>
      <c r="U18" s="883"/>
      <c r="V18" s="884"/>
      <c r="W18" s="882">
        <f>SUM(W13:AC17)</f>
        <v>14</v>
      </c>
      <c r="X18" s="883"/>
      <c r="Y18" s="883"/>
      <c r="Z18" s="883"/>
      <c r="AA18" s="883"/>
      <c r="AB18" s="883"/>
      <c r="AC18" s="884"/>
      <c r="AD18" s="882">
        <f>SUM(AD13:AJ17)</f>
        <v>14</v>
      </c>
      <c r="AE18" s="883"/>
      <c r="AF18" s="883"/>
      <c r="AG18" s="883"/>
      <c r="AH18" s="883"/>
      <c r="AI18" s="883"/>
      <c r="AJ18" s="884"/>
      <c r="AK18" s="882">
        <f>SUM(AK13:AQ17)</f>
        <v>14</v>
      </c>
      <c r="AL18" s="883"/>
      <c r="AM18" s="883"/>
      <c r="AN18" s="883"/>
      <c r="AO18" s="883"/>
      <c r="AP18" s="883"/>
      <c r="AQ18" s="884"/>
      <c r="AR18" s="882">
        <f>SUM(AR13:AX17)</f>
        <v>14</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14</v>
      </c>
      <c r="Q19" s="658"/>
      <c r="R19" s="658"/>
      <c r="S19" s="658"/>
      <c r="T19" s="658"/>
      <c r="U19" s="658"/>
      <c r="V19" s="659"/>
      <c r="W19" s="657">
        <v>14</v>
      </c>
      <c r="X19" s="658"/>
      <c r="Y19" s="658"/>
      <c r="Z19" s="658"/>
      <c r="AA19" s="658"/>
      <c r="AB19" s="658"/>
      <c r="AC19" s="659"/>
      <c r="AD19" s="657">
        <v>14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434</v>
      </c>
      <c r="B22" s="951"/>
      <c r="C22" s="951"/>
      <c r="D22" s="951"/>
      <c r="E22" s="951"/>
      <c r="F22" s="952"/>
      <c r="G22" s="988" t="s">
        <v>337</v>
      </c>
      <c r="H22" s="220"/>
      <c r="I22" s="220"/>
      <c r="J22" s="220"/>
      <c r="K22" s="220"/>
      <c r="L22" s="220"/>
      <c r="M22" s="220"/>
      <c r="N22" s="220"/>
      <c r="O22" s="221"/>
      <c r="P22" s="939" t="s">
        <v>435</v>
      </c>
      <c r="Q22" s="220"/>
      <c r="R22" s="220"/>
      <c r="S22" s="220"/>
      <c r="T22" s="220"/>
      <c r="U22" s="220"/>
      <c r="V22" s="221"/>
      <c r="W22" s="939" t="s">
        <v>436</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32.25" customHeight="1" x14ac:dyDescent="0.15">
      <c r="A23" s="953"/>
      <c r="B23" s="954"/>
      <c r="C23" s="954"/>
      <c r="D23" s="954"/>
      <c r="E23" s="954"/>
      <c r="F23" s="955"/>
      <c r="G23" s="989" t="s">
        <v>583</v>
      </c>
      <c r="H23" s="990"/>
      <c r="I23" s="990"/>
      <c r="J23" s="990"/>
      <c r="K23" s="990"/>
      <c r="L23" s="990"/>
      <c r="M23" s="990"/>
      <c r="N23" s="990"/>
      <c r="O23" s="991"/>
      <c r="P23" s="923">
        <v>14</v>
      </c>
      <c r="Q23" s="924"/>
      <c r="R23" s="924"/>
      <c r="S23" s="924"/>
      <c r="T23" s="924"/>
      <c r="U23" s="924"/>
      <c r="V23" s="940"/>
      <c r="W23" s="923">
        <v>14</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14</v>
      </c>
      <c r="Q29" s="658"/>
      <c r="R29" s="658"/>
      <c r="S29" s="658"/>
      <c r="T29" s="658"/>
      <c r="U29" s="658"/>
      <c r="V29" s="659"/>
      <c r="W29" s="971">
        <f>AR13</f>
        <v>14</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5" t="s">
        <v>146</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9" t="s">
        <v>235</v>
      </c>
      <c r="AR30" s="770"/>
      <c r="AS30" s="770"/>
      <c r="AT30" s="771"/>
      <c r="AU30" s="776" t="s">
        <v>134</v>
      </c>
      <c r="AV30" s="776"/>
      <c r="AW30" s="776"/>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1</v>
      </c>
      <c r="AV31" s="198"/>
      <c r="AW31" s="398" t="s">
        <v>181</v>
      </c>
      <c r="AX31" s="399"/>
    </row>
    <row r="32" spans="1:50" ht="23.25" customHeight="1" x14ac:dyDescent="0.15">
      <c r="A32" s="403"/>
      <c r="B32" s="401"/>
      <c r="C32" s="401"/>
      <c r="D32" s="401"/>
      <c r="E32" s="401"/>
      <c r="F32" s="402"/>
      <c r="G32" s="564" t="s">
        <v>584</v>
      </c>
      <c r="H32" s="565"/>
      <c r="I32" s="565"/>
      <c r="J32" s="565"/>
      <c r="K32" s="565"/>
      <c r="L32" s="565"/>
      <c r="M32" s="565"/>
      <c r="N32" s="565"/>
      <c r="O32" s="566"/>
      <c r="P32" s="104" t="s">
        <v>585</v>
      </c>
      <c r="Q32" s="104"/>
      <c r="R32" s="104"/>
      <c r="S32" s="104"/>
      <c r="T32" s="104"/>
      <c r="U32" s="104"/>
      <c r="V32" s="104"/>
      <c r="W32" s="104"/>
      <c r="X32" s="105"/>
      <c r="Y32" s="474" t="s">
        <v>12</v>
      </c>
      <c r="Z32" s="534"/>
      <c r="AA32" s="535"/>
      <c r="AB32" s="464" t="s">
        <v>586</v>
      </c>
      <c r="AC32" s="464"/>
      <c r="AD32" s="464"/>
      <c r="AE32" s="216">
        <v>262</v>
      </c>
      <c r="AF32" s="217"/>
      <c r="AG32" s="217"/>
      <c r="AH32" s="217"/>
      <c r="AI32" s="216">
        <v>300</v>
      </c>
      <c r="AJ32" s="217"/>
      <c r="AK32" s="217"/>
      <c r="AL32" s="217"/>
      <c r="AM32" s="216">
        <v>309</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v>240</v>
      </c>
      <c r="AF33" s="217"/>
      <c r="AG33" s="217"/>
      <c r="AH33" s="217"/>
      <c r="AI33" s="216">
        <v>262</v>
      </c>
      <c r="AJ33" s="217"/>
      <c r="AK33" s="217"/>
      <c r="AL33" s="217"/>
      <c r="AM33" s="216">
        <v>300</v>
      </c>
      <c r="AN33" s="217"/>
      <c r="AO33" s="217"/>
      <c r="AP33" s="217"/>
      <c r="AQ33" s="340" t="s">
        <v>570</v>
      </c>
      <c r="AR33" s="206"/>
      <c r="AS33" s="206"/>
      <c r="AT33" s="341"/>
      <c r="AU33" s="217">
        <v>300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109</v>
      </c>
      <c r="AF34" s="217"/>
      <c r="AG34" s="217"/>
      <c r="AH34" s="217"/>
      <c r="AI34" s="216">
        <v>115</v>
      </c>
      <c r="AJ34" s="217"/>
      <c r="AK34" s="217"/>
      <c r="AL34" s="217"/>
      <c r="AM34" s="216">
        <v>103</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590</v>
      </c>
      <c r="AC101" s="464"/>
      <c r="AD101" s="464"/>
      <c r="AE101" s="216">
        <v>5</v>
      </c>
      <c r="AF101" s="217"/>
      <c r="AG101" s="217"/>
      <c r="AH101" s="218"/>
      <c r="AI101" s="216">
        <v>7</v>
      </c>
      <c r="AJ101" s="217"/>
      <c r="AK101" s="217"/>
      <c r="AL101" s="218"/>
      <c r="AM101" s="216">
        <v>6</v>
      </c>
      <c r="AN101" s="217"/>
      <c r="AO101" s="217"/>
      <c r="AP101" s="218"/>
      <c r="AQ101" s="216" t="s">
        <v>570</v>
      </c>
      <c r="AR101" s="217"/>
      <c r="AS101" s="217"/>
      <c r="AT101" s="218"/>
      <c r="AU101" s="216" t="s">
        <v>638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590</v>
      </c>
      <c r="AC102" s="464"/>
      <c r="AD102" s="464"/>
      <c r="AE102" s="421">
        <v>5</v>
      </c>
      <c r="AF102" s="421"/>
      <c r="AG102" s="421"/>
      <c r="AH102" s="421"/>
      <c r="AI102" s="421">
        <v>7</v>
      </c>
      <c r="AJ102" s="421"/>
      <c r="AK102" s="421"/>
      <c r="AL102" s="421"/>
      <c r="AM102" s="421">
        <v>6</v>
      </c>
      <c r="AN102" s="421"/>
      <c r="AO102" s="421"/>
      <c r="AP102" s="421"/>
      <c r="AQ102" s="271">
        <v>6</v>
      </c>
      <c r="AR102" s="272"/>
      <c r="AS102" s="272"/>
      <c r="AT102" s="317"/>
      <c r="AU102" s="271">
        <v>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53</v>
      </c>
      <c r="AF116" s="421"/>
      <c r="AG116" s="421"/>
      <c r="AH116" s="421"/>
      <c r="AI116" s="421">
        <v>47</v>
      </c>
      <c r="AJ116" s="421"/>
      <c r="AK116" s="421"/>
      <c r="AL116" s="421"/>
      <c r="AM116" s="421">
        <v>47</v>
      </c>
      <c r="AN116" s="421"/>
      <c r="AO116" s="421"/>
      <c r="AP116" s="421"/>
      <c r="AQ116" s="216">
        <v>47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593</v>
      </c>
      <c r="AF117" s="554"/>
      <c r="AG117" s="554"/>
      <c r="AH117" s="554"/>
      <c r="AI117" s="554" t="s">
        <v>594</v>
      </c>
      <c r="AJ117" s="554"/>
      <c r="AK117" s="554"/>
      <c r="AL117" s="554"/>
      <c r="AM117" s="554" t="s">
        <v>594</v>
      </c>
      <c r="AN117" s="554"/>
      <c r="AO117" s="554"/>
      <c r="AP117" s="554"/>
      <c r="AQ117" s="554" t="s">
        <v>594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5"/>
      <c r="E430" s="173" t="s">
        <v>406</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7.25"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564</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564</v>
      </c>
      <c r="AE704" s="785"/>
      <c r="AF704" s="785"/>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6" t="s">
        <v>601</v>
      </c>
      <c r="AE705" s="717"/>
      <c r="AF705" s="717"/>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8"/>
      <c r="D706" s="799"/>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0"/>
      <c r="D707" s="801"/>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603</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47.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564</v>
      </c>
      <c r="AE708" s="605"/>
      <c r="AF708" s="605"/>
      <c r="AG708" s="744" t="s">
        <v>604</v>
      </c>
      <c r="AH708" s="745"/>
      <c r="AI708" s="745"/>
      <c r="AJ708" s="745"/>
      <c r="AK708" s="745"/>
      <c r="AL708" s="745"/>
      <c r="AM708" s="745"/>
      <c r="AN708" s="745"/>
      <c r="AO708" s="745"/>
      <c r="AP708" s="745"/>
      <c r="AQ708" s="745"/>
      <c r="AR708" s="745"/>
      <c r="AS708" s="745"/>
      <c r="AT708" s="745"/>
      <c r="AU708" s="745"/>
      <c r="AV708" s="745"/>
      <c r="AW708" s="745"/>
      <c r="AX708" s="746"/>
    </row>
    <row r="709" spans="1:50" ht="3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601</v>
      </c>
      <c r="AE712" s="785"/>
      <c r="AF712" s="785"/>
      <c r="AG712" s="814" t="s">
        <v>602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601</v>
      </c>
      <c r="AE713" s="327"/>
      <c r="AF713" s="663"/>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564</v>
      </c>
      <c r="AE714" s="812"/>
      <c r="AF714" s="813"/>
      <c r="AG714" s="738" t="s">
        <v>607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564</v>
      </c>
      <c r="AE715" s="605"/>
      <c r="AF715" s="656"/>
      <c r="AG715" s="744" t="s">
        <v>608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563</v>
      </c>
      <c r="D721" s="295"/>
      <c r="E721" s="295"/>
      <c r="F721" s="296"/>
      <c r="G721" s="285"/>
      <c r="H721" s="286"/>
      <c r="I721" s="82" t="str">
        <f>IF(OR(G721="　", G721=""), "", "-")</f>
        <v/>
      </c>
      <c r="J721" s="289">
        <v>103</v>
      </c>
      <c r="K721" s="289"/>
      <c r="L721" s="82" t="str">
        <f>IF(M721="","","-")</f>
        <v/>
      </c>
      <c r="M721" s="83"/>
      <c r="N721" s="302" t="s">
        <v>612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75" customHeight="1" x14ac:dyDescent="0.15">
      <c r="A726" s="640" t="s">
        <v>48</v>
      </c>
      <c r="B726" s="806"/>
      <c r="C726" s="819" t="s">
        <v>53</v>
      </c>
      <c r="D726" s="841"/>
      <c r="E726" s="841"/>
      <c r="F726" s="842"/>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75" customHeight="1" thickBot="1" x14ac:dyDescent="0.2">
      <c r="A727" s="807"/>
      <c r="B727" s="808"/>
      <c r="C727" s="750" t="s">
        <v>57</v>
      </c>
      <c r="D727" s="751"/>
      <c r="E727" s="751"/>
      <c r="F727" s="752"/>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4.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4.5" customHeight="1" thickBot="1" x14ac:dyDescent="0.2">
      <c r="A731" s="803" t="s">
        <v>138</v>
      </c>
      <c r="B731" s="804"/>
      <c r="C731" s="804"/>
      <c r="D731" s="804"/>
      <c r="E731" s="805"/>
      <c r="F731" s="731"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4.5" customHeight="1" thickBot="1" x14ac:dyDescent="0.2">
      <c r="A733" s="675" t="s">
        <v>138</v>
      </c>
      <c r="B733" s="676"/>
      <c r="C733" s="676"/>
      <c r="D733" s="676"/>
      <c r="E733" s="677"/>
      <c r="F733" s="637" t="s">
        <v>635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4.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409</v>
      </c>
      <c r="B737" s="209"/>
      <c r="C737" s="209"/>
      <c r="D737" s="210"/>
      <c r="E737" s="993" t="s">
        <v>570</v>
      </c>
      <c r="F737" s="993"/>
      <c r="G737" s="993"/>
      <c r="H737" s="993"/>
      <c r="I737" s="993"/>
      <c r="J737" s="993"/>
      <c r="K737" s="993"/>
      <c r="L737" s="993"/>
      <c r="M737" s="993"/>
      <c r="N737" s="365" t="s">
        <v>404</v>
      </c>
      <c r="O737" s="365"/>
      <c r="P737" s="365"/>
      <c r="Q737" s="365"/>
      <c r="R737" s="993" t="s">
        <v>570</v>
      </c>
      <c r="S737" s="993"/>
      <c r="T737" s="993"/>
      <c r="U737" s="993"/>
      <c r="V737" s="993"/>
      <c r="W737" s="993"/>
      <c r="X737" s="993"/>
      <c r="Y737" s="993"/>
      <c r="Z737" s="993"/>
      <c r="AA737" s="365" t="s">
        <v>403</v>
      </c>
      <c r="AB737" s="365"/>
      <c r="AC737" s="365"/>
      <c r="AD737" s="365"/>
      <c r="AE737" s="993" t="s">
        <v>570</v>
      </c>
      <c r="AF737" s="993"/>
      <c r="AG737" s="993"/>
      <c r="AH737" s="993"/>
      <c r="AI737" s="993"/>
      <c r="AJ737" s="993"/>
      <c r="AK737" s="993"/>
      <c r="AL737" s="993"/>
      <c r="AM737" s="993"/>
      <c r="AN737" s="365" t="s">
        <v>402</v>
      </c>
      <c r="AO737" s="365"/>
      <c r="AP737" s="365"/>
      <c r="AQ737" s="365"/>
      <c r="AR737" s="999" t="s">
        <v>613</v>
      </c>
      <c r="AS737" s="1000"/>
      <c r="AT737" s="1000"/>
      <c r="AU737" s="1000"/>
      <c r="AV737" s="1000"/>
      <c r="AW737" s="1000"/>
      <c r="AX737" s="1001"/>
      <c r="AY737" s="88"/>
      <c r="AZ737" s="88"/>
    </row>
    <row r="738" spans="1:52" ht="24.75" customHeight="1" x14ac:dyDescent="0.15">
      <c r="A738" s="992" t="s">
        <v>401</v>
      </c>
      <c r="B738" s="209"/>
      <c r="C738" s="209"/>
      <c r="D738" s="210"/>
      <c r="E738" s="993" t="s">
        <v>570</v>
      </c>
      <c r="F738" s="993"/>
      <c r="G738" s="993"/>
      <c r="H738" s="993"/>
      <c r="I738" s="993"/>
      <c r="J738" s="993"/>
      <c r="K738" s="993"/>
      <c r="L738" s="993"/>
      <c r="M738" s="993"/>
      <c r="N738" s="365" t="s">
        <v>400</v>
      </c>
      <c r="O738" s="365"/>
      <c r="P738" s="365"/>
      <c r="Q738" s="365"/>
      <c r="R738" s="993" t="s">
        <v>570</v>
      </c>
      <c r="S738" s="993"/>
      <c r="T738" s="993"/>
      <c r="U738" s="993"/>
      <c r="V738" s="993"/>
      <c r="W738" s="993"/>
      <c r="X738" s="993"/>
      <c r="Y738" s="993"/>
      <c r="Z738" s="993"/>
      <c r="AA738" s="365" t="s">
        <v>399</v>
      </c>
      <c r="AB738" s="365"/>
      <c r="AC738" s="365"/>
      <c r="AD738" s="365"/>
      <c r="AE738" s="993" t="s">
        <v>570</v>
      </c>
      <c r="AF738" s="993"/>
      <c r="AG738" s="993"/>
      <c r="AH738" s="993"/>
      <c r="AI738" s="993"/>
      <c r="AJ738" s="993"/>
      <c r="AK738" s="993"/>
      <c r="AL738" s="993"/>
      <c r="AM738" s="993"/>
      <c r="AN738" s="365" t="s">
        <v>398</v>
      </c>
      <c r="AO738" s="365"/>
      <c r="AP738" s="365"/>
      <c r="AQ738" s="365"/>
      <c r="AR738" s="999" t="s">
        <v>614</v>
      </c>
      <c r="AS738" s="1000"/>
      <c r="AT738" s="1000"/>
      <c r="AU738" s="1000"/>
      <c r="AV738" s="1000"/>
      <c r="AW738" s="1000"/>
      <c r="AX738" s="1001"/>
    </row>
    <row r="739" spans="1:52" ht="24.75" customHeight="1" x14ac:dyDescent="0.15">
      <c r="A739" s="992" t="s">
        <v>397</v>
      </c>
      <c r="B739" s="209"/>
      <c r="C739" s="209"/>
      <c r="D739" s="210"/>
      <c r="E739" s="993" t="s">
        <v>615</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t="s">
        <v>576</v>
      </c>
      <c r="F740" s="978"/>
      <c r="G740" s="978"/>
      <c r="H740" s="92" t="str">
        <f>IF(E740="", "", "(")</f>
        <v>(</v>
      </c>
      <c r="I740" s="978"/>
      <c r="J740" s="978"/>
      <c r="K740" s="92" t="str">
        <f>IF(OR(I740="　", I740=""), "", "-")</f>
        <v/>
      </c>
      <c r="L740" s="979">
        <v>79</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1"/>
      <c r="B781" s="632"/>
      <c r="C781" s="632"/>
      <c r="D781" s="632"/>
      <c r="E781" s="632"/>
      <c r="F781" s="633"/>
      <c r="G781" s="819" t="s">
        <v>17</v>
      </c>
      <c r="H781" s="670"/>
      <c r="I781" s="670"/>
      <c r="J781" s="670"/>
      <c r="K781" s="670"/>
      <c r="L781" s="669" t="s">
        <v>18</v>
      </c>
      <c r="M781" s="670"/>
      <c r="N781" s="670"/>
      <c r="O781" s="670"/>
      <c r="P781" s="670"/>
      <c r="Q781" s="670"/>
      <c r="R781" s="670"/>
      <c r="S781" s="670"/>
      <c r="T781" s="670"/>
      <c r="U781" s="670"/>
      <c r="V781" s="670"/>
      <c r="W781" s="670"/>
      <c r="X781" s="671"/>
      <c r="Y781" s="653" t="s">
        <v>19</v>
      </c>
      <c r="Z781" s="654"/>
      <c r="AA781" s="654"/>
      <c r="AB781" s="802"/>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3" t="s">
        <v>19</v>
      </c>
      <c r="AV781" s="654"/>
      <c r="AW781" s="654"/>
      <c r="AX781" s="655"/>
    </row>
    <row r="782" spans="1:50" ht="24.75" customHeight="1" x14ac:dyDescent="0.15">
      <c r="A782" s="631"/>
      <c r="B782" s="632"/>
      <c r="C782" s="632"/>
      <c r="D782" s="632"/>
      <c r="E782" s="632"/>
      <c r="F782" s="633"/>
      <c r="G782" s="672" t="s">
        <v>621</v>
      </c>
      <c r="H782" s="673"/>
      <c r="I782" s="673"/>
      <c r="J782" s="673"/>
      <c r="K782" s="674"/>
      <c r="L782" s="598" t="s">
        <v>627</v>
      </c>
      <c r="M782" s="599"/>
      <c r="N782" s="599"/>
      <c r="O782" s="599"/>
      <c r="P782" s="599"/>
      <c r="Q782" s="599"/>
      <c r="R782" s="599"/>
      <c r="S782" s="599"/>
      <c r="T782" s="599"/>
      <c r="U782" s="599"/>
      <c r="V782" s="599"/>
      <c r="W782" s="599"/>
      <c r="X782" s="600"/>
      <c r="Y782" s="388">
        <v>4.4000000000000004</v>
      </c>
      <c r="Z782" s="389"/>
      <c r="AA782" s="389"/>
      <c r="AB782" s="809"/>
      <c r="AC782" s="672"/>
      <c r="AD782" s="673"/>
      <c r="AE782" s="673"/>
      <c r="AF782" s="673"/>
      <c r="AG782" s="674"/>
      <c r="AH782" s="666"/>
      <c r="AI782" s="667"/>
      <c r="AJ782" s="667"/>
      <c r="AK782" s="667"/>
      <c r="AL782" s="667"/>
      <c r="AM782" s="667"/>
      <c r="AN782" s="667"/>
      <c r="AO782" s="667"/>
      <c r="AP782" s="667"/>
      <c r="AQ782" s="667"/>
      <c r="AR782" s="667"/>
      <c r="AS782" s="667"/>
      <c r="AT782" s="668"/>
      <c r="AU782" s="388"/>
      <c r="AV782" s="389"/>
      <c r="AW782" s="389"/>
      <c r="AX782" s="390"/>
    </row>
    <row r="783" spans="1:50" ht="24.75" customHeight="1" x14ac:dyDescent="0.15">
      <c r="A783" s="631"/>
      <c r="B783" s="632"/>
      <c r="C783" s="632"/>
      <c r="D783" s="632"/>
      <c r="E783" s="632"/>
      <c r="F783" s="633"/>
      <c r="G783" s="606" t="s">
        <v>622</v>
      </c>
      <c r="H783" s="607"/>
      <c r="I783" s="607"/>
      <c r="J783" s="607"/>
      <c r="K783" s="608"/>
      <c r="L783" s="598" t="s">
        <v>628</v>
      </c>
      <c r="M783" s="664"/>
      <c r="N783" s="664"/>
      <c r="O783" s="664"/>
      <c r="P783" s="664"/>
      <c r="Q783" s="664"/>
      <c r="R783" s="664"/>
      <c r="S783" s="664"/>
      <c r="T783" s="664"/>
      <c r="U783" s="664"/>
      <c r="V783" s="664"/>
      <c r="W783" s="664"/>
      <c r="X783" s="665"/>
      <c r="Y783" s="601">
        <v>3.2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623</v>
      </c>
      <c r="H784" s="607"/>
      <c r="I784" s="607"/>
      <c r="J784" s="607"/>
      <c r="K784" s="608"/>
      <c r="L784" s="598" t="s">
        <v>629</v>
      </c>
      <c r="M784" s="664"/>
      <c r="N784" s="664"/>
      <c r="O784" s="664"/>
      <c r="P784" s="664"/>
      <c r="Q784" s="664"/>
      <c r="R784" s="664"/>
      <c r="S784" s="664"/>
      <c r="T784" s="664"/>
      <c r="U784" s="664"/>
      <c r="V784" s="664"/>
      <c r="W784" s="664"/>
      <c r="X784" s="665"/>
      <c r="Y784" s="601">
        <v>2.1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624</v>
      </c>
      <c r="H785" s="795"/>
      <c r="I785" s="795"/>
      <c r="J785" s="795"/>
      <c r="K785" s="796"/>
      <c r="L785" s="598" t="s">
        <v>630</v>
      </c>
      <c r="M785" s="599"/>
      <c r="N785" s="599"/>
      <c r="O785" s="599"/>
      <c r="P785" s="599"/>
      <c r="Q785" s="599"/>
      <c r="R785" s="599"/>
      <c r="S785" s="599"/>
      <c r="T785" s="599"/>
      <c r="U785" s="599"/>
      <c r="V785" s="599"/>
      <c r="W785" s="599"/>
      <c r="X785" s="600"/>
      <c r="Y785" s="601">
        <v>1.5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625</v>
      </c>
      <c r="H786" s="607"/>
      <c r="I786" s="607"/>
      <c r="J786" s="607"/>
      <c r="K786" s="608"/>
      <c r="L786" s="598" t="s">
        <v>626</v>
      </c>
      <c r="M786" s="599"/>
      <c r="N786" s="599"/>
      <c r="O786" s="599"/>
      <c r="P786" s="599"/>
      <c r="Q786" s="599"/>
      <c r="R786" s="599"/>
      <c r="S786" s="599"/>
      <c r="T786" s="599"/>
      <c r="U786" s="599"/>
      <c r="V786" s="599"/>
      <c r="W786" s="599"/>
      <c r="X786" s="600"/>
      <c r="Y786" s="601">
        <v>3.2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30" t="s">
        <v>20</v>
      </c>
      <c r="H792" s="831"/>
      <c r="I792" s="831"/>
      <c r="J792" s="831"/>
      <c r="K792" s="831"/>
      <c r="L792" s="832"/>
      <c r="M792" s="833"/>
      <c r="N792" s="833"/>
      <c r="O792" s="833"/>
      <c r="P792" s="833"/>
      <c r="Q792" s="833"/>
      <c r="R792" s="833"/>
      <c r="S792" s="833"/>
      <c r="T792" s="833"/>
      <c r="U792" s="833"/>
      <c r="V792" s="833"/>
      <c r="W792" s="833"/>
      <c r="X792" s="834"/>
      <c r="Y792" s="835">
        <f>SUM(Y782:AB791)</f>
        <v>14.400000000000002</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1"/>
      <c r="B794" s="632"/>
      <c r="C794" s="632"/>
      <c r="D794" s="632"/>
      <c r="E794" s="632"/>
      <c r="F794" s="633"/>
      <c r="G794" s="819" t="s">
        <v>17</v>
      </c>
      <c r="H794" s="670"/>
      <c r="I794" s="670"/>
      <c r="J794" s="670"/>
      <c r="K794" s="670"/>
      <c r="L794" s="669" t="s">
        <v>18</v>
      </c>
      <c r="M794" s="670"/>
      <c r="N794" s="670"/>
      <c r="O794" s="670"/>
      <c r="P794" s="670"/>
      <c r="Q794" s="670"/>
      <c r="R794" s="670"/>
      <c r="S794" s="670"/>
      <c r="T794" s="670"/>
      <c r="U794" s="670"/>
      <c r="V794" s="670"/>
      <c r="W794" s="670"/>
      <c r="X794" s="671"/>
      <c r="Y794" s="653" t="s">
        <v>19</v>
      </c>
      <c r="Z794" s="654"/>
      <c r="AA794" s="654"/>
      <c r="AB794" s="802"/>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3" t="s">
        <v>19</v>
      </c>
      <c r="AV794" s="654"/>
      <c r="AW794" s="654"/>
      <c r="AX794" s="655"/>
    </row>
    <row r="795" spans="1:50" ht="24.75" hidden="1" customHeight="1" x14ac:dyDescent="0.15">
      <c r="A795" s="631"/>
      <c r="B795" s="632"/>
      <c r="C795" s="632"/>
      <c r="D795" s="632"/>
      <c r="E795" s="632"/>
      <c r="F795" s="633"/>
      <c r="G795" s="672"/>
      <c r="H795" s="673"/>
      <c r="I795" s="673"/>
      <c r="J795" s="673"/>
      <c r="K795" s="674"/>
      <c r="L795" s="666"/>
      <c r="M795" s="667"/>
      <c r="N795" s="667"/>
      <c r="O795" s="667"/>
      <c r="P795" s="667"/>
      <c r="Q795" s="667"/>
      <c r="R795" s="667"/>
      <c r="S795" s="667"/>
      <c r="T795" s="667"/>
      <c r="U795" s="667"/>
      <c r="V795" s="667"/>
      <c r="W795" s="667"/>
      <c r="X795" s="668"/>
      <c r="Y795" s="388"/>
      <c r="Z795" s="389"/>
      <c r="AA795" s="389"/>
      <c r="AB795" s="809"/>
      <c r="AC795" s="672"/>
      <c r="AD795" s="673"/>
      <c r="AE795" s="673"/>
      <c r="AF795" s="673"/>
      <c r="AG795" s="674"/>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1"/>
      <c r="B807" s="632"/>
      <c r="C807" s="632"/>
      <c r="D807" s="632"/>
      <c r="E807" s="632"/>
      <c r="F807" s="633"/>
      <c r="G807" s="819" t="s">
        <v>17</v>
      </c>
      <c r="H807" s="670"/>
      <c r="I807" s="670"/>
      <c r="J807" s="670"/>
      <c r="K807" s="670"/>
      <c r="L807" s="669" t="s">
        <v>18</v>
      </c>
      <c r="M807" s="670"/>
      <c r="N807" s="670"/>
      <c r="O807" s="670"/>
      <c r="P807" s="670"/>
      <c r="Q807" s="670"/>
      <c r="R807" s="670"/>
      <c r="S807" s="670"/>
      <c r="T807" s="670"/>
      <c r="U807" s="670"/>
      <c r="V807" s="670"/>
      <c r="W807" s="670"/>
      <c r="X807" s="671"/>
      <c r="Y807" s="653" t="s">
        <v>19</v>
      </c>
      <c r="Z807" s="654"/>
      <c r="AA807" s="654"/>
      <c r="AB807" s="802"/>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3" t="s">
        <v>19</v>
      </c>
      <c r="AV807" s="654"/>
      <c r="AW807" s="654"/>
      <c r="AX807" s="655"/>
    </row>
    <row r="808" spans="1:50" ht="24.75" hidden="1" customHeight="1" x14ac:dyDescent="0.15">
      <c r="A808" s="631"/>
      <c r="B808" s="632"/>
      <c r="C808" s="632"/>
      <c r="D808" s="632"/>
      <c r="E808" s="632"/>
      <c r="F808" s="633"/>
      <c r="G808" s="672"/>
      <c r="H808" s="673"/>
      <c r="I808" s="673"/>
      <c r="J808" s="673"/>
      <c r="K808" s="674"/>
      <c r="L808" s="666"/>
      <c r="M808" s="667"/>
      <c r="N808" s="667"/>
      <c r="O808" s="667"/>
      <c r="P808" s="667"/>
      <c r="Q808" s="667"/>
      <c r="R808" s="667"/>
      <c r="S808" s="667"/>
      <c r="T808" s="667"/>
      <c r="U808" s="667"/>
      <c r="V808" s="667"/>
      <c r="W808" s="667"/>
      <c r="X808" s="668"/>
      <c r="Y808" s="388"/>
      <c r="Z808" s="389"/>
      <c r="AA808" s="389"/>
      <c r="AB808" s="809"/>
      <c r="AC808" s="672"/>
      <c r="AD808" s="673"/>
      <c r="AE808" s="673"/>
      <c r="AF808" s="673"/>
      <c r="AG808" s="674"/>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1"/>
      <c r="B820" s="632"/>
      <c r="C820" s="632"/>
      <c r="D820" s="632"/>
      <c r="E820" s="632"/>
      <c r="F820" s="633"/>
      <c r="G820" s="819" t="s">
        <v>17</v>
      </c>
      <c r="H820" s="670"/>
      <c r="I820" s="670"/>
      <c r="J820" s="670"/>
      <c r="K820" s="670"/>
      <c r="L820" s="669" t="s">
        <v>18</v>
      </c>
      <c r="M820" s="670"/>
      <c r="N820" s="670"/>
      <c r="O820" s="670"/>
      <c r="P820" s="670"/>
      <c r="Q820" s="670"/>
      <c r="R820" s="670"/>
      <c r="S820" s="670"/>
      <c r="T820" s="670"/>
      <c r="U820" s="670"/>
      <c r="V820" s="670"/>
      <c r="W820" s="670"/>
      <c r="X820" s="671"/>
      <c r="Y820" s="653" t="s">
        <v>19</v>
      </c>
      <c r="Z820" s="654"/>
      <c r="AA820" s="654"/>
      <c r="AB820" s="802"/>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3" t="s">
        <v>19</v>
      </c>
      <c r="AV820" s="654"/>
      <c r="AW820" s="654"/>
      <c r="AX820" s="655"/>
    </row>
    <row r="821" spans="1:50" s="16" customFormat="1" ht="24.75" hidden="1" customHeight="1" x14ac:dyDescent="0.15">
      <c r="A821" s="631"/>
      <c r="B821" s="632"/>
      <c r="C821" s="632"/>
      <c r="D821" s="632"/>
      <c r="E821" s="632"/>
      <c r="F821" s="633"/>
      <c r="G821" s="672"/>
      <c r="H821" s="673"/>
      <c r="I821" s="673"/>
      <c r="J821" s="673"/>
      <c r="K821" s="674"/>
      <c r="L821" s="666"/>
      <c r="M821" s="667"/>
      <c r="N821" s="667"/>
      <c r="O821" s="667"/>
      <c r="P821" s="667"/>
      <c r="Q821" s="667"/>
      <c r="R821" s="667"/>
      <c r="S821" s="667"/>
      <c r="T821" s="667"/>
      <c r="U821" s="667"/>
      <c r="V821" s="667"/>
      <c r="W821" s="667"/>
      <c r="X821" s="668"/>
      <c r="Y821" s="388"/>
      <c r="Z821" s="389"/>
      <c r="AA821" s="389"/>
      <c r="AB821" s="809"/>
      <c r="AC821" s="672"/>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617</v>
      </c>
      <c r="D838" s="347"/>
      <c r="E838" s="347"/>
      <c r="F838" s="347"/>
      <c r="G838" s="347"/>
      <c r="H838" s="347"/>
      <c r="I838" s="347"/>
      <c r="J838" s="348">
        <v>5010005016639</v>
      </c>
      <c r="K838" s="349"/>
      <c r="L838" s="349"/>
      <c r="M838" s="349"/>
      <c r="N838" s="349"/>
      <c r="O838" s="349"/>
      <c r="P838" s="362" t="s">
        <v>618</v>
      </c>
      <c r="Q838" s="350"/>
      <c r="R838" s="350"/>
      <c r="S838" s="350"/>
      <c r="T838" s="350"/>
      <c r="U838" s="350"/>
      <c r="V838" s="350"/>
      <c r="W838" s="350"/>
      <c r="X838" s="350"/>
      <c r="Y838" s="351">
        <v>14</v>
      </c>
      <c r="Z838" s="352"/>
      <c r="AA838" s="352"/>
      <c r="AB838" s="353"/>
      <c r="AC838" s="363" t="s">
        <v>619</v>
      </c>
      <c r="AD838" s="371"/>
      <c r="AE838" s="371"/>
      <c r="AF838" s="371"/>
      <c r="AG838" s="371"/>
      <c r="AH838" s="372" t="s">
        <v>631</v>
      </c>
      <c r="AI838" s="373"/>
      <c r="AJ838" s="373"/>
      <c r="AK838" s="373"/>
      <c r="AL838" s="357" t="s">
        <v>632</v>
      </c>
      <c r="AM838" s="358"/>
      <c r="AN838" s="358"/>
      <c r="AO838" s="359"/>
      <c r="AP838" s="360" t="s">
        <v>633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2">
    <cfRule type="expression" dxfId="2799" priority="13883">
      <formula>IF(RIGHT(TEXT(Y792,"0.#"),1)=".",FALSE,TRUE)</formula>
    </cfRule>
    <cfRule type="expression" dxfId="2798" priority="13884">
      <formula>IF(RIGHT(TEXT(Y792,"0.#"),1)=".",TRUE,FALSE)</formula>
    </cfRule>
  </conditionalFormatting>
  <conditionalFormatting sqref="Y823:Y830 Y821 Y810:Y817 Y808 Y797:Y804 Y795">
    <cfRule type="expression" dxfId="2797" priority="13665">
      <formula>IF(RIGHT(TEXT(Y795,"0.#"),1)=".",FALSE,TRUE)</formula>
    </cfRule>
    <cfRule type="expression" dxfId="2796" priority="13666">
      <formula>IF(RIGHT(TEXT(Y795,"0.#"),1)=".",TRUE,FALSE)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7:Y791">
    <cfRule type="expression" dxfId="2789" priority="13689">
      <formula>IF(RIGHT(TEXT(Y787,"0.#"),1)=".",FALSE,TRUE)</formula>
    </cfRule>
    <cfRule type="expression" dxfId="2788" priority="13690">
      <formula>IF(RIGHT(TEXT(Y787,"0.#"),1)=".",TRUE,FALSE)</formula>
    </cfRule>
  </conditionalFormatting>
  <conditionalFormatting sqref="AU783">
    <cfRule type="expression" dxfId="2787" priority="13687">
      <formula>IF(RIGHT(TEXT(AU783,"0.#"),1)=".",FALSE,TRUE)</formula>
    </cfRule>
    <cfRule type="expression" dxfId="2786" priority="13688">
      <formula>IF(RIGHT(TEXT(AU783,"0.#"),1)=".",TRUE,FALSE)</formula>
    </cfRule>
  </conditionalFormatting>
  <conditionalFormatting sqref="AU792">
    <cfRule type="expression" dxfId="2785" priority="13685">
      <formula>IF(RIGHT(TEXT(AU792,"0.#"),1)=".",FALSE,TRUE)</formula>
    </cfRule>
    <cfRule type="expression" dxfId="2784" priority="13686">
      <formula>IF(RIGHT(TEXT(AU792,"0.#"),1)=".",TRUE,FALSE)</formula>
    </cfRule>
  </conditionalFormatting>
  <conditionalFormatting sqref="AU784:AU791 AU782">
    <cfRule type="expression" dxfId="2783" priority="13683">
      <formula>IF(RIGHT(TEXT(AU782,"0.#"),1)=".",FALSE,TRUE)</formula>
    </cfRule>
    <cfRule type="expression" dxfId="2782" priority="13684">
      <formula>IF(RIGHT(TEXT(AU782,"0.#"),1)=".",TRUE,FALSE)</formula>
    </cfRule>
  </conditionalFormatting>
  <conditionalFormatting sqref="Y822 Y809 Y796">
    <cfRule type="expression" dxfId="2781" priority="13669">
      <formula>IF(RIGHT(TEXT(Y796,"0.#"),1)=".",FALSE,TRUE)</formula>
    </cfRule>
    <cfRule type="expression" dxfId="2780" priority="13670">
      <formula>IF(RIGHT(TEXT(Y796,"0.#"),1)=".",TRUE,FALSE)</formula>
    </cfRule>
  </conditionalFormatting>
  <conditionalFormatting sqref="Y831 Y818 Y805">
    <cfRule type="expression" dxfId="2779" priority="13667">
      <formula>IF(RIGHT(TEXT(Y805,"0.#"),1)=".",FALSE,TRUE)</formula>
    </cfRule>
    <cfRule type="expression" dxfId="2778" priority="13668">
      <formula>IF(RIGHT(TEXT(Y805,"0.#"),1)=".",TRUE,FALSE)</formula>
    </cfRule>
  </conditionalFormatting>
  <conditionalFormatting sqref="AU822 AU809 AU796">
    <cfRule type="expression" dxfId="2777" priority="13663">
      <formula>IF(RIGHT(TEXT(AU796,"0.#"),1)=".",FALSE,TRUE)</formula>
    </cfRule>
    <cfRule type="expression" dxfId="2776" priority="13664">
      <formula>IF(RIGHT(TEXT(AU796,"0.#"),1)=".",TRUE,FALSE)</formula>
    </cfRule>
  </conditionalFormatting>
  <conditionalFormatting sqref="AU831 AU818 AU805">
    <cfRule type="expression" dxfId="2775" priority="13661">
      <formula>IF(RIGHT(TEXT(AU805,"0.#"),1)=".",FALSE,TRUE)</formula>
    </cfRule>
    <cfRule type="expression" dxfId="2774" priority="13662">
      <formula>IF(RIGHT(TEXT(AU805,"0.#"),1)=".",TRUE,FALSE)</formula>
    </cfRule>
  </conditionalFormatting>
  <conditionalFormatting sqref="AU823:AU830 AU821 AU810:AU817 AU808 AU797:AU804 AU795">
    <cfRule type="expression" dxfId="2773" priority="13659">
      <formula>IF(RIGHT(TEXT(AU795,"0.#"),1)=".",FALSE,TRUE)</formula>
    </cfRule>
    <cfRule type="expression" dxfId="2772" priority="13660">
      <formula>IF(RIGHT(TEXT(AU795,"0.#"),1)=".",TRUE,FALSE)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9:AO839">
    <cfRule type="expression" dxfId="2391" priority="2823">
      <formula>IF(AND(AL839&gt;=0, RIGHT(TEXT(AL839,"0.#"),1)&lt;&gt;"."),TRUE,FALSE)</formula>
    </cfRule>
    <cfRule type="expression" dxfId="2390" priority="2824">
      <formula>IF(AND(AL839&gt;=0, RIGHT(TEXT(AL839,"0.#"),1)="."),TRUE,FALSE)</formula>
    </cfRule>
    <cfRule type="expression" dxfId="2389" priority="2825">
      <formula>IF(AND(AL839&lt;0, RIGHT(TEXT(AL839,"0.#"),1)&lt;&gt;"."),TRUE,FALSE)</formula>
    </cfRule>
    <cfRule type="expression" dxfId="2388" priority="2826">
      <formula>IF(AND(AL839&lt;0, RIGHT(TEXT(AL839,"0.#"),1)="."),TRUE,FALSE)</formula>
    </cfRule>
  </conditionalFormatting>
  <conditionalFormatting sqref="Y839">
    <cfRule type="expression" dxfId="2387" priority="2821">
      <formula>IF(RIGHT(TEXT(Y839,"0.#"),1)=".",FALSE,TRUE)</formula>
    </cfRule>
    <cfRule type="expression" dxfId="2386" priority="2822">
      <formula>IF(RIGHT(TEXT(Y839,"0.#"),1)=".",TRUE,FALSE)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Y786 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48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3"/>
      <c r="AA2" s="834"/>
      <c r="AB2" s="1035" t="s">
        <v>11</v>
      </c>
      <c r="AC2" s="1036"/>
      <c r="AD2" s="1037"/>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3"/>
      <c r="AA9" s="834"/>
      <c r="AB9" s="1035" t="s">
        <v>11</v>
      </c>
      <c r="AC9" s="1036"/>
      <c r="AD9" s="1037"/>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3"/>
      <c r="AA16" s="834"/>
      <c r="AB16" s="1035" t="s">
        <v>11</v>
      </c>
      <c r="AC16" s="1036"/>
      <c r="AD16" s="1037"/>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3"/>
      <c r="AA23" s="834"/>
      <c r="AB23" s="1035" t="s">
        <v>11</v>
      </c>
      <c r="AC23" s="1036"/>
      <c r="AD23" s="1037"/>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3"/>
      <c r="AA30" s="834"/>
      <c r="AB30" s="1035" t="s">
        <v>11</v>
      </c>
      <c r="AC30" s="1036"/>
      <c r="AD30" s="1037"/>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3"/>
      <c r="AA37" s="834"/>
      <c r="AB37" s="1035" t="s">
        <v>11</v>
      </c>
      <c r="AC37" s="1036"/>
      <c r="AD37" s="1037"/>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3"/>
      <c r="AA44" s="834"/>
      <c r="AB44" s="1035" t="s">
        <v>11</v>
      </c>
      <c r="AC44" s="1036"/>
      <c r="AD44" s="1037"/>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3"/>
      <c r="AA51" s="834"/>
      <c r="AB51" s="242" t="s">
        <v>11</v>
      </c>
      <c r="AC51" s="1036"/>
      <c r="AD51" s="1037"/>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3"/>
      <c r="AA58" s="834"/>
      <c r="AB58" s="1035" t="s">
        <v>11</v>
      </c>
      <c r="AC58" s="1036"/>
      <c r="AD58" s="1037"/>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3"/>
      <c r="AA65" s="834"/>
      <c r="AB65" s="1035" t="s">
        <v>11</v>
      </c>
      <c r="AC65" s="1036"/>
      <c r="AD65" s="1037"/>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0"/>
      <c r="I3" s="670"/>
      <c r="J3" s="670"/>
      <c r="K3" s="670"/>
      <c r="L3" s="669" t="s">
        <v>18</v>
      </c>
      <c r="M3" s="670"/>
      <c r="N3" s="670"/>
      <c r="O3" s="670"/>
      <c r="P3" s="670"/>
      <c r="Q3" s="670"/>
      <c r="R3" s="670"/>
      <c r="S3" s="670"/>
      <c r="T3" s="670"/>
      <c r="U3" s="670"/>
      <c r="V3" s="670"/>
      <c r="W3" s="670"/>
      <c r="X3" s="671"/>
      <c r="Y3" s="653" t="s">
        <v>19</v>
      </c>
      <c r="Z3" s="654"/>
      <c r="AA3" s="654"/>
      <c r="AB3" s="802"/>
      <c r="AC3" s="819"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3"/>
      <c r="B4" s="1054"/>
      <c r="C4" s="1054"/>
      <c r="D4" s="1054"/>
      <c r="E4" s="1054"/>
      <c r="F4" s="1055"/>
      <c r="G4" s="672"/>
      <c r="H4" s="673"/>
      <c r="I4" s="673"/>
      <c r="J4" s="673"/>
      <c r="K4" s="674"/>
      <c r="L4" s="666"/>
      <c r="M4" s="667"/>
      <c r="N4" s="667"/>
      <c r="O4" s="667"/>
      <c r="P4" s="667"/>
      <c r="Q4" s="667"/>
      <c r="R4" s="667"/>
      <c r="S4" s="667"/>
      <c r="T4" s="667"/>
      <c r="U4" s="667"/>
      <c r="V4" s="667"/>
      <c r="W4" s="667"/>
      <c r="X4" s="668"/>
      <c r="Y4" s="388"/>
      <c r="Z4" s="389"/>
      <c r="AA4" s="389"/>
      <c r="AB4" s="809"/>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2"/>
      <c r="AC16" s="819"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3"/>
      <c r="B17" s="1054"/>
      <c r="C17" s="1054"/>
      <c r="D17" s="1054"/>
      <c r="E17" s="1054"/>
      <c r="F17" s="1055"/>
      <c r="G17" s="672"/>
      <c r="H17" s="673"/>
      <c r="I17" s="673"/>
      <c r="J17" s="673"/>
      <c r="K17" s="674"/>
      <c r="L17" s="666"/>
      <c r="M17" s="667"/>
      <c r="N17" s="667"/>
      <c r="O17" s="667"/>
      <c r="P17" s="667"/>
      <c r="Q17" s="667"/>
      <c r="R17" s="667"/>
      <c r="S17" s="667"/>
      <c r="T17" s="667"/>
      <c r="U17" s="667"/>
      <c r="V17" s="667"/>
      <c r="W17" s="667"/>
      <c r="X17" s="668"/>
      <c r="Y17" s="388"/>
      <c r="Z17" s="389"/>
      <c r="AA17" s="389"/>
      <c r="AB17" s="809"/>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2"/>
      <c r="AC29" s="819"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3"/>
      <c r="B30" s="1054"/>
      <c r="C30" s="1054"/>
      <c r="D30" s="1054"/>
      <c r="E30" s="1054"/>
      <c r="F30" s="1055"/>
      <c r="G30" s="672"/>
      <c r="H30" s="673"/>
      <c r="I30" s="673"/>
      <c r="J30" s="673"/>
      <c r="K30" s="674"/>
      <c r="L30" s="666"/>
      <c r="M30" s="667"/>
      <c r="N30" s="667"/>
      <c r="O30" s="667"/>
      <c r="P30" s="667"/>
      <c r="Q30" s="667"/>
      <c r="R30" s="667"/>
      <c r="S30" s="667"/>
      <c r="T30" s="667"/>
      <c r="U30" s="667"/>
      <c r="V30" s="667"/>
      <c r="W30" s="667"/>
      <c r="X30" s="668"/>
      <c r="Y30" s="388"/>
      <c r="Z30" s="389"/>
      <c r="AA30" s="389"/>
      <c r="AB30" s="809"/>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2"/>
      <c r="AC42" s="819"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3"/>
      <c r="B43" s="1054"/>
      <c r="C43" s="1054"/>
      <c r="D43" s="1054"/>
      <c r="E43" s="1054"/>
      <c r="F43" s="1055"/>
      <c r="G43" s="672"/>
      <c r="H43" s="673"/>
      <c r="I43" s="673"/>
      <c r="J43" s="673"/>
      <c r="K43" s="674"/>
      <c r="L43" s="666"/>
      <c r="M43" s="667"/>
      <c r="N43" s="667"/>
      <c r="O43" s="667"/>
      <c r="P43" s="667"/>
      <c r="Q43" s="667"/>
      <c r="R43" s="667"/>
      <c r="S43" s="667"/>
      <c r="T43" s="667"/>
      <c r="U43" s="667"/>
      <c r="V43" s="667"/>
      <c r="W43" s="667"/>
      <c r="X43" s="668"/>
      <c r="Y43" s="388"/>
      <c r="Z43" s="389"/>
      <c r="AA43" s="389"/>
      <c r="AB43" s="809"/>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2"/>
      <c r="AC56" s="819"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3"/>
      <c r="B57" s="1054"/>
      <c r="C57" s="1054"/>
      <c r="D57" s="1054"/>
      <c r="E57" s="1054"/>
      <c r="F57" s="1055"/>
      <c r="G57" s="672"/>
      <c r="H57" s="673"/>
      <c r="I57" s="673"/>
      <c r="J57" s="673"/>
      <c r="K57" s="674"/>
      <c r="L57" s="666"/>
      <c r="M57" s="667"/>
      <c r="N57" s="667"/>
      <c r="O57" s="667"/>
      <c r="P57" s="667"/>
      <c r="Q57" s="667"/>
      <c r="R57" s="667"/>
      <c r="S57" s="667"/>
      <c r="T57" s="667"/>
      <c r="U57" s="667"/>
      <c r="V57" s="667"/>
      <c r="W57" s="667"/>
      <c r="X57" s="668"/>
      <c r="Y57" s="388"/>
      <c r="Z57" s="389"/>
      <c r="AA57" s="389"/>
      <c r="AB57" s="809"/>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2"/>
      <c r="AC69" s="819"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3"/>
      <c r="B70" s="1054"/>
      <c r="C70" s="1054"/>
      <c r="D70" s="1054"/>
      <c r="E70" s="1054"/>
      <c r="F70" s="1055"/>
      <c r="G70" s="672"/>
      <c r="H70" s="673"/>
      <c r="I70" s="673"/>
      <c r="J70" s="673"/>
      <c r="K70" s="674"/>
      <c r="L70" s="666"/>
      <c r="M70" s="667"/>
      <c r="N70" s="667"/>
      <c r="O70" s="667"/>
      <c r="P70" s="667"/>
      <c r="Q70" s="667"/>
      <c r="R70" s="667"/>
      <c r="S70" s="667"/>
      <c r="T70" s="667"/>
      <c r="U70" s="667"/>
      <c r="V70" s="667"/>
      <c r="W70" s="667"/>
      <c r="X70" s="668"/>
      <c r="Y70" s="388"/>
      <c r="Z70" s="389"/>
      <c r="AA70" s="389"/>
      <c r="AB70" s="809"/>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2"/>
      <c r="AC82" s="819"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3"/>
      <c r="B83" s="1054"/>
      <c r="C83" s="1054"/>
      <c r="D83" s="1054"/>
      <c r="E83" s="1054"/>
      <c r="F83" s="1055"/>
      <c r="G83" s="672"/>
      <c r="H83" s="673"/>
      <c r="I83" s="673"/>
      <c r="J83" s="673"/>
      <c r="K83" s="674"/>
      <c r="L83" s="666"/>
      <c r="M83" s="667"/>
      <c r="N83" s="667"/>
      <c r="O83" s="667"/>
      <c r="P83" s="667"/>
      <c r="Q83" s="667"/>
      <c r="R83" s="667"/>
      <c r="S83" s="667"/>
      <c r="T83" s="667"/>
      <c r="U83" s="667"/>
      <c r="V83" s="667"/>
      <c r="W83" s="667"/>
      <c r="X83" s="668"/>
      <c r="Y83" s="388"/>
      <c r="Z83" s="389"/>
      <c r="AA83" s="389"/>
      <c r="AB83" s="809"/>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2"/>
      <c r="AC95" s="819"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3"/>
      <c r="B96" s="1054"/>
      <c r="C96" s="1054"/>
      <c r="D96" s="1054"/>
      <c r="E96" s="1054"/>
      <c r="F96" s="1055"/>
      <c r="G96" s="672"/>
      <c r="H96" s="673"/>
      <c r="I96" s="673"/>
      <c r="J96" s="673"/>
      <c r="K96" s="674"/>
      <c r="L96" s="666"/>
      <c r="M96" s="667"/>
      <c r="N96" s="667"/>
      <c r="O96" s="667"/>
      <c r="P96" s="667"/>
      <c r="Q96" s="667"/>
      <c r="R96" s="667"/>
      <c r="S96" s="667"/>
      <c r="T96" s="667"/>
      <c r="U96" s="667"/>
      <c r="V96" s="667"/>
      <c r="W96" s="667"/>
      <c r="X96" s="668"/>
      <c r="Y96" s="388"/>
      <c r="Z96" s="389"/>
      <c r="AA96" s="389"/>
      <c r="AB96" s="809"/>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3"/>
      <c r="B110" s="1054"/>
      <c r="C110" s="1054"/>
      <c r="D110" s="1054"/>
      <c r="E110" s="1054"/>
      <c r="F110" s="1055"/>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9"/>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3"/>
      <c r="B123" s="1054"/>
      <c r="C123" s="1054"/>
      <c r="D123" s="1054"/>
      <c r="E123" s="1054"/>
      <c r="F123" s="1055"/>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9"/>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3"/>
      <c r="B136" s="1054"/>
      <c r="C136" s="1054"/>
      <c r="D136" s="1054"/>
      <c r="E136" s="1054"/>
      <c r="F136" s="1055"/>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9"/>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3"/>
      <c r="B149" s="1054"/>
      <c r="C149" s="1054"/>
      <c r="D149" s="1054"/>
      <c r="E149" s="1054"/>
      <c r="F149" s="1055"/>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9"/>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3"/>
      <c r="B163" s="1054"/>
      <c r="C163" s="1054"/>
      <c r="D163" s="1054"/>
      <c r="E163" s="1054"/>
      <c r="F163" s="1055"/>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9"/>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3"/>
      <c r="B176" s="1054"/>
      <c r="C176" s="1054"/>
      <c r="D176" s="1054"/>
      <c r="E176" s="1054"/>
      <c r="F176" s="1055"/>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9"/>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3"/>
      <c r="B189" s="1054"/>
      <c r="C189" s="1054"/>
      <c r="D189" s="1054"/>
      <c r="E189" s="1054"/>
      <c r="F189" s="1055"/>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9"/>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3"/>
      <c r="B202" s="1054"/>
      <c r="C202" s="1054"/>
      <c r="D202" s="1054"/>
      <c r="E202" s="1054"/>
      <c r="F202" s="1055"/>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9"/>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3"/>
      <c r="B216" s="1054"/>
      <c r="C216" s="1054"/>
      <c r="D216" s="1054"/>
      <c r="E216" s="1054"/>
      <c r="F216" s="1055"/>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9"/>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3"/>
      <c r="B229" s="1054"/>
      <c r="C229" s="1054"/>
      <c r="D229" s="1054"/>
      <c r="E229" s="1054"/>
      <c r="F229" s="1055"/>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9"/>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3"/>
      <c r="B242" s="1054"/>
      <c r="C242" s="1054"/>
      <c r="D242" s="1054"/>
      <c r="E242" s="1054"/>
      <c r="F242" s="1055"/>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9"/>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3"/>
      <c r="B255" s="1054"/>
      <c r="C255" s="1054"/>
      <c r="D255" s="1054"/>
      <c r="E255" s="1054"/>
      <c r="F255" s="1055"/>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9"/>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2020-11-19T07:19:25Z</dcterms:modified>
</cp:coreProperties>
</file>