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<sst xmlns="http://schemas.openxmlformats.org/spreadsheetml/2006/main" count="2878" uniqueCount="639">
  <si>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</si>
  <si>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</si>
  <si>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</si>
  <si>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</si>
  <si>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</si>
  <si>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</si>
  <si>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</si>
  <si>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</si>
  <si>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</si>
  <si>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</si>
  <si>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</si>
  <si>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</si>
  <si>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</si>
  <si>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</si>
  <si>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</si>
  <si>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</si>
  <si>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</si>
  <si>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</si>
  <si>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</si>
  <si>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</si>
  <si>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</si>
  <si>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</si>
  <si>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</si>
  <si>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</si>
  <si>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</si>
  <si>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</si>
  <si>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</si>
  <si>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</si>
  <si>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</si>
  <si>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</si>
  <si>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</si>
  <si>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</si>
  <si>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</si>
  <si>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</si>
  <si>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</si>
  <si>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</si>
  <si>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</si>
  <si>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</si>
  <si>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</si>
  <si>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</si>
  <si>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</si>
  <si>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</si>
  <si>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</si>
  <si>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</si>
  <si>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</si>
  <si>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</si>
  <si>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</si>
  <si>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</si>
  <si>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</si>
  <si>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</si>
  <si>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</si>
  <si>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</si>
  <si>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</si>
  <si>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</si>
  <si>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</si>
  <si>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</si>
  <si>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</si>
  <si>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</si>
  <si>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</si>
  <si>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</si>
  <si>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</si>
  <si>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</si>
  <si>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</si>
  <si>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</si>
  <si>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</si>
  <si>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</si>
  <si>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</si>
  <si>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</si>
  <si>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</si>
  <si>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</si>
  <si>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</si>
  <si>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</si>
  <si>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</si>
  <si>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</si>
  <si>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</si>
  <si>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</si>
  <si>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</si>
  <si>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</si>
  <si>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</si>
  <si>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</si>
  <si>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</si>
  <si>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</si>
  <si>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</si>
  <si>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</si>
  <si>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</si>
  <si>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</si>
  <si>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</si>
  <si>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</si>
  <si>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</si>
  <si>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</si>
  <si>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</si>
  <si>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</si>
  <si>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</si>
  <si>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</si>
  <si>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</si>
  <si>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</si>
  <si>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</si>
  <si>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</si>
  <si>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</si>
  <si>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</si>
  <si>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</si>
  <si>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</si>
  <si>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</si>
  <si>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</si>
  <si>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</si>
  <si>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</si>
  <si>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</si>
  <si>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</si>
  <si>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</si>
  <si>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</si>
  <si>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</si>
  <si>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</si>
  <si>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</si>
  <si>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</si>
  <si>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</si>
  <si>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</si>
  <si>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</si>
  <si>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</si>
  <si>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</si>
  <si>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</si>
  <si>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</si>
  <si>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</si>
  <si>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</si>
  <si>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</si>
  <si>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</si>
  <si>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</si>
  <si>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</si>
  <si>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</si>
  <si>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</si>
  <si>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</si>
  <si>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</si>
  <si>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</si>
  <si>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</si>
  <si>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</si>
  <si>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</si>
  <si>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</si>
  <si>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</si>
  <si>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</si>
  <si>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</si>
  <si>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</si>
  <si>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</si>
  <si>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</si>
  <si>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</si>
  <si>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</si>
  <si>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</si>
  <si>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</si>
  <si>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</si>
  <si>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</si>
  <si>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</si>
  <si>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</si>
  <si>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</si>
  <si>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</si>
  <si>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</si>
  <si>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</si>
  <si>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</si>
  <si>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</si>
  <si>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</si>
  <si>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</si>
  <si>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</si>
  <si>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</si>
  <si>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</si>
  <si>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</si>
  <si>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</si>
  <si>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</si>
  <si>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</si>
  <si>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</si>
  <si>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</si>
  <si>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</si>
  <si>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</si>
  <si>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</si>
  <si>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</si>
  <si>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</si>
  <si>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</si>
  <si>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</si>
  <si>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</si>
  <si>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</si>
  <si>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</si>
  <si>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</si>
  <si>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</si>
  <si>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</si>
  <si>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</si>
  <si>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</si>
  <si>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</si>
  <si>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</si>
  <si>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</si>
  <si>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</si>
  <si>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</si>
  <si>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</si>
  <si>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</si>
  <si>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</si>
  <si>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</si>
  <si>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</si>
  <si>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</si>
  <si>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</si>
  <si>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</si>
  <si>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</si>
  <si>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</si>
  <si>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</si>
  <si>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</si>
  <si>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</si>
  <si>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</si>
  <si>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</si>
  <si>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</si>
  <si>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</si>
  <si>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</si>
  <si>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</si>
  <si>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</si>
  <si>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</si>
  <si>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</si>
  <si>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</si>
  <si>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</si>
  <si>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</si>
  <si>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</si>
  <si>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</si>
  <si>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</si>
  <si>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</si>
  <si>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</si>
  <si>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</si>
  <si>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</si>
  <si>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</si>
  <si>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</si>
  <si>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</si>
  <si>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</si>
  <si>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</si>
  <si>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</si>
  <si>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</si>
  <si>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</si>
  <si>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</si>
  <si>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</si>
  <si>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</si>
  <si>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</si>
  <si>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</si>
  <si>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</si>
  <si>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</si>
  <si>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</si>
  <si>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</si>
  <si>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</si>
  <si>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</si>
  <si>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</si>
  <si>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</si>
  <si>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</si>
  <si>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</si>
  <si>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</si>
  <si>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</si>
  <si>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</si>
  <si>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</si>
  <si>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</si>
  <si>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</si>
  <si>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</si>
  <si>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</si>
  <si>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</si>
  <si>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</si>
  <si>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</si>
  <si>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</si>
  <si>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</si>
  <si>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</si>
  <si>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</si>
  <si>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</si>
  <si>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</si>
  <si>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</si>
  <si>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</si>
  <si>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</si>
  <si>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</si>
  <si>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</si>
  <si>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</si>
  <si>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</si>
  <si>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</si>
  <si>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</si>
  <si>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</si>
  <si>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</si>
  <si>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</si>
  <si>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</si>
  <si>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</si>
  <si>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</si>
  <si>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</si>
  <si>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</si>
  <si>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</si>
  <si>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</si>
  <si>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</si>
  <si>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</si>
  <si>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</si>
  <si>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</si>
  <si>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</si>
  <si>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</si>
  <si>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</si>
  <si>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</si>
  <si>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</si>
  <si>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</si>
  <si>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</si>
  <si>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</si>
  <si>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</si>
  <si>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</si>
  <si>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</si>
  <si>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</si>
  <si>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</si>
  <si>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</si>
  <si>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</si>
  <si>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</si>
  <si>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</si>
  <si>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</si>
  <si>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</si>
  <si>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</si>
  <si>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</si>
  <si>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</si>
  <si>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</si>
  <si>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</si>
  <si>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</si>
  <si>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</si>
  <si>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</si>
  <si>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</si>
  <si>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</si>
  <si>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</si>
  <si>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</si>
  <si>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</si>
  <si>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</si>
  <si>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</si>
  <si>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</si>
  <si>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</si>
  <si>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</si>
  <si>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</si>
  <si>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</si>
  <si>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</si>
  <si>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</si>
  <si>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</si>
  <si>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</si>
  <si>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</si>
  <si>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</si>
  <si>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</si>
  <si>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</si>
  <si>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</si>
  <si>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</si>
  <si>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</si>
  <si>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</si>
  <si>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</si>
  <si>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</si>
  <si>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</si>
  <si>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</si>
  <si>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</si>
  <si>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</si>
  <si>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</si>
  <si>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</si>
  <si>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</si>
  <si>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</si>
  <si>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</si>
  <si>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</si>
  <si>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</si>
  <si>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</si>
  <si>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</si>
  <si>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</si>
  <si>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</si>
  <si>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</si>
  <si>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</si>
  <si>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</si>
  <si>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</si>
  <si>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</si>
  <si>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</si>
  <si>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</si>
  <si>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</si>
  <si>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</si>
  <si>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</si>
  <si>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</si>
  <si>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</si>
  <si>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</si>
  <si>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</si>
  <si>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</si>
  <si>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</si>
  <si>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</si>
  <si>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</si>
  <si>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</si>
  <si>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</si>
  <si>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</si>
  <si>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</si>
  <si>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</si>
  <si>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</si>
  <si>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</si>
  <si>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</si>
  <si>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</si>
  <si>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</si>
  <si>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</si>
  <si>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</si>
  <si>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</si>
  <si>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</si>
  <si>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</si>
  <si>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</si>
  <si>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</si>
  <si>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</si>
  <si>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</si>
  <si>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</si>
  <si>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</si>
  <si>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</si>
  <si>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</si>
  <si>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</si>
  <si>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</si>
  <si>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</si>
  <si>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</si>
  <si>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</si>
  <si>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</si>
  <si>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</si>
  <si>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</si>
  <si>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</si>
  <si>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</si>
  <si>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</si>
  <si>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</si>
  <si>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</si>
  <si>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</si>
  <si>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</si>
  <si>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</si>
  <si>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</si>
  <si>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</si>
  <si>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</si>
  <si>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</si>
  <si>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</si>
  <si>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</si>
  <si>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</si>
  <si>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</si>
  <si>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</si>
  <si>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</si>
  <si>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</si>
  <si>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</si>
  <si>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</si>
  <si>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</si>
  <si>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</si>
  <si>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</si>
  <si>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</si>
  <si>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</si>
  <si>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</si>
  <si>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</si>
  <si>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</si>
  <si>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</si>
  <si>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</si>
  <si>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</si>
  <si>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</si>
  <si>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</si>
  <si>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</si>
  <si>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</si>
  <si>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</si>
  <si>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</si>
  <si>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</si>
  <si>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</si>
  <si>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</si>
  <si>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</si>
  <si>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</si>
  <si>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</si>
  <si>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</si>
  <si>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</si>
  <si>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</si>
  <si>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</si>
  <si>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</si>
  <si>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</si>
  <si>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</si>
  <si>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</si>
  <si>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</si>
  <si>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</si>
  <si>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</si>
  <si>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</si>
  <si>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</si>
  <si>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</si>
  <si>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</si>
  <si>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</si>
  <si>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</si>
  <si>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</si>
  <si>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</si>
  <si>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</si>
  <si>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</si>
  <si>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</si>
  <si>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</si>
  <si>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</si>
  <si>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</si>
  <si>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</si>
  <si>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</si>
  <si>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</si>
  <si>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</si>
  <si>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</si>
  <si>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</si>
  <si>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</si>
  <si>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</si>
  <si>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</si>
  <si>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</si>
  <si>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</si>
  <si>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</si>
  <si>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</si>
  <si>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</si>
  <si>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</si>
  <si>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</si>
  <si>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</si>
  <si>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</si>
  <si>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</si>
  <si>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</si>
  <si>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</si>
  <si>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</si>
  <si>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</si>
  <si>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</si>
  <si>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</si>
  <si>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</si>
  <si>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</si>
  <si>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</si>
  <si>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</si>
  <si>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</si>
  <si>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</si>
  <si>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</si>
  <si>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</si>
  <si>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</si>
  <si>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</si>
  <si>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</si>
  <si>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</si>
  <si>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</si>
  <si>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</si>
  <si>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</si>
  <si>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</si>
  <si>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</si>
  <si>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</si>
  <si>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</si>
  <si>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</si>
  <si>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</si>
  <si>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</si>
  <si>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</si>
  <si>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</si>
  <si>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</si>
  <si>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</si>
  <si>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</si>
  <si>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</si>
  <si>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</si>
  <si>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</si>
  <si>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</si>
  <si>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</si>
  <si>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</si>
  <si>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</si>
  <si>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</si>
  <si>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</si>
  <si>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</si>
  <si>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</si>
  <si>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</si>
  <si>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</si>
  <si>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</si>
  <si>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</si>
  <si>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</si>
  <si>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</si>
  <si>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</si>
  <si>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</si>
  <si>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</si>
  <si>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</si>
  <si>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</si>
  <si>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</si>
  <si>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</si>
  <si>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</si>
  <si>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</si>
  <si>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</si>
  <si>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</si>
  <si>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</si>
  <si>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</si>
  <si>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</si>
  <si>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</si>
  <si>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</si>
  <si>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</si>
  <si>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</si>
  <si>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</si>
  <si>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</si>
  <si>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</si>
  <si>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</si>
  <si>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</si>
  <si>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</si>
  <si>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</si>
  <si>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</si>
  <si>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</si>
  <si>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</si>
  <si>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</si>
  <si>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</si>
  <si>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</si>
  <si>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</si>
  <si>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</si>
  <si>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</si>
  <si>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</si>
  <si>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</si>
  <si>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</si>
  <si>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</si>
  <si>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</si>
  <si>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</si>
  <si>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看護教員教務主任養成講習会事業（団体分）</t>
  </si>
  <si>
    <t>平成２７年度</t>
  </si>
  <si>
    <t>看護課</t>
  </si>
  <si>
    <t>看護師等養成所の教務主任となる者に対して、養成所の運営・管理及び教員に対する指導を行うために必要な専門的知識・技術を修得させ、養成所における看護教育の充実及び質の向上を図ることを目的とした講習会を実施する。</t>
  </si>
  <si>
    <t>教務主任養成講習会を実施する事業者に補助金を交付する。教務主任養成講習会は、教務主任養成講習会実施要領及び教務主任養成講習会ガイドラインに沿って実施する。教育内容は、看護学論、看護学校経営、看護学教育方法、看護学教育評価、看護学教育開発であり、原則として18単位、420時間以上行う。
補助先：厚生労働大臣が認める者（地方公共団体及び地方独立行政法人を除く）　補助率：定額</t>
  </si>
  <si>
    <t>医療関係者研修費等補助金</t>
  </si>
  <si>
    <t>看護教員教務主任数が前年度を上回る</t>
  </si>
  <si>
    <t>看護教員教務主任数
※30年度成果実績は集計中（12月に集計）。31年度目標値は平成30年度成果実績と同値とする。
※成果指標を前年度以上としているため3年以内の目標設定は困難。</t>
  </si>
  <si>
    <t>人</t>
  </si>
  <si>
    <t>-</t>
    <phoneticPr fontId="5"/>
  </si>
  <si>
    <t>-</t>
    <phoneticPr fontId="5"/>
  </si>
  <si>
    <t>担当課による集計</t>
  </si>
  <si>
    <t>教務主任養成講習会受講者数</t>
  </si>
  <si>
    <t>予算執行額／教務主任養成講習会受講者数　　　　　　　　　　　　　</t>
  </si>
  <si>
    <t>円</t>
  </si>
  <si>
    <t>Ｘ千円/Ｙ人</t>
  </si>
  <si>
    <t>6,588/34</t>
  </si>
  <si>
    <t>6,338/35</t>
  </si>
  <si>
    <t>施策大目標２　必要な医療従事者を確保するとともに、資質の向上を図ること</t>
  </si>
  <si>
    <t>医療従事者の資質の向上を図ること（施策目標Ⅰ－２－２）</t>
  </si>
  <si>
    <t>看護教員教務主任数を増加させることで、看護職員の養成段階での教育内容を向上させ、看護職員の資質の向上を図る。</t>
  </si>
  <si>
    <t>看護職員の資質向上のための事業であり社会のニーズを反映している。</t>
    <rPh sb="0" eb="2">
      <t>カンゴ</t>
    </rPh>
    <rPh sb="2" eb="4">
      <t>ショクイン</t>
    </rPh>
    <rPh sb="5" eb="7">
      <t>シシツ</t>
    </rPh>
    <rPh sb="7" eb="9">
      <t>コウジョウ</t>
    </rPh>
    <rPh sb="13" eb="15">
      <t>ジギョウ</t>
    </rPh>
    <rPh sb="18" eb="20">
      <t>シャカイ</t>
    </rPh>
    <rPh sb="25" eb="27">
      <t>ハンエイ</t>
    </rPh>
    <phoneticPr fontId="5"/>
  </si>
  <si>
    <t>看護師等の人材確保の促進に関する法律において、国が看護等の養成、研修等の資質向上のため必要な財政上の措置を行うこととなっている。</t>
    <phoneticPr fontId="5"/>
  </si>
  <si>
    <t>看護職員の資質の向上のためには、養成段階での教育内容の向上が必要であり、優先度が高い。</t>
    <phoneticPr fontId="5"/>
  </si>
  <si>
    <t>‐</t>
  </si>
  <si>
    <t>-</t>
    <phoneticPr fontId="5"/>
  </si>
  <si>
    <t>無</t>
  </si>
  <si>
    <t>受講者は受講料を、事業者は基準額を超える対象経費を負担する必要があるため、妥当であると考える。</t>
    <phoneticPr fontId="5"/>
  </si>
  <si>
    <t>交付要綱において予め基準額を定めていることから、妥当な水準であると考える。</t>
    <phoneticPr fontId="5"/>
  </si>
  <si>
    <t>教務主任養成講習会の実施に使途が限定されている。</t>
    <phoneticPr fontId="5"/>
  </si>
  <si>
    <t>-</t>
    <phoneticPr fontId="5"/>
  </si>
  <si>
    <t>事業の実施に必要最低限の経費のみ計上して、コストの削減に努めている。</t>
    <phoneticPr fontId="5"/>
  </si>
  <si>
    <t>成果実績は成果目標を満たしている。</t>
    <phoneticPr fontId="5"/>
  </si>
  <si>
    <t>同様の目的を有する事業であるが、本事業は、看護師等養成所の教務主任となる者に対しての講習会実施のための事業であり、養成所の運営・管理及び教員に対する指導を行うために必要な専門的知識・技術を修得させ、養成所における看護教育の充実及び質の向上を図ることを目指している。一方で、関連事業は、看護教員等の養成を円滑に行うためにブロック単位での需給調整を行うことを目的としており、実際に講習を行う本事業と適切に役割分担がされている。</t>
    <rPh sb="42" eb="44">
      <t>コウシュウ</t>
    </rPh>
    <rPh sb="44" eb="45">
      <t>カイ</t>
    </rPh>
    <rPh sb="45" eb="47">
      <t>ジッシ</t>
    </rPh>
    <rPh sb="51" eb="53">
      <t>ジギョウ</t>
    </rPh>
    <rPh sb="132" eb="134">
      <t>イッポウ</t>
    </rPh>
    <rPh sb="136" eb="138">
      <t>カンレン</t>
    </rPh>
    <rPh sb="138" eb="140">
      <t>ジギョウ</t>
    </rPh>
    <rPh sb="142" eb="144">
      <t>カンゴ</t>
    </rPh>
    <rPh sb="144" eb="146">
      <t>キョウイン</t>
    </rPh>
    <rPh sb="146" eb="147">
      <t>トウ</t>
    </rPh>
    <rPh sb="148" eb="150">
      <t>ヨウセイ</t>
    </rPh>
    <rPh sb="151" eb="153">
      <t>エンカツ</t>
    </rPh>
    <rPh sb="154" eb="155">
      <t>オコナ</t>
    </rPh>
    <rPh sb="163" eb="165">
      <t>タンイ</t>
    </rPh>
    <rPh sb="167" eb="169">
      <t>ジュキュウ</t>
    </rPh>
    <rPh sb="169" eb="171">
      <t>チョウセイ</t>
    </rPh>
    <rPh sb="172" eb="173">
      <t>オコナ</t>
    </rPh>
    <rPh sb="177" eb="179">
      <t>モクテキ</t>
    </rPh>
    <rPh sb="185" eb="187">
      <t>ジッサイ</t>
    </rPh>
    <rPh sb="188" eb="190">
      <t>コウシュウ</t>
    </rPh>
    <rPh sb="191" eb="192">
      <t>オコナ</t>
    </rPh>
    <rPh sb="193" eb="194">
      <t>ホン</t>
    </rPh>
    <rPh sb="194" eb="196">
      <t>ジギョウ</t>
    </rPh>
    <phoneticPr fontId="5"/>
  </si>
  <si>
    <t>本事業は従来都道府県において実施していたが、講習会対象者が少ないことから各都道府県が単独で実施することが困難となった事業である。成果実績は目標を超えており、看護教員の確保や看護教育の充実及び質の向上のため、国が引き続き実施する必要がある事業である。</t>
    <rPh sb="64" eb="66">
      <t>セイカ</t>
    </rPh>
    <rPh sb="66" eb="68">
      <t>ジッセキ</t>
    </rPh>
    <rPh sb="69" eb="71">
      <t>モクヒョウ</t>
    </rPh>
    <rPh sb="72" eb="73">
      <t>コ</t>
    </rPh>
    <phoneticPr fontId="5"/>
  </si>
  <si>
    <t>必要に応じて事業の見直しを行い、引き続き必要な予算の確保と適正な執行に努めてまいりたい。</t>
  </si>
  <si>
    <t>看護教員等養成講習推進費</t>
  </si>
  <si>
    <t>厚生労働省
６百万円</t>
    <rPh sb="0" eb="2">
      <t>コウセイ</t>
    </rPh>
    <rPh sb="2" eb="5">
      <t>ロウドウショウ</t>
    </rPh>
    <rPh sb="7" eb="9">
      <t>ヒャクマン</t>
    </rPh>
    <rPh sb="9" eb="10">
      <t>エン</t>
    </rPh>
    <phoneticPr fontId="5"/>
  </si>
  <si>
    <t>【補助金等交付】</t>
    <rPh sb="1" eb="3">
      <t>ホジョ</t>
    </rPh>
    <rPh sb="3" eb="4">
      <t>キン</t>
    </rPh>
    <rPh sb="4" eb="5">
      <t>トウ</t>
    </rPh>
    <rPh sb="5" eb="7">
      <t>コウフ</t>
    </rPh>
    <phoneticPr fontId="5"/>
  </si>
  <si>
    <t>A．公益社団法人東京慈恵会
６百万円</t>
    <rPh sb="15" eb="17">
      <t>ヒャクマン</t>
    </rPh>
    <rPh sb="17" eb="18">
      <t>エン</t>
    </rPh>
    <phoneticPr fontId="5"/>
  </si>
  <si>
    <t>A.公益社団法人東京慈恵会</t>
    <rPh sb="2" eb="4">
      <t>コウエキ</t>
    </rPh>
    <rPh sb="4" eb="8">
      <t>シャダンホウジン</t>
    </rPh>
    <rPh sb="8" eb="10">
      <t>トウキョウ</t>
    </rPh>
    <rPh sb="10" eb="13">
      <t>ジケイカイ</t>
    </rPh>
    <phoneticPr fontId="5"/>
  </si>
  <si>
    <t>非常勤職員手当</t>
    <rPh sb="0" eb="3">
      <t>ヒジョウキン</t>
    </rPh>
    <rPh sb="3" eb="5">
      <t>ショクイン</t>
    </rPh>
    <rPh sb="5" eb="7">
      <t>テアテ</t>
    </rPh>
    <phoneticPr fontId="5"/>
  </si>
  <si>
    <t>非常勤職員給与</t>
    <rPh sb="0" eb="3">
      <t>ヒジョウキン</t>
    </rPh>
    <rPh sb="3" eb="5">
      <t>ショクイン</t>
    </rPh>
    <rPh sb="5" eb="7">
      <t>キュウヨ</t>
    </rPh>
    <phoneticPr fontId="5"/>
  </si>
  <si>
    <t>職員諸手当</t>
    <rPh sb="0" eb="2">
      <t>ショクイン</t>
    </rPh>
    <rPh sb="2" eb="5">
      <t>ショテアテ</t>
    </rPh>
    <phoneticPr fontId="5"/>
  </si>
  <si>
    <t>非常勤職員の通勤手当</t>
    <rPh sb="0" eb="3">
      <t>ヒジョウキン</t>
    </rPh>
    <rPh sb="3" eb="5">
      <t>ショクイン</t>
    </rPh>
    <rPh sb="6" eb="8">
      <t>ツウキン</t>
    </rPh>
    <rPh sb="8" eb="10">
      <t>テアテ</t>
    </rPh>
    <phoneticPr fontId="5"/>
  </si>
  <si>
    <t>講師謝金・旅費</t>
    <rPh sb="0" eb="2">
      <t>コウシ</t>
    </rPh>
    <rPh sb="2" eb="4">
      <t>シャキン</t>
    </rPh>
    <rPh sb="5" eb="7">
      <t>リョヒ</t>
    </rPh>
    <phoneticPr fontId="5"/>
  </si>
  <si>
    <t>公益社団法人東京慈恵会</t>
    <rPh sb="0" eb="2">
      <t>コウエキ</t>
    </rPh>
    <rPh sb="2" eb="6">
      <t>シャダンホウジン</t>
    </rPh>
    <rPh sb="6" eb="8">
      <t>トウキョウ</t>
    </rPh>
    <rPh sb="8" eb="11">
      <t>ジケイカイ</t>
    </rPh>
    <phoneticPr fontId="5"/>
  </si>
  <si>
    <t>看護教員教務主任養成のための講習会</t>
    <rPh sb="0" eb="2">
      <t>カンゴ</t>
    </rPh>
    <rPh sb="2" eb="4">
      <t>キョウイン</t>
    </rPh>
    <rPh sb="4" eb="6">
      <t>キョウム</t>
    </rPh>
    <rPh sb="6" eb="8">
      <t>シュニン</t>
    </rPh>
    <rPh sb="8" eb="10">
      <t>ヨウセイ</t>
    </rPh>
    <rPh sb="14" eb="17">
      <t>コウシュウカイ</t>
    </rPh>
    <phoneticPr fontId="5"/>
  </si>
  <si>
    <t>補助金等交付</t>
  </si>
  <si>
    <t>ｰ</t>
    <phoneticPr fontId="5"/>
  </si>
  <si>
    <t>平成22年4月5日医政発0405第3号「看護教員に関する講習会の実施要領について」
令和元年10月15日公表「看護基礎教育検討会報告書」</t>
    <rPh sb="42" eb="44">
      <t>レイワ</t>
    </rPh>
    <rPh sb="44" eb="46">
      <t>ガンネン</t>
    </rPh>
    <rPh sb="48" eb="49">
      <t>ガツ</t>
    </rPh>
    <rPh sb="51" eb="52">
      <t>ニチ</t>
    </rPh>
    <rPh sb="52" eb="54">
      <t>コウヒョウ</t>
    </rPh>
    <rPh sb="55" eb="57">
      <t>カンゴ</t>
    </rPh>
    <rPh sb="57" eb="59">
      <t>キソ</t>
    </rPh>
    <rPh sb="59" eb="61">
      <t>キョウイク</t>
    </rPh>
    <rPh sb="61" eb="64">
      <t>ケントウカイ</t>
    </rPh>
    <rPh sb="64" eb="67">
      <t>ホウコクショ</t>
    </rPh>
    <phoneticPr fontId="5"/>
  </si>
  <si>
    <t>-</t>
    <phoneticPr fontId="5"/>
  </si>
  <si>
    <t>課長：島田陽子</t>
    <rPh sb="0" eb="2">
      <t>カチョウ</t>
    </rPh>
    <rPh sb="3" eb="5">
      <t>シマダ</t>
    </rPh>
    <rPh sb="5" eb="7">
      <t>ヨウコ</t>
    </rPh>
    <phoneticPr fontId="5"/>
  </si>
  <si>
    <t>-</t>
    <phoneticPr fontId="5"/>
  </si>
  <si>
    <t>-</t>
    <phoneticPr fontId="5"/>
  </si>
  <si>
    <t>10,980/24</t>
    <phoneticPr fontId="5"/>
  </si>
  <si>
    <t>10,980/24</t>
    <phoneticPr fontId="5"/>
  </si>
  <si>
    <t>活動実績は見込みを満たしている。</t>
    <rPh sb="5" eb="7">
      <t>ミコ</t>
    </rPh>
    <rPh sb="9" eb="10">
      <t>ミ</t>
    </rPh>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</si>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</sst>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20" fontId="0" fillId="5" borderId="40" xfId="0" applyNumberFormat="1"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3" borderId="32" xfId="0" applyFont="1" applyFill="1" applyBorder="1" applyAlignment="1">
      <alignment horizontal="center" vertical="center"/>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19081</xdr:colOff>
      <xdr:row>31</xdr:row>
      <xdr:rowOff>120387</xdr:rowOff>
    </xdr:from>
    <xdr:to>
      <xdr:col>41</xdr:col>
      <xdr:colOff>114393</xdr:colOff>
      <xdr:row>31</xdr:row>
      <xdr:rowOff>297282</xdr:rowOff>
    </xdr:to>
    <xdr:sp macro="" textlink="">
      <xdr:nvSpPr>
        <xdr:cNvPr id="2" name="テキスト ボックス 1"/>
        <xdr:cNvSpPr txBox="1"/>
      </xdr:nvSpPr>
      <xdr:spPr>
        <a:xfrm>
          <a:off x="7845027" y="11640488"/>
          <a:ext cx="713150"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57695</xdr:colOff>
      <xdr:row>32</xdr:row>
      <xdr:rowOff>120389</xdr:rowOff>
    </xdr:from>
    <xdr:to>
      <xdr:col>49</xdr:col>
      <xdr:colOff>472019</xdr:colOff>
      <xdr:row>32</xdr:row>
      <xdr:rowOff>300305</xdr:rowOff>
    </xdr:to>
    <xdr:sp macro="" textlink="">
      <xdr:nvSpPr>
        <xdr:cNvPr id="3" name="テキスト ボックス 2"/>
        <xdr:cNvSpPr txBox="1"/>
      </xdr:nvSpPr>
      <xdr:spPr>
        <a:xfrm>
          <a:off x="9531209" y="12078125"/>
          <a:ext cx="1032161"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27</xdr:col>
      <xdr:colOff>67235</xdr:colOff>
      <xdr:row>744</xdr:row>
      <xdr:rowOff>78441</xdr:rowOff>
    </xdr:from>
    <xdr:to>
      <xdr:col>27</xdr:col>
      <xdr:colOff>67235</xdr:colOff>
      <xdr:row>747</xdr:row>
      <xdr:rowOff>33617</xdr:rowOff>
    </xdr:to>
    <xdr:cxnSp macro="">
      <xdr:nvCxnSpPr>
        <xdr:cNvPr id="4" name="直線矢印コネクタ 3"/>
        <xdr:cNvCxnSpPr/>
      </xdr:nvCxnSpPr>
      <xdr:spPr>
        <a:xfrm>
          <a:off x="5267885" y="38892816"/>
          <a:ext cx="0" cy="6600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179296</xdr:colOff>
      <xdr:row>751</xdr:row>
      <xdr:rowOff>0</xdr:rowOff>
    </xdr:from>
    <xdr:to>
      <xdr:col>38</xdr:col>
      <xdr:colOff>1</xdr:colOff>
      <xdr:row>754</xdr:row>
      <xdr:rowOff>78021</xdr:rowOff>
    </xdr:to>
    <xdr:sp macro="" textlink="">
      <xdr:nvSpPr>
        <xdr:cNvPr id="5" name="大かっこ 4"/>
        <xdr:cNvSpPr/>
      </xdr:nvSpPr>
      <xdr:spPr>
        <a:xfrm>
          <a:off x="3179671" y="40928925"/>
          <a:ext cx="4221255" cy="1057275"/>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健師養成所、助産師養成所、看護師養成所及び准看護師養成所の教務主任となる者に対して、養成所の運営・管理及び教員に対する指導を行うために必要な専門的知識・技術を修得させることを目的とした講習会事業</a:t>
          </a:r>
        </a:p>
      </xdr:txBody>
    </xdr:sp>
    <xdr:clientData/>
  </xdr:twoCellAnchor>
  <xdr:twoCellAnchor>
    <xdr:from>
      <xdr:col>37</xdr:col>
      <xdr:colOff>102973</xdr:colOff>
      <xdr:row>32</xdr:row>
      <xdr:rowOff>128716</xdr:rowOff>
    </xdr:from>
    <xdr:to>
      <xdr:col>42</xdr:col>
      <xdr:colOff>105404</xdr:colOff>
      <xdr:row>32</xdr:row>
      <xdr:rowOff>308632</xdr:rowOff>
    </xdr:to>
    <xdr:sp macro="" textlink="">
      <xdr:nvSpPr>
        <xdr:cNvPr id="6" name="テキスト ボックス 5"/>
        <xdr:cNvSpPr txBox="1"/>
      </xdr:nvSpPr>
      <xdr:spPr>
        <a:xfrm>
          <a:off x="7722973" y="12086452"/>
          <a:ext cx="1032161"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41</xdr:col>
      <xdr:colOff>128716</xdr:colOff>
      <xdr:row>32</xdr:row>
      <xdr:rowOff>115845</xdr:rowOff>
    </xdr:from>
    <xdr:to>
      <xdr:col>46</xdr:col>
      <xdr:colOff>131147</xdr:colOff>
      <xdr:row>32</xdr:row>
      <xdr:rowOff>295761</xdr:rowOff>
    </xdr:to>
    <xdr:sp macro="" textlink="">
      <xdr:nvSpPr>
        <xdr:cNvPr id="7" name="テキスト ボックス 6"/>
        <xdr:cNvSpPr txBox="1"/>
      </xdr:nvSpPr>
      <xdr:spPr>
        <a:xfrm>
          <a:off x="8572500" y="12073581"/>
          <a:ext cx="1032161"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I838" sqref="BI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1" t="s">
        <v>0</v>
      </c>
      <c r="AK2" s="931"/>
      <c r="AL2" s="931"/>
      <c r="AM2" s="931"/>
      <c r="AN2" s="931"/>
      <c r="AO2" s="932"/>
      <c r="AP2" s="932"/>
      <c r="AQ2" s="932"/>
      <c r="AR2" s="78" t="str">
        <f>IF(OR(AO2="　", AO2=""), "", "-")</f>
        <v/>
      </c>
      <c r="AS2" s="933">
        <v>75</v>
      </c>
      <c r="AT2" s="933"/>
      <c r="AU2" s="933"/>
      <c r="AV2" s="51" t="str">
        <f>IF(AW2="", "", "-")</f>
        <v/>
      </c>
      <c r="AW2" s="909"/>
      <c r="AX2" s="909"/>
    </row>
    <row r="3" spans="1:50" ht="21" customHeight="1" thickBot="1" x14ac:dyDescent="0.2">
      <c r="A3" s="865" t="s">
        <v>431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563</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577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578</v>
      </c>
      <c r="H5" s="838"/>
      <c r="I5" s="838"/>
      <c r="J5" s="838"/>
      <c r="K5" s="838"/>
      <c r="L5" s="838"/>
      <c r="M5" s="839" t="s">
        <v>66</v>
      </c>
      <c r="N5" s="840"/>
      <c r="O5" s="840"/>
      <c r="P5" s="840"/>
      <c r="Q5" s="840"/>
      <c r="R5" s="841"/>
      <c r="S5" s="842" t="s">
        <v>70</v>
      </c>
      <c r="T5" s="838"/>
      <c r="U5" s="838"/>
      <c r="V5" s="838"/>
      <c r="W5" s="838"/>
      <c r="X5" s="843"/>
      <c r="Y5" s="699" t="s">
        <v>3</v>
      </c>
      <c r="Z5" s="546"/>
      <c r="AA5" s="546"/>
      <c r="AB5" s="546"/>
      <c r="AC5" s="546"/>
      <c r="AD5" s="547"/>
      <c r="AE5" s="700" t="s">
        <v>579</v>
      </c>
      <c r="AF5" s="700"/>
      <c r="AG5" s="700"/>
      <c r="AH5" s="700"/>
      <c r="AI5" s="700"/>
      <c r="AJ5" s="700"/>
      <c r="AK5" s="700"/>
      <c r="AL5" s="700"/>
      <c r="AM5" s="700"/>
      <c r="AN5" s="700"/>
      <c r="AO5" s="700"/>
      <c r="AP5" s="701"/>
      <c r="AQ5" s="702" t="s">
        <v>629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628</v>
      </c>
      <c r="H7" s="502"/>
      <c r="I7" s="502"/>
      <c r="J7" s="502"/>
      <c r="K7" s="502"/>
      <c r="L7" s="502"/>
      <c r="M7" s="502"/>
      <c r="N7" s="502"/>
      <c r="O7" s="502"/>
      <c r="P7" s="502"/>
      <c r="Q7" s="502"/>
      <c r="R7" s="502"/>
      <c r="S7" s="502"/>
      <c r="T7" s="502"/>
      <c r="U7" s="502"/>
      <c r="V7" s="502"/>
      <c r="W7" s="502"/>
      <c r="X7" s="503"/>
      <c r="Y7" s="920" t="s">
        <v>395</v>
      </c>
      <c r="Z7" s="446"/>
      <c r="AA7" s="446"/>
      <c r="AB7" s="446"/>
      <c r="AC7" s="446"/>
      <c r="AD7" s="921"/>
      <c r="AE7" s="910" t="s">
        <v>627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8" t="s">
        <v>259</v>
      </c>
      <c r="B8" s="499"/>
      <c r="C8" s="499"/>
      <c r="D8" s="499"/>
      <c r="E8" s="499"/>
      <c r="F8" s="500"/>
      <c r="G8" s="937" t="str">
        <f>入力規則等!A27</f>
        <v>-</v>
      </c>
      <c r="H8" s="721"/>
      <c r="I8" s="721"/>
      <c r="J8" s="721"/>
      <c r="K8" s="721"/>
      <c r="L8" s="721"/>
      <c r="M8" s="721"/>
      <c r="N8" s="721"/>
      <c r="O8" s="721"/>
      <c r="P8" s="721"/>
      <c r="Q8" s="721"/>
      <c r="R8" s="721"/>
      <c r="S8" s="721"/>
      <c r="T8" s="721"/>
      <c r="U8" s="721"/>
      <c r="V8" s="721"/>
      <c r="W8" s="721"/>
      <c r="X8" s="938"/>
      <c r="Y8" s="844" t="s">
        <v>260</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580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581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v>11</v>
      </c>
      <c r="Q13" s="659"/>
      <c r="R13" s="659"/>
      <c r="S13" s="659"/>
      <c r="T13" s="659"/>
      <c r="U13" s="659"/>
      <c r="V13" s="660"/>
      <c r="W13" s="658">
        <v>11</v>
      </c>
      <c r="X13" s="659"/>
      <c r="Y13" s="659"/>
      <c r="Z13" s="659"/>
      <c r="AA13" s="659"/>
      <c r="AB13" s="659"/>
      <c r="AC13" s="660"/>
      <c r="AD13" s="658">
        <v>11</v>
      </c>
      <c r="AE13" s="659"/>
      <c r="AF13" s="659"/>
      <c r="AG13" s="659"/>
      <c r="AH13" s="659"/>
      <c r="AI13" s="659"/>
      <c r="AJ13" s="660"/>
      <c r="AK13" s="658">
        <v>11</v>
      </c>
      <c r="AL13" s="659"/>
      <c r="AM13" s="659"/>
      <c r="AN13" s="659"/>
      <c r="AO13" s="659"/>
      <c r="AP13" s="659"/>
      <c r="AQ13" s="660"/>
      <c r="AR13" s="917">
        <v>11</v>
      </c>
      <c r="AS13" s="918"/>
      <c r="AT13" s="918"/>
      <c r="AU13" s="918"/>
      <c r="AV13" s="918"/>
      <c r="AW13" s="918"/>
      <c r="AX13" s="919"/>
    </row>
    <row r="14" spans="1:50" ht="21" customHeight="1" x14ac:dyDescent="0.15">
      <c r="A14" s="614"/>
      <c r="B14" s="615"/>
      <c r="C14" s="615"/>
      <c r="D14" s="615"/>
      <c r="E14" s="615"/>
      <c r="F14" s="616"/>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c r="AL14" s="659"/>
      <c r="AM14" s="659"/>
      <c r="AN14" s="659"/>
      <c r="AO14" s="659"/>
      <c r="AP14" s="659"/>
      <c r="AQ14" s="660"/>
      <c r="AR14" s="787"/>
      <c r="AS14" s="787"/>
      <c r="AT14" s="787"/>
      <c r="AU14" s="787"/>
      <c r="AV14" s="787"/>
      <c r="AW14" s="787"/>
      <c r="AX14" s="788"/>
    </row>
    <row r="15" spans="1:50" ht="21" customHeight="1" x14ac:dyDescent="0.15">
      <c r="A15" s="614"/>
      <c r="B15" s="615"/>
      <c r="C15" s="615"/>
      <c r="D15" s="615"/>
      <c r="E15" s="615"/>
      <c r="F15" s="616"/>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c r="AL15" s="659"/>
      <c r="AM15" s="659"/>
      <c r="AN15" s="659"/>
      <c r="AO15" s="659"/>
      <c r="AP15" s="659"/>
      <c r="AQ15" s="660"/>
      <c r="AR15" s="658"/>
      <c r="AS15" s="659"/>
      <c r="AT15" s="659"/>
      <c r="AU15" s="659"/>
      <c r="AV15" s="659"/>
      <c r="AW15" s="659"/>
      <c r="AX15" s="805"/>
    </row>
    <row r="16" spans="1:50" ht="21" customHeight="1" x14ac:dyDescent="0.15">
      <c r="A16" s="614"/>
      <c r="B16" s="615"/>
      <c r="C16" s="615"/>
      <c r="D16" s="615"/>
      <c r="E16" s="615"/>
      <c r="F16" s="616"/>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c r="AL17" s="659"/>
      <c r="AM17" s="659"/>
      <c r="AN17" s="659"/>
      <c r="AO17" s="659"/>
      <c r="AP17" s="659"/>
      <c r="AQ17" s="660"/>
      <c r="AR17" s="915"/>
      <c r="AS17" s="915"/>
      <c r="AT17" s="915"/>
      <c r="AU17" s="915"/>
      <c r="AV17" s="915"/>
      <c r="AW17" s="915"/>
      <c r="AX17" s="916"/>
    </row>
    <row r="18" spans="1:50" ht="24.75" customHeight="1" x14ac:dyDescent="0.15">
      <c r="A18" s="614"/>
      <c r="B18" s="615"/>
      <c r="C18" s="615"/>
      <c r="D18" s="615"/>
      <c r="E18" s="615"/>
      <c r="F18" s="616"/>
      <c r="G18" s="728"/>
      <c r="H18" s="729"/>
      <c r="I18" s="717" t="s">
        <v>20</v>
      </c>
      <c r="J18" s="718"/>
      <c r="K18" s="718"/>
      <c r="L18" s="718"/>
      <c r="M18" s="718"/>
      <c r="N18" s="718"/>
      <c r="O18" s="719"/>
      <c r="P18" s="876">
        <f>SUM(P13:V17)</f>
        <v>11</v>
      </c>
      <c r="Q18" s="877"/>
      <c r="R18" s="877"/>
      <c r="S18" s="877"/>
      <c r="T18" s="877"/>
      <c r="U18" s="877"/>
      <c r="V18" s="878"/>
      <c r="W18" s="876">
        <f>SUM(W13:AC17)</f>
        <v>11</v>
      </c>
      <c r="X18" s="877"/>
      <c r="Y18" s="877"/>
      <c r="Z18" s="877"/>
      <c r="AA18" s="877"/>
      <c r="AB18" s="877"/>
      <c r="AC18" s="878"/>
      <c r="AD18" s="876">
        <f>SUM(AD13:AJ17)</f>
        <v>11</v>
      </c>
      <c r="AE18" s="877"/>
      <c r="AF18" s="877"/>
      <c r="AG18" s="877"/>
      <c r="AH18" s="877"/>
      <c r="AI18" s="877"/>
      <c r="AJ18" s="878"/>
      <c r="AK18" s="876">
        <f>SUM(AK13:AQ17)</f>
        <v>11</v>
      </c>
      <c r="AL18" s="877"/>
      <c r="AM18" s="877"/>
      <c r="AN18" s="877"/>
      <c r="AO18" s="877"/>
      <c r="AP18" s="877"/>
      <c r="AQ18" s="878"/>
      <c r="AR18" s="876">
        <f>SUM(AR13:AX17)</f>
        <v>11</v>
      </c>
      <c r="AS18" s="877"/>
      <c r="AT18" s="877"/>
      <c r="AU18" s="877"/>
      <c r="AV18" s="877"/>
      <c r="AW18" s="877"/>
      <c r="AX18" s="879"/>
    </row>
    <row r="19" spans="1:50" ht="24.75" customHeight="1" x14ac:dyDescent="0.15">
      <c r="A19" s="614"/>
      <c r="B19" s="615"/>
      <c r="C19" s="615"/>
      <c r="D19" s="615"/>
      <c r="E19" s="615"/>
      <c r="F19" s="616"/>
      <c r="G19" s="874" t="s">
        <v>9</v>
      </c>
      <c r="H19" s="875"/>
      <c r="I19" s="875"/>
      <c r="J19" s="875"/>
      <c r="K19" s="875"/>
      <c r="L19" s="875"/>
      <c r="M19" s="875"/>
      <c r="N19" s="875"/>
      <c r="O19" s="875"/>
      <c r="P19" s="658">
        <v>7</v>
      </c>
      <c r="Q19" s="659"/>
      <c r="R19" s="659"/>
      <c r="S19" s="659"/>
      <c r="T19" s="659"/>
      <c r="U19" s="659"/>
      <c r="V19" s="660"/>
      <c r="W19" s="658">
        <v>6</v>
      </c>
      <c r="X19" s="659"/>
      <c r="Y19" s="659"/>
      <c r="Z19" s="659"/>
      <c r="AA19" s="659"/>
      <c r="AB19" s="659"/>
      <c r="AC19" s="660"/>
      <c r="AD19" s="658">
        <v>6</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4" t="s">
        <v>10</v>
      </c>
      <c r="H20" s="875"/>
      <c r="I20" s="875"/>
      <c r="J20" s="875"/>
      <c r="K20" s="875"/>
      <c r="L20" s="875"/>
      <c r="M20" s="875"/>
      <c r="N20" s="875"/>
      <c r="O20" s="875"/>
      <c r="P20" s="316">
        <f>IF(P18=0, "-", SUM(P19)/P18)</f>
        <v>0.63636363636363635</v>
      </c>
      <c r="Q20" s="316"/>
      <c r="R20" s="316"/>
      <c r="S20" s="316"/>
      <c r="T20" s="316"/>
      <c r="U20" s="316"/>
      <c r="V20" s="316"/>
      <c r="W20" s="316">
        <f t="shared" ref="W20" si="0">IF(W18=0, "-", SUM(W19)/W18)</f>
        <v>0.54545454545454541</v>
      </c>
      <c r="X20" s="316"/>
      <c r="Y20" s="316"/>
      <c r="Z20" s="316"/>
      <c r="AA20" s="316"/>
      <c r="AB20" s="316"/>
      <c r="AC20" s="316"/>
      <c r="AD20" s="316">
        <f t="shared" ref="AD20" si="1">IF(AD18=0, "-", SUM(AD19)/AD18)</f>
        <v>0.54545454545454541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7"/>
      <c r="B21" s="848"/>
      <c r="C21" s="848"/>
      <c r="D21" s="848"/>
      <c r="E21" s="848"/>
      <c r="F21" s="968"/>
      <c r="G21" s="314" t="s">
        <v>358</v>
      </c>
      <c r="H21" s="315"/>
      <c r="I21" s="315"/>
      <c r="J21" s="315"/>
      <c r="K21" s="315"/>
      <c r="L21" s="315"/>
      <c r="M21" s="315"/>
      <c r="N21" s="315"/>
      <c r="O21" s="315"/>
      <c r="P21" s="316">
        <f>IF(P19=0, "-", SUM(P19)/SUM(P13,P14))</f>
        <v>0.63636363636363635</v>
      </c>
      <c r="Q21" s="316"/>
      <c r="R21" s="316"/>
      <c r="S21" s="316"/>
      <c r="T21" s="316"/>
      <c r="U21" s="316"/>
      <c r="V21" s="316"/>
      <c r="W21" s="316">
        <f t="shared" ref="W21" si="2">IF(W19=0, "-", SUM(W19)/SUM(W13,W14))</f>
        <v>0.54545454545454541</v>
      </c>
      <c r="X21" s="316"/>
      <c r="Y21" s="316"/>
      <c r="Z21" s="316"/>
      <c r="AA21" s="316"/>
      <c r="AB21" s="316"/>
      <c r="AC21" s="316"/>
      <c r="AD21" s="316">
        <f t="shared" ref="AD21" si="3">IF(AD19=0, "-", SUM(AD19)/SUM(AD13,AD14))</f>
        <v>0.54545454545454541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8" t="s">
        <v>434</v>
      </c>
      <c r="B22" s="979"/>
      <c r="C22" s="979"/>
      <c r="D22" s="979"/>
      <c r="E22" s="979"/>
      <c r="F22" s="980"/>
      <c r="G22" s="973" t="s">
        <v>337</v>
      </c>
      <c r="H22" s="220"/>
      <c r="I22" s="220"/>
      <c r="J22" s="220"/>
      <c r="K22" s="220"/>
      <c r="L22" s="220"/>
      <c r="M22" s="220"/>
      <c r="N22" s="220"/>
      <c r="O22" s="221"/>
      <c r="P22" s="942" t="s">
        <v>435</v>
      </c>
      <c r="Q22" s="220"/>
      <c r="R22" s="220"/>
      <c r="S22" s="220"/>
      <c r="T22" s="220"/>
      <c r="U22" s="220"/>
      <c r="V22" s="221"/>
      <c r="W22" s="942" t="s">
        <v>436</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43"/>
    </row>
    <row r="23" spans="1:50" ht="25.5" customHeight="1" x14ac:dyDescent="0.15">
      <c r="A23" s="981"/>
      <c r="B23" s="982"/>
      <c r="C23" s="982"/>
      <c r="D23" s="982"/>
      <c r="E23" s="982"/>
      <c r="F23" s="983"/>
      <c r="G23" s="974" t="s">
        <v>582</v>
      </c>
      <c r="H23" s="975"/>
      <c r="I23" s="975"/>
      <c r="J23" s="975"/>
      <c r="K23" s="975"/>
      <c r="L23" s="975"/>
      <c r="M23" s="975"/>
      <c r="N23" s="975"/>
      <c r="O23" s="976"/>
      <c r="P23" s="917">
        <v>11</v>
      </c>
      <c r="Q23" s="918"/>
      <c r="R23" s="918"/>
      <c r="S23" s="918"/>
      <c r="T23" s="918"/>
      <c r="U23" s="918"/>
      <c r="V23" s="977"/>
      <c r="W23" s="917">
        <v>11</v>
      </c>
      <c r="X23" s="918"/>
      <c r="Y23" s="918"/>
      <c r="Z23" s="918"/>
      <c r="AA23" s="918"/>
      <c r="AB23" s="918"/>
      <c r="AC23" s="977"/>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hidden="1" customHeight="1" x14ac:dyDescent="0.15">
      <c r="A24" s="981"/>
      <c r="B24" s="982"/>
      <c r="C24" s="982"/>
      <c r="D24" s="982"/>
      <c r="E24" s="982"/>
      <c r="F24" s="983"/>
      <c r="G24" s="939"/>
      <c r="H24" s="940"/>
      <c r="I24" s="940"/>
      <c r="J24" s="940"/>
      <c r="K24" s="940"/>
      <c r="L24" s="940"/>
      <c r="M24" s="940"/>
      <c r="N24" s="940"/>
      <c r="O24" s="941"/>
      <c r="P24" s="658"/>
      <c r="Q24" s="659"/>
      <c r="R24" s="659"/>
      <c r="S24" s="659"/>
      <c r="T24" s="659"/>
      <c r="U24" s="659"/>
      <c r="V24" s="660"/>
      <c r="W24" s="658"/>
      <c r="X24" s="659"/>
      <c r="Y24" s="659"/>
      <c r="Z24" s="659"/>
      <c r="AA24" s="659"/>
      <c r="AB24" s="659"/>
      <c r="AC24" s="660"/>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hidden="1" customHeight="1" x14ac:dyDescent="0.15">
      <c r="A25" s="981"/>
      <c r="B25" s="982"/>
      <c r="C25" s="982"/>
      <c r="D25" s="982"/>
      <c r="E25" s="982"/>
      <c r="F25" s="983"/>
      <c r="G25" s="939"/>
      <c r="H25" s="940"/>
      <c r="I25" s="940"/>
      <c r="J25" s="940"/>
      <c r="K25" s="940"/>
      <c r="L25" s="940"/>
      <c r="M25" s="940"/>
      <c r="N25" s="940"/>
      <c r="O25" s="941"/>
      <c r="P25" s="658"/>
      <c r="Q25" s="659"/>
      <c r="R25" s="659"/>
      <c r="S25" s="659"/>
      <c r="T25" s="659"/>
      <c r="U25" s="659"/>
      <c r="V25" s="660"/>
      <c r="W25" s="658"/>
      <c r="X25" s="659"/>
      <c r="Y25" s="659"/>
      <c r="Z25" s="659"/>
      <c r="AA25" s="659"/>
      <c r="AB25" s="659"/>
      <c r="AC25" s="660"/>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hidden="1" customHeight="1" x14ac:dyDescent="0.15">
      <c r="A26" s="981"/>
      <c r="B26" s="982"/>
      <c r="C26" s="982"/>
      <c r="D26" s="982"/>
      <c r="E26" s="982"/>
      <c r="F26" s="983"/>
      <c r="G26" s="939"/>
      <c r="H26" s="940"/>
      <c r="I26" s="940"/>
      <c r="J26" s="940"/>
      <c r="K26" s="940"/>
      <c r="L26" s="940"/>
      <c r="M26" s="940"/>
      <c r="N26" s="940"/>
      <c r="O26" s="941"/>
      <c r="P26" s="658"/>
      <c r="Q26" s="659"/>
      <c r="R26" s="659"/>
      <c r="S26" s="659"/>
      <c r="T26" s="659"/>
      <c r="U26" s="659"/>
      <c r="V26" s="660"/>
      <c r="W26" s="658"/>
      <c r="X26" s="659"/>
      <c r="Y26" s="659"/>
      <c r="Z26" s="659"/>
      <c r="AA26" s="659"/>
      <c r="AB26" s="659"/>
      <c r="AC26" s="660"/>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hidden="1" customHeight="1" x14ac:dyDescent="0.15">
      <c r="A27" s="981"/>
      <c r="B27" s="982"/>
      <c r="C27" s="982"/>
      <c r="D27" s="982"/>
      <c r="E27" s="982"/>
      <c r="F27" s="983"/>
      <c r="G27" s="939"/>
      <c r="H27" s="940"/>
      <c r="I27" s="940"/>
      <c r="J27" s="940"/>
      <c r="K27" s="940"/>
      <c r="L27" s="940"/>
      <c r="M27" s="940"/>
      <c r="N27" s="940"/>
      <c r="O27" s="941"/>
      <c r="P27" s="658"/>
      <c r="Q27" s="659"/>
      <c r="R27" s="659"/>
      <c r="S27" s="659"/>
      <c r="T27" s="659"/>
      <c r="U27" s="659"/>
      <c r="V27" s="660"/>
      <c r="W27" s="658"/>
      <c r="X27" s="659"/>
      <c r="Y27" s="659"/>
      <c r="Z27" s="659"/>
      <c r="AA27" s="659"/>
      <c r="AB27" s="659"/>
      <c r="AC27" s="660"/>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81"/>
      <c r="B28" s="982"/>
      <c r="C28" s="982"/>
      <c r="D28" s="982"/>
      <c r="E28" s="982"/>
      <c r="F28" s="983"/>
      <c r="G28" s="952" t="s">
        <v>341</v>
      </c>
      <c r="H28" s="953"/>
      <c r="I28" s="953"/>
      <c r="J28" s="953"/>
      <c r="K28" s="953"/>
      <c r="L28" s="953"/>
      <c r="M28" s="953"/>
      <c r="N28" s="953"/>
      <c r="O28" s="954"/>
      <c r="P28" s="876">
        <f>P29-SUM(P23:P27)</f>
        <v>0</v>
      </c>
      <c r="Q28" s="877"/>
      <c r="R28" s="877"/>
      <c r="S28" s="877"/>
      <c r="T28" s="877"/>
      <c r="U28" s="877"/>
      <c r="V28" s="878"/>
      <c r="W28" s="876">
        <f>W29-SUM(W23:W27)</f>
        <v>0</v>
      </c>
      <c r="X28" s="877"/>
      <c r="Y28" s="877"/>
      <c r="Z28" s="877"/>
      <c r="AA28" s="877"/>
      <c r="AB28" s="877"/>
      <c r="AC28" s="87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84"/>
      <c r="B29" s="985"/>
      <c r="C29" s="985"/>
      <c r="D29" s="985"/>
      <c r="E29" s="985"/>
      <c r="F29" s="986"/>
      <c r="G29" s="955" t="s">
        <v>338</v>
      </c>
      <c r="H29" s="956"/>
      <c r="I29" s="956"/>
      <c r="J29" s="956"/>
      <c r="K29" s="956"/>
      <c r="L29" s="956"/>
      <c r="M29" s="956"/>
      <c r="N29" s="956"/>
      <c r="O29" s="957"/>
      <c r="P29" s="658">
        <f>AK13</f>
        <v>11</v>
      </c>
      <c r="Q29" s="659"/>
      <c r="R29" s="659"/>
      <c r="S29" s="659"/>
      <c r="T29" s="659"/>
      <c r="U29" s="659"/>
      <c r="V29" s="660"/>
      <c r="W29" s="934">
        <f>AR13</f>
        <v>11</v>
      </c>
      <c r="X29" s="935"/>
      <c r="Y29" s="935"/>
      <c r="Z29" s="935"/>
      <c r="AA29" s="935"/>
      <c r="AB29" s="935"/>
      <c r="AC29" s="936"/>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59" t="s">
        <v>353</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398</v>
      </c>
      <c r="AF30" s="857"/>
      <c r="AG30" s="857"/>
      <c r="AH30" s="858"/>
      <c r="AI30" s="856" t="s">
        <v>420</v>
      </c>
      <c r="AJ30" s="857"/>
      <c r="AK30" s="857"/>
      <c r="AL30" s="858"/>
      <c r="AM30" s="913" t="s">
        <v>425</v>
      </c>
      <c r="AN30" s="913"/>
      <c r="AO30" s="913"/>
      <c r="AP30" s="856"/>
      <c r="AQ30" s="768" t="s">
        <v>235</v>
      </c>
      <c r="AR30" s="769"/>
      <c r="AS30" s="769"/>
      <c r="AT30" s="770"/>
      <c r="AU30" s="775" t="s">
        <v>134</v>
      </c>
      <c r="AV30" s="775"/>
      <c r="AW30" s="775"/>
      <c r="AX30" s="91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2</v>
      </c>
      <c r="AR31" s="199"/>
      <c r="AS31" s="132" t="s">
        <v>236</v>
      </c>
      <c r="AT31" s="133"/>
      <c r="AU31" s="198"/>
      <c r="AV31" s="198"/>
      <c r="AW31" s="398" t="s">
        <v>181</v>
      </c>
      <c r="AX31" s="399"/>
    </row>
    <row r="32" spans="1:50" ht="39.75" customHeight="1" x14ac:dyDescent="0.15">
      <c r="A32" s="403"/>
      <c r="B32" s="401"/>
      <c r="C32" s="401"/>
      <c r="D32" s="401"/>
      <c r="E32" s="401"/>
      <c r="F32" s="402"/>
      <c r="G32" s="564" t="s">
        <v>583</v>
      </c>
      <c r="H32" s="565"/>
      <c r="I32" s="565"/>
      <c r="J32" s="565"/>
      <c r="K32" s="565"/>
      <c r="L32" s="565"/>
      <c r="M32" s="565"/>
      <c r="N32" s="565"/>
      <c r="O32" s="566"/>
      <c r="P32" s="104" t="s">
        <v>584</v>
      </c>
      <c r="Q32" s="104"/>
      <c r="R32" s="104"/>
      <c r="S32" s="104"/>
      <c r="T32" s="104"/>
      <c r="U32" s="104"/>
      <c r="V32" s="104"/>
      <c r="W32" s="104"/>
      <c r="X32" s="105"/>
      <c r="Y32" s="474" t="s">
        <v>12</v>
      </c>
      <c r="Z32" s="534"/>
      <c r="AA32" s="535"/>
      <c r="AB32" s="464" t="s">
        <v>585</v>
      </c>
      <c r="AC32" s="464"/>
      <c r="AD32" s="464"/>
      <c r="AE32" s="216">
        <v>723</v>
      </c>
      <c r="AF32" s="217"/>
      <c r="AG32" s="217"/>
      <c r="AH32" s="217"/>
      <c r="AI32" s="216">
        <v>795</v>
      </c>
      <c r="AJ32" s="217"/>
      <c r="AK32" s="217"/>
      <c r="AL32" s="217"/>
      <c r="AM32" s="216"/>
      <c r="AN32" s="217"/>
      <c r="AO32" s="217"/>
      <c r="AP32" s="217"/>
      <c r="AQ32" s="340" t="s">
        <v>638</v>
      </c>
      <c r="AR32" s="206"/>
      <c r="AS32" s="206"/>
      <c r="AT32" s="341"/>
      <c r="AU32" s="217" t="s">
        <v>586</v>
      </c>
      <c r="AV32" s="217"/>
      <c r="AW32" s="217"/>
      <c r="AX32" s="219"/>
    </row>
    <row r="33" spans="1:50" ht="39.7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585</v>
      </c>
      <c r="AC33" s="526"/>
      <c r="AD33" s="526"/>
      <c r="AE33" s="216">
        <v>799</v>
      </c>
      <c r="AF33" s="217"/>
      <c r="AG33" s="217"/>
      <c r="AH33" s="217"/>
      <c r="AI33" s="216">
        <v>723</v>
      </c>
      <c r="AJ33" s="217"/>
      <c r="AK33" s="217"/>
      <c r="AL33" s="217"/>
      <c r="AM33" s="216"/>
      <c r="AN33" s="217"/>
      <c r="AO33" s="217"/>
      <c r="AP33" s="217"/>
      <c r="AQ33" s="340"/>
      <c r="AR33" s="206"/>
      <c r="AS33" s="206"/>
      <c r="AT33" s="341"/>
      <c r="AU33" s="217"/>
      <c r="AV33" s="217"/>
      <c r="AW33" s="217"/>
      <c r="AX33" s="219"/>
    </row>
    <row r="34" spans="1:50" ht="39.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90.5</v>
      </c>
      <c r="AF34" s="217"/>
      <c r="AG34" s="217"/>
      <c r="AH34" s="217"/>
      <c r="AI34" s="216">
        <v>100</v>
      </c>
      <c r="AJ34" s="217"/>
      <c r="AK34" s="217"/>
      <c r="AL34" s="217"/>
      <c r="AM34" s="216" t="s">
        <v>630</v>
      </c>
      <c r="AN34" s="217"/>
      <c r="AO34" s="217"/>
      <c r="AP34" s="217"/>
      <c r="AQ34" s="340" t="s">
        <v>631</v>
      </c>
      <c r="AR34" s="206"/>
      <c r="AS34" s="206"/>
      <c r="AT34" s="341"/>
      <c r="AU34" s="217" t="s">
        <v>587</v>
      </c>
      <c r="AV34" s="217"/>
      <c r="AW34" s="217"/>
      <c r="AX34" s="219"/>
    </row>
    <row r="35" spans="1:50" ht="23.25" customHeight="1" x14ac:dyDescent="0.15">
      <c r="A35" s="224" t="s">
        <v>386</v>
      </c>
      <c r="B35" s="225"/>
      <c r="C35" s="225"/>
      <c r="D35" s="225"/>
      <c r="E35" s="225"/>
      <c r="F35" s="226"/>
      <c r="G35" s="230" t="s">
        <v>588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08"/>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08"/>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2" t="s">
        <v>134</v>
      </c>
      <c r="AV51" s="922"/>
      <c r="AW51" s="922"/>
      <c r="AX51" s="923"/>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2" t="s">
        <v>134</v>
      </c>
      <c r="AV58" s="922"/>
      <c r="AW58" s="922"/>
      <c r="AX58" s="923"/>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8"/>
      <c r="AF77" s="889"/>
      <c r="AG77" s="889"/>
      <c r="AH77" s="889"/>
      <c r="AI77" s="888"/>
      <c r="AJ77" s="889"/>
      <c r="AK77" s="889"/>
      <c r="AL77" s="889"/>
      <c r="AM77" s="888"/>
      <c r="AN77" s="889"/>
      <c r="AO77" s="889"/>
      <c r="AP77" s="889"/>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69"/>
    </row>
    <row r="80" spans="1:50" ht="18.75" hidden="1" customHeight="1" x14ac:dyDescent="0.15">
      <c r="A80" s="862"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3"/>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3"/>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row>
    <row r="83" spans="1:60" ht="22.5" hidden="1" customHeight="1" x14ac:dyDescent="0.15">
      <c r="A83" s="863"/>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row>
    <row r="84" spans="1:60" ht="19.5" hidden="1" customHeight="1" x14ac:dyDescent="0.15">
      <c r="A84" s="863"/>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row>
    <row r="85" spans="1:60" ht="18.75" hidden="1" customHeight="1" x14ac:dyDescent="0.15">
      <c r="A85" s="863"/>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3"/>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3"/>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3"/>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3"/>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3"/>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3"/>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3"/>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4"/>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3" t="s">
        <v>13</v>
      </c>
      <c r="Z99" s="894"/>
      <c r="AA99" s="895"/>
      <c r="AB99" s="890" t="s">
        <v>14</v>
      </c>
      <c r="AC99" s="891"/>
      <c r="AD99" s="89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2"/>
      <c r="Z100" s="853"/>
      <c r="AA100" s="854"/>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1"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585</v>
      </c>
      <c r="AC101" s="464"/>
      <c r="AD101" s="464"/>
      <c r="AE101" s="216">
        <v>34</v>
      </c>
      <c r="AF101" s="217"/>
      <c r="AG101" s="217"/>
      <c r="AH101" s="218"/>
      <c r="AI101" s="216">
        <v>35</v>
      </c>
      <c r="AJ101" s="217"/>
      <c r="AK101" s="217"/>
      <c r="AL101" s="218"/>
      <c r="AM101" s="216">
        <v>19</v>
      </c>
      <c r="AN101" s="217"/>
      <c r="AO101" s="217"/>
      <c r="AP101" s="218"/>
      <c r="AQ101" s="216" t="s">
        <v>570</v>
      </c>
      <c r="AR101" s="217"/>
      <c r="AS101" s="217"/>
      <c r="AT101" s="218"/>
      <c r="AU101" s="216" t="s">
        <v>638</v>
      </c>
      <c r="AV101" s="217"/>
      <c r="AW101" s="217"/>
      <c r="AX101" s="218"/>
    </row>
    <row r="102" spans="1:60" ht="2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585</v>
      </c>
      <c r="AC102" s="464"/>
      <c r="AD102" s="464"/>
      <c r="AE102" s="421">
        <v>53</v>
      </c>
      <c r="AF102" s="421"/>
      <c r="AG102" s="421"/>
      <c r="AH102" s="421"/>
      <c r="AI102" s="421">
        <v>44</v>
      </c>
      <c r="AJ102" s="421"/>
      <c r="AK102" s="421"/>
      <c r="AL102" s="421"/>
      <c r="AM102" s="421">
        <v>24</v>
      </c>
      <c r="AN102" s="421"/>
      <c r="AO102" s="421"/>
      <c r="AP102" s="421"/>
      <c r="AQ102" s="271">
        <v>24</v>
      </c>
      <c r="AR102" s="272"/>
      <c r="AS102" s="272"/>
      <c r="AT102" s="317"/>
      <c r="AU102" s="271">
        <v>24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1" customHeight="1" x14ac:dyDescent="0.15">
      <c r="A116" s="442"/>
      <c r="B116" s="443"/>
      <c r="C116" s="443"/>
      <c r="D116" s="443"/>
      <c r="E116" s="443"/>
      <c r="F116" s="444"/>
      <c r="G116" s="393" t="s">
        <v>590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591</v>
      </c>
      <c r="AC116" s="466"/>
      <c r="AD116" s="467"/>
      <c r="AE116" s="421">
        <v>193764</v>
      </c>
      <c r="AF116" s="421"/>
      <c r="AG116" s="421"/>
      <c r="AH116" s="421"/>
      <c r="AI116" s="421">
        <v>181085</v>
      </c>
      <c r="AJ116" s="421"/>
      <c r="AK116" s="421"/>
      <c r="AL116" s="421"/>
      <c r="AM116" s="421">
        <v>457500</v>
      </c>
      <c r="AN116" s="421"/>
      <c r="AO116" s="421"/>
      <c r="AP116" s="421"/>
      <c r="AQ116" s="216">
        <v>457500</v>
      </c>
      <c r="AR116" s="217"/>
      <c r="AS116" s="217"/>
      <c r="AT116" s="217"/>
      <c r="AU116" s="217"/>
      <c r="AV116" s="217"/>
      <c r="AW116" s="217"/>
      <c r="AX116" s="219"/>
    </row>
    <row r="117" spans="1:50" ht="21"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592</v>
      </c>
      <c r="AC117" s="476"/>
      <c r="AD117" s="477"/>
      <c r="AE117" s="554" t="s">
        <v>593</v>
      </c>
      <c r="AF117" s="554"/>
      <c r="AG117" s="554"/>
      <c r="AH117" s="554"/>
      <c r="AI117" s="554" t="s">
        <v>594</v>
      </c>
      <c r="AJ117" s="554"/>
      <c r="AK117" s="554"/>
      <c r="AL117" s="554"/>
      <c r="AM117" s="554" t="s">
        <v>632</v>
      </c>
      <c r="AN117" s="554"/>
      <c r="AO117" s="554"/>
      <c r="AP117" s="554"/>
      <c r="AQ117" s="554" t="s">
        <v>633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8"/>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4"/>
      <c r="Z127" s="925"/>
      <c r="AA127" s="926"/>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5.2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5.2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1"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9"/>
      <c r="E430" s="173" t="s">
        <v>406</v>
      </c>
      <c r="F430" s="896"/>
      <c r="G430" s="897" t="s">
        <v>255</v>
      </c>
      <c r="H430" s="122"/>
      <c r="I430" s="122"/>
      <c r="J430" s="898"/>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7" t="s">
        <v>255</v>
      </c>
      <c r="H484" s="122"/>
      <c r="I484" s="122"/>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7" t="s">
        <v>255</v>
      </c>
      <c r="H538" s="122"/>
      <c r="I538" s="122"/>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7" t="s">
        <v>255</v>
      </c>
      <c r="H592" s="122"/>
      <c r="I592" s="122"/>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7" t="s">
        <v>255</v>
      </c>
      <c r="H646" s="122"/>
      <c r="I646" s="122"/>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0" t="s">
        <v>31</v>
      </c>
      <c r="AH701" s="382"/>
      <c r="AI701" s="382"/>
      <c r="AJ701" s="382"/>
      <c r="AK701" s="382"/>
      <c r="AL701" s="382"/>
      <c r="AM701" s="382"/>
      <c r="AN701" s="382"/>
      <c r="AO701" s="382"/>
      <c r="AP701" s="382"/>
      <c r="AQ701" s="382"/>
      <c r="AR701" s="382"/>
      <c r="AS701" s="382"/>
      <c r="AT701" s="382"/>
      <c r="AU701" s="382"/>
      <c r="AV701" s="382"/>
      <c r="AW701" s="382"/>
      <c r="AX701" s="821"/>
    </row>
    <row r="702" spans="1:50" ht="31.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564</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0"/>
      <c r="B703" s="871"/>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2"/>
      <c r="AD703" s="326" t="s">
        <v>564</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31.5" customHeight="1" x14ac:dyDescent="0.15">
      <c r="A704" s="872"/>
      <c r="B704" s="873"/>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3" t="s">
        <v>564</v>
      </c>
      <c r="AE704" s="834"/>
      <c r="AF704" s="834"/>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7" t="s">
        <v>41</v>
      </c>
      <c r="D705" s="81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9"/>
      <c r="AD705" s="715" t="s">
        <v>601</v>
      </c>
      <c r="AE705" s="716"/>
      <c r="AF705" s="716"/>
      <c r="AG705" s="653">
        <v>0.375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3"/>
      <c r="D706" s="794"/>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603</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5"/>
      <c r="D707" s="796"/>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1" t="s">
        <v>603</v>
      </c>
      <c r="AE707" s="832"/>
      <c r="AF707" s="832"/>
      <c r="AG707" s="166"/>
      <c r="AH707" s="107"/>
      <c r="AI707" s="107"/>
      <c r="AJ707" s="107"/>
      <c r="AK707" s="107"/>
      <c r="AL707" s="107"/>
      <c r="AM707" s="107"/>
      <c r="AN707" s="107"/>
      <c r="AO707" s="107"/>
      <c r="AP707" s="107"/>
      <c r="AQ707" s="107"/>
      <c r="AR707" s="107"/>
      <c r="AS707" s="107"/>
      <c r="AT707" s="107"/>
      <c r="AU707" s="107"/>
      <c r="AV707" s="107"/>
      <c r="AW707" s="107"/>
      <c r="AX707" s="167"/>
    </row>
    <row r="708" spans="1:50" ht="31.5" customHeight="1" x14ac:dyDescent="0.15">
      <c r="A708" s="642"/>
      <c r="B708" s="644"/>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4" t="s">
        <v>564</v>
      </c>
      <c r="AE708" s="605"/>
      <c r="AF708" s="605"/>
      <c r="AG708" s="743" t="s">
        <v>604</v>
      </c>
      <c r="AH708" s="744"/>
      <c r="AI708" s="744"/>
      <c r="AJ708" s="744"/>
      <c r="AK708" s="744"/>
      <c r="AL708" s="744"/>
      <c r="AM708" s="744"/>
      <c r="AN708" s="744"/>
      <c r="AO708" s="744"/>
      <c r="AP708" s="744"/>
      <c r="AQ708" s="744"/>
      <c r="AR708" s="744"/>
      <c r="AS708" s="744"/>
      <c r="AT708" s="744"/>
      <c r="AU708" s="744"/>
      <c r="AV708" s="744"/>
      <c r="AW708" s="744"/>
      <c r="AX708" s="745"/>
    </row>
    <row r="709" spans="1:50" ht="31.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t="s">
        <v>602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6" t="s">
        <v>601</v>
      </c>
      <c r="AE712" s="327"/>
      <c r="AF712" s="664"/>
      <c r="AG712" s="100" t="s">
        <v>414</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2"/>
      <c r="B713" s="644"/>
      <c r="C713" s="970" t="s">
        <v>351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6" t="s">
        <v>601</v>
      </c>
      <c r="AE713" s="327"/>
      <c r="AF713" s="664"/>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31.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564</v>
      </c>
      <c r="AE714" s="807"/>
      <c r="AF714" s="808"/>
      <c r="AG714" s="737" t="s">
        <v>608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564</v>
      </c>
      <c r="AE715" s="605"/>
      <c r="AF715" s="657"/>
      <c r="AG715" s="743" t="s">
        <v>609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634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601</v>
      </c>
      <c r="AE718" s="327"/>
      <c r="AF718" s="327"/>
      <c r="AG718" s="126" t="s">
        <v>602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4" t="s">
        <v>610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563</v>
      </c>
      <c r="D721" s="295"/>
      <c r="E721" s="295"/>
      <c r="F721" s="296"/>
      <c r="G721" s="285"/>
      <c r="H721" s="286"/>
      <c r="I721" s="82" t="str">
        <f>IF(OR(G721="　", G721=""), "", "-")</f>
        <v/>
      </c>
      <c r="J721" s="289">
        <v>70</v>
      </c>
      <c r="K721" s="289"/>
      <c r="L721" s="82" t="str">
        <f>IF(M721="","","-")</f>
        <v/>
      </c>
      <c r="M721" s="83"/>
      <c r="N721" s="302" t="s">
        <v>613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6.25" customHeight="1" x14ac:dyDescent="0.15">
      <c r="A726" s="640" t="s">
        <v>48</v>
      </c>
      <c r="B726" s="801"/>
      <c r="C726" s="811" t="s">
        <v>53</v>
      </c>
      <c r="D726" s="835"/>
      <c r="E726" s="835"/>
      <c r="F726" s="836"/>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6.25" customHeight="1" thickBot="1" x14ac:dyDescent="0.2">
      <c r="A727" s="802"/>
      <c r="B727" s="803"/>
      <c r="C727" s="749" t="s">
        <v>57</v>
      </c>
      <c r="D727" s="750"/>
      <c r="E727" s="750"/>
      <c r="F727" s="751"/>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6.75" customHeight="1" thickBot="1" x14ac:dyDescent="0.2">
      <c r="A729" s="634" t="s">
        <v>635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6.75" customHeight="1" thickBot="1" x14ac:dyDescent="0.2">
      <c r="A731" s="798" t="s">
        <v>138</v>
      </c>
      <c r="B731" s="799"/>
      <c r="C731" s="799"/>
      <c r="D731" s="799"/>
      <c r="E731" s="800"/>
      <c r="F731" s="730" t="s">
        <v>637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6.75" customHeight="1" thickBot="1" x14ac:dyDescent="0.2">
      <c r="A733" s="674" t="s">
        <v>138</v>
      </c>
      <c r="B733" s="675"/>
      <c r="C733" s="675"/>
      <c r="D733" s="675"/>
      <c r="E733" s="676"/>
      <c r="F733" s="637" t="s">
        <v>636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409</v>
      </c>
      <c r="B737" s="209"/>
      <c r="C737" s="209"/>
      <c r="D737" s="210"/>
      <c r="E737" s="958"/>
      <c r="F737" s="958"/>
      <c r="G737" s="958"/>
      <c r="H737" s="958"/>
      <c r="I737" s="958"/>
      <c r="J737" s="958"/>
      <c r="K737" s="958"/>
      <c r="L737" s="958"/>
      <c r="M737" s="958"/>
      <c r="N737" s="365" t="s">
        <v>404</v>
      </c>
      <c r="O737" s="365"/>
      <c r="P737" s="365"/>
      <c r="Q737" s="365"/>
      <c r="R737" s="958"/>
      <c r="S737" s="958"/>
      <c r="T737" s="958"/>
      <c r="U737" s="958"/>
      <c r="V737" s="958"/>
      <c r="W737" s="958"/>
      <c r="X737" s="958"/>
      <c r="Y737" s="958"/>
      <c r="Z737" s="958"/>
      <c r="AA737" s="365" t="s">
        <v>403</v>
      </c>
      <c r="AB737" s="365"/>
      <c r="AC737" s="365"/>
      <c r="AD737" s="365"/>
      <c r="AE737" s="958"/>
      <c r="AF737" s="958"/>
      <c r="AG737" s="958"/>
      <c r="AH737" s="958"/>
      <c r="AI737" s="958"/>
      <c r="AJ737" s="958"/>
      <c r="AK737" s="958"/>
      <c r="AL737" s="958"/>
      <c r="AM737" s="958"/>
      <c r="AN737" s="365" t="s">
        <v>402</v>
      </c>
      <c r="AO737" s="365"/>
      <c r="AP737" s="365"/>
      <c r="AQ737" s="365"/>
      <c r="AR737" s="1000"/>
      <c r="AS737" s="1001"/>
      <c r="AT737" s="1001"/>
      <c r="AU737" s="1001"/>
      <c r="AV737" s="1001"/>
      <c r="AW737" s="1001"/>
      <c r="AX737" s="1002"/>
      <c r="AY737" s="88"/>
      <c r="AZ737" s="88"/>
    </row>
    <row r="738" spans="1:52" ht="24.75" customHeight="1" x14ac:dyDescent="0.15">
      <c r="A738" s="994" t="s">
        <v>401</v>
      </c>
      <c r="B738" s="209"/>
      <c r="C738" s="209"/>
      <c r="D738" s="210"/>
      <c r="E738" s="958"/>
      <c r="F738" s="958"/>
      <c r="G738" s="958"/>
      <c r="H738" s="958"/>
      <c r="I738" s="958"/>
      <c r="J738" s="958"/>
      <c r="K738" s="958"/>
      <c r="L738" s="958"/>
      <c r="M738" s="958"/>
      <c r="N738" s="365" t="s">
        <v>400</v>
      </c>
      <c r="O738" s="365"/>
      <c r="P738" s="365"/>
      <c r="Q738" s="365"/>
      <c r="R738" s="958"/>
      <c r="S738" s="958"/>
      <c r="T738" s="958"/>
      <c r="U738" s="958"/>
      <c r="V738" s="958"/>
      <c r="W738" s="958"/>
      <c r="X738" s="958"/>
      <c r="Y738" s="958"/>
      <c r="Z738" s="958"/>
      <c r="AA738" s="365" t="s">
        <v>399</v>
      </c>
      <c r="AB738" s="365"/>
      <c r="AC738" s="365"/>
      <c r="AD738" s="365"/>
      <c r="AE738" s="958"/>
      <c r="AF738" s="958"/>
      <c r="AG738" s="958"/>
      <c r="AH738" s="958"/>
      <c r="AI738" s="958"/>
      <c r="AJ738" s="958"/>
      <c r="AK738" s="958"/>
      <c r="AL738" s="958"/>
      <c r="AM738" s="958"/>
      <c r="AN738" s="365" t="s">
        <v>398</v>
      </c>
      <c r="AO738" s="365"/>
      <c r="AP738" s="365"/>
      <c r="AQ738" s="365"/>
      <c r="AR738" s="1000"/>
      <c r="AS738" s="1001"/>
      <c r="AT738" s="1001"/>
      <c r="AU738" s="1001"/>
      <c r="AV738" s="1001"/>
      <c r="AW738" s="1001"/>
      <c r="AX738" s="1002"/>
    </row>
    <row r="739" spans="1:52" ht="24.75" customHeight="1" x14ac:dyDescent="0.15">
      <c r="A739" s="994" t="s">
        <v>397</v>
      </c>
      <c r="B739" s="209"/>
      <c r="C739" s="209"/>
      <c r="D739" s="210"/>
      <c r="E739" s="958"/>
      <c r="F739" s="958"/>
      <c r="G739" s="958"/>
      <c r="H739" s="958"/>
      <c r="I739" s="958"/>
      <c r="J739" s="958"/>
      <c r="K739" s="958"/>
      <c r="L739" s="958"/>
      <c r="M739" s="958"/>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59" t="s">
        <v>421</v>
      </c>
      <c r="B740" s="960"/>
      <c r="C740" s="960"/>
      <c r="D740" s="961"/>
      <c r="E740" s="962" t="s">
        <v>576</v>
      </c>
      <c r="F740" s="963"/>
      <c r="G740" s="963"/>
      <c r="H740" s="92" t="str">
        <f>IF(E740="", "", "(")</f>
        <v>(</v>
      </c>
      <c r="I740" s="963"/>
      <c r="J740" s="963"/>
      <c r="K740" s="92" t="str">
        <f>IF(OR(I740="　", I740=""), "", "-")</f>
        <v/>
      </c>
      <c r="L740" s="964"/>
      <c r="M740" s="964"/>
      <c r="N740" s="93" t="str">
        <f>IF(O740="", "", "-")</f>
        <v/>
      </c>
      <c r="O740" s="94"/>
      <c r="P740" s="93" t="str">
        <f>IF(E740="", "", ")")</f>
        <v>)</v>
      </c>
      <c r="Q740" s="962"/>
      <c r="R740" s="963"/>
      <c r="S740" s="963"/>
      <c r="T740" s="92" t="str">
        <f>IF(Q740="", "", "(")</f>
        <v/>
      </c>
      <c r="U740" s="963"/>
      <c r="V740" s="963"/>
      <c r="W740" s="92" t="str">
        <f>IF(OR(U740="　", U740=""), "", "-")</f>
        <v/>
      </c>
      <c r="X740" s="964"/>
      <c r="Y740" s="964"/>
      <c r="Z740" s="93" t="str">
        <f>IF(AA740="", "", "-")</f>
        <v/>
      </c>
      <c r="AA740" s="94"/>
      <c r="AB740" s="93" t="str">
        <f>IF(Q740="", "", ")")</f>
        <v/>
      </c>
      <c r="AC740" s="962"/>
      <c r="AD740" s="963"/>
      <c r="AE740" s="963"/>
      <c r="AF740" s="92" t="str">
        <f>IF(AC740="", "", "(")</f>
        <v/>
      </c>
      <c r="AG740" s="963"/>
      <c r="AH740" s="963"/>
      <c r="AI740" s="92" t="str">
        <f>IF(OR(AG740="　", AG740=""), "", "-")</f>
        <v/>
      </c>
      <c r="AJ740" s="964"/>
      <c r="AK740" s="964"/>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987" t="s">
        <v>614</v>
      </c>
      <c r="U743" s="988"/>
      <c r="V743" s="988"/>
      <c r="W743" s="988"/>
      <c r="X743" s="988"/>
      <c r="Y743" s="988"/>
      <c r="Z743" s="988"/>
      <c r="AA743" s="988"/>
      <c r="AB743" s="988"/>
      <c r="AC743" s="988"/>
      <c r="AD743" s="988"/>
      <c r="AE743" s="988"/>
      <c r="AF743" s="988"/>
      <c r="AG743" s="988"/>
      <c r="AH743" s="988"/>
      <c r="AI743" s="988"/>
      <c r="AJ743" s="989"/>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990"/>
      <c r="U744" s="991"/>
      <c r="V744" s="991"/>
      <c r="W744" s="991"/>
      <c r="X744" s="991"/>
      <c r="Y744" s="991"/>
      <c r="Z744" s="991"/>
      <c r="AA744" s="991"/>
      <c r="AB744" s="991"/>
      <c r="AC744" s="991"/>
      <c r="AD744" s="991"/>
      <c r="AE744" s="991"/>
      <c r="AF744" s="991"/>
      <c r="AG744" s="991"/>
      <c r="AH744" s="991"/>
      <c r="AI744" s="991"/>
      <c r="AJ744" s="992"/>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993" t="s">
        <v>615</v>
      </c>
      <c r="Y748" s="993"/>
      <c r="Z748" s="993"/>
      <c r="AA748" s="993"/>
      <c r="AB748" s="993"/>
      <c r="AC748" s="993"/>
      <c r="AD748" s="993"/>
      <c r="AE748" s="993"/>
      <c r="AF748" s="993"/>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987" t="s">
        <v>616</v>
      </c>
      <c r="S749" s="988"/>
      <c r="T749" s="988"/>
      <c r="U749" s="988"/>
      <c r="V749" s="988"/>
      <c r="W749" s="988"/>
      <c r="X749" s="988"/>
      <c r="Y749" s="988"/>
      <c r="Z749" s="988"/>
      <c r="AA749" s="988"/>
      <c r="AB749" s="988"/>
      <c r="AC749" s="988"/>
      <c r="AD749" s="988"/>
      <c r="AE749" s="988"/>
      <c r="AF749" s="988"/>
      <c r="AG749" s="988"/>
      <c r="AH749" s="988"/>
      <c r="AI749" s="988"/>
      <c r="AJ749" s="988"/>
      <c r="AK749" s="988"/>
      <c r="AL749" s="989"/>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990"/>
      <c r="S750" s="991"/>
      <c r="T750" s="991"/>
      <c r="U750" s="991"/>
      <c r="V750" s="991"/>
      <c r="W750" s="991"/>
      <c r="X750" s="991"/>
      <c r="Y750" s="991"/>
      <c r="Z750" s="991"/>
      <c r="AA750" s="991"/>
      <c r="AB750" s="991"/>
      <c r="AC750" s="991"/>
      <c r="AD750" s="991"/>
      <c r="AE750" s="991"/>
      <c r="AF750" s="991"/>
      <c r="AG750" s="991"/>
      <c r="AH750" s="991"/>
      <c r="AI750" s="991"/>
      <c r="AJ750" s="991"/>
      <c r="AK750" s="991"/>
      <c r="AL750" s="992"/>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617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2"/>
    </row>
    <row r="781" spans="1:50" ht="24.75" customHeight="1" x14ac:dyDescent="0.15">
      <c r="A781" s="631"/>
      <c r="B781" s="632"/>
      <c r="C781" s="632"/>
      <c r="D781" s="632"/>
      <c r="E781" s="632"/>
      <c r="F781" s="633"/>
      <c r="G781" s="811"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7"/>
      <c r="AC781" s="811"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1"/>
      <c r="B782" s="632"/>
      <c r="C782" s="632"/>
      <c r="D782" s="632"/>
      <c r="E782" s="632"/>
      <c r="F782" s="633"/>
      <c r="G782" s="671" t="s">
        <v>618</v>
      </c>
      <c r="H782" s="672"/>
      <c r="I782" s="672"/>
      <c r="J782" s="672"/>
      <c r="K782" s="673"/>
      <c r="L782" s="665" t="s">
        <v>619</v>
      </c>
      <c r="M782" s="666"/>
      <c r="N782" s="666"/>
      <c r="O782" s="666"/>
      <c r="P782" s="666"/>
      <c r="Q782" s="666"/>
      <c r="R782" s="666"/>
      <c r="S782" s="666"/>
      <c r="T782" s="666"/>
      <c r="U782" s="666"/>
      <c r="V782" s="666"/>
      <c r="W782" s="666"/>
      <c r="X782" s="667"/>
      <c r="Y782" s="388">
        <v>5.0999999999999996</v>
      </c>
      <c r="Z782" s="389"/>
      <c r="AA782" s="389"/>
      <c r="AB782" s="804"/>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1"/>
      <c r="B783" s="632"/>
      <c r="C783" s="632"/>
      <c r="D783" s="632"/>
      <c r="E783" s="632"/>
      <c r="F783" s="633"/>
      <c r="G783" s="606" t="s">
        <v>620</v>
      </c>
      <c r="H783" s="607"/>
      <c r="I783" s="607"/>
      <c r="J783" s="607"/>
      <c r="K783" s="608"/>
      <c r="L783" s="598" t="s">
        <v>621</v>
      </c>
      <c r="M783" s="599"/>
      <c r="N783" s="599"/>
      <c r="O783" s="599"/>
      <c r="P783" s="599"/>
      <c r="Q783" s="599"/>
      <c r="R783" s="599"/>
      <c r="S783" s="599"/>
      <c r="T783" s="599"/>
      <c r="U783" s="599"/>
      <c r="V783" s="599"/>
      <c r="W783" s="599"/>
      <c r="X783" s="600"/>
      <c r="Y783" s="601">
        <v>0.6</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80</v>
      </c>
      <c r="H784" s="607"/>
      <c r="I784" s="607"/>
      <c r="J784" s="607"/>
      <c r="K784" s="608"/>
      <c r="L784" s="598" t="s">
        <v>622</v>
      </c>
      <c r="M784" s="599"/>
      <c r="N784" s="599"/>
      <c r="O784" s="599"/>
      <c r="P784" s="599"/>
      <c r="Q784" s="599"/>
      <c r="R784" s="599"/>
      <c r="S784" s="599"/>
      <c r="T784" s="599"/>
      <c r="U784" s="599"/>
      <c r="V784" s="599"/>
      <c r="W784" s="599"/>
      <c r="X784" s="600"/>
      <c r="Y784" s="601">
        <v>0.3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2" t="s">
        <v>20</v>
      </c>
      <c r="H792" s="823"/>
      <c r="I792" s="823"/>
      <c r="J792" s="823"/>
      <c r="K792" s="823"/>
      <c r="L792" s="824"/>
      <c r="M792" s="825"/>
      <c r="N792" s="825"/>
      <c r="O792" s="825"/>
      <c r="P792" s="825"/>
      <c r="Q792" s="825"/>
      <c r="R792" s="825"/>
      <c r="S792" s="825"/>
      <c r="T792" s="825"/>
      <c r="U792" s="825"/>
      <c r="V792" s="825"/>
      <c r="W792" s="825"/>
      <c r="X792" s="826"/>
      <c r="Y792" s="827">
        <f>SUM(Y782:AB791)</f>
        <v>5.9999999999999991</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0</v>
      </c>
      <c r="AV792" s="828"/>
      <c r="AW792" s="828"/>
      <c r="AX792" s="830"/>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2"/>
    </row>
    <row r="794" spans="1:50" ht="24.75" hidden="1" customHeight="1" x14ac:dyDescent="0.15">
      <c r="A794" s="631"/>
      <c r="B794" s="632"/>
      <c r="C794" s="632"/>
      <c r="D794" s="632"/>
      <c r="E794" s="632"/>
      <c r="F794" s="633"/>
      <c r="G794" s="811"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7"/>
      <c r="AC794" s="811"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1"/>
      <c r="B795" s="632"/>
      <c r="C795" s="632"/>
      <c r="D795" s="632"/>
      <c r="E795" s="632"/>
      <c r="F795" s="633"/>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4"/>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2" t="s">
        <v>20</v>
      </c>
      <c r="H805" s="823"/>
      <c r="I805" s="823"/>
      <c r="J805" s="823"/>
      <c r="K805" s="823"/>
      <c r="L805" s="824"/>
      <c r="M805" s="825"/>
      <c r="N805" s="825"/>
      <c r="O805" s="825"/>
      <c r="P805" s="825"/>
      <c r="Q805" s="825"/>
      <c r="R805" s="825"/>
      <c r="S805" s="825"/>
      <c r="T805" s="825"/>
      <c r="U805" s="825"/>
      <c r="V805" s="825"/>
      <c r="W805" s="825"/>
      <c r="X805" s="826"/>
      <c r="Y805" s="827">
        <f>SUM(Y795:AB804)</f>
        <v>0</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0</v>
      </c>
      <c r="AV805" s="828"/>
      <c r="AW805" s="828"/>
      <c r="AX805" s="830"/>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2"/>
    </row>
    <row r="807" spans="1:50" ht="24.75" hidden="1" customHeight="1" x14ac:dyDescent="0.15">
      <c r="A807" s="631"/>
      <c r="B807" s="632"/>
      <c r="C807" s="632"/>
      <c r="D807" s="632"/>
      <c r="E807" s="632"/>
      <c r="F807" s="633"/>
      <c r="G807" s="811"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7"/>
      <c r="AC807" s="811"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1"/>
      <c r="B808" s="632"/>
      <c r="C808" s="632"/>
      <c r="D808" s="632"/>
      <c r="E808" s="632"/>
      <c r="F808" s="633"/>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4"/>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2"/>
    </row>
    <row r="820" spans="1:50" ht="24.75" hidden="1" customHeight="1" x14ac:dyDescent="0.15">
      <c r="A820" s="631"/>
      <c r="B820" s="632"/>
      <c r="C820" s="632"/>
      <c r="D820" s="632"/>
      <c r="E820" s="632"/>
      <c r="F820" s="633"/>
      <c r="G820" s="811"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7"/>
      <c r="AC820" s="811"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1"/>
      <c r="B821" s="632"/>
      <c r="C821" s="632"/>
      <c r="D821" s="632"/>
      <c r="E821" s="632"/>
      <c r="F821" s="633"/>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4"/>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hidden="1"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3" customHeight="1" x14ac:dyDescent="0.15">
      <c r="A838" s="376">
        <v>1</v>
      </c>
      <c r="B838" s="376">
        <v>1</v>
      </c>
      <c r="C838" s="361" t="s">
        <v>623</v>
      </c>
      <c r="D838" s="347"/>
      <c r="E838" s="347"/>
      <c r="F838" s="347"/>
      <c r="G838" s="347"/>
      <c r="H838" s="347"/>
      <c r="I838" s="347"/>
      <c r="J838" s="348">
        <v>4010405010507</v>
      </c>
      <c r="K838" s="349"/>
      <c r="L838" s="349"/>
      <c r="M838" s="349"/>
      <c r="N838" s="349"/>
      <c r="O838" s="349"/>
      <c r="P838" s="362" t="s">
        <v>624</v>
      </c>
      <c r="Q838" s="350"/>
      <c r="R838" s="350"/>
      <c r="S838" s="350"/>
      <c r="T838" s="350"/>
      <c r="U838" s="350"/>
      <c r="V838" s="350"/>
      <c r="W838" s="350"/>
      <c r="X838" s="350"/>
      <c r="Y838" s="351">
        <v>6</v>
      </c>
      <c r="Z838" s="352"/>
      <c r="AA838" s="352"/>
      <c r="AB838" s="353"/>
      <c r="AC838" s="363" t="s">
        <v>625</v>
      </c>
      <c r="AD838" s="371"/>
      <c r="AE838" s="371"/>
      <c r="AF838" s="371"/>
      <c r="AG838" s="371"/>
      <c r="AH838" s="372" t="s">
        <v>607</v>
      </c>
      <c r="AI838" s="373"/>
      <c r="AJ838" s="373"/>
      <c r="AK838" s="373"/>
      <c r="AL838" s="357" t="s">
        <v>607</v>
      </c>
      <c r="AM838" s="358"/>
      <c r="AN838" s="358"/>
      <c r="AO838" s="359"/>
      <c r="AP838" s="360" t="s">
        <v>626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24.75"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9">
    <mergeCell ref="T743:AJ744"/>
    <mergeCell ref="X748:AF748"/>
    <mergeCell ref="R749:AL75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517:X519"/>
    <mergeCell ref="AB515:AD516"/>
    <mergeCell ref="G23:O23"/>
    <mergeCell ref="AM504:AP504"/>
    <mergeCell ref="E500:F504"/>
    <mergeCell ref="P22:V22"/>
    <mergeCell ref="P23:V23"/>
    <mergeCell ref="P24:V24"/>
    <mergeCell ref="P25:V25"/>
    <mergeCell ref="P26:V26"/>
    <mergeCell ref="A22:F29"/>
    <mergeCell ref="AU515:AX515"/>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G516:AH516"/>
    <mergeCell ref="AQ516:AR516"/>
    <mergeCell ref="AS516:AT516"/>
    <mergeCell ref="Y512:AA512"/>
    <mergeCell ref="AE515:AH515"/>
    <mergeCell ref="E525:F529"/>
    <mergeCell ref="AQ527:AT527"/>
    <mergeCell ref="Y524:AA524"/>
    <mergeCell ref="AB524:AD524"/>
    <mergeCell ref="AE524:AH524"/>
    <mergeCell ref="AE521:AF521"/>
    <mergeCell ref="AG521:AH521"/>
    <mergeCell ref="AQ521:AR521"/>
    <mergeCell ref="AM515:AP516"/>
    <mergeCell ref="AQ515:AT515"/>
    <mergeCell ref="AE516:AF516"/>
    <mergeCell ref="Y515:AA516"/>
    <mergeCell ref="AE528:AH528"/>
    <mergeCell ref="AE534:AH53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8:X8"/>
    <mergeCell ref="G26:O26"/>
    <mergeCell ref="G24:O24"/>
    <mergeCell ref="G25:O25"/>
    <mergeCell ref="AD22:AX22"/>
    <mergeCell ref="AD23:AX29"/>
    <mergeCell ref="W22:AC22"/>
    <mergeCell ref="AM512:AP512"/>
    <mergeCell ref="AQ512:AT512"/>
    <mergeCell ref="W25:AC25"/>
    <mergeCell ref="W26:AC26"/>
    <mergeCell ref="W27:AC27"/>
    <mergeCell ref="G28:O28"/>
    <mergeCell ref="G29:O29"/>
    <mergeCell ref="AI515:AL516"/>
    <mergeCell ref="AM508:AP508"/>
    <mergeCell ref="AQ508:AT508"/>
    <mergeCell ref="AU508:AX508"/>
    <mergeCell ref="Y509:AA509"/>
    <mergeCell ref="E515:F519"/>
    <mergeCell ref="G515:X51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17:AA517"/>
    <mergeCell ref="AE526:AF526"/>
    <mergeCell ref="AG526:AH526"/>
    <mergeCell ref="AQ526:AR526"/>
    <mergeCell ref="AU526:AV526"/>
    <mergeCell ref="AW526:AX526"/>
    <mergeCell ref="AB518:AD518"/>
    <mergeCell ref="AE518:AH518"/>
    <mergeCell ref="AI518:AL518"/>
    <mergeCell ref="AB509:AD509"/>
    <mergeCell ref="AE509:AH509"/>
    <mergeCell ref="AU528:AX528"/>
    <mergeCell ref="AQ523:AT523"/>
    <mergeCell ref="AU523:AX523"/>
    <mergeCell ref="AI524:AL524"/>
    <mergeCell ref="AM524:AP524"/>
    <mergeCell ref="AQ524:AT524"/>
    <mergeCell ref="AI528:AL528"/>
    <mergeCell ref="AI525:AL526"/>
    <mergeCell ref="AM525:AP526"/>
    <mergeCell ref="AQ525:AT525"/>
    <mergeCell ref="AU525:AX525"/>
    <mergeCell ref="AS526:AT526"/>
    <mergeCell ref="Y525:AA526"/>
    <mergeCell ref="AB525:AD526"/>
    <mergeCell ref="AE525:AH525"/>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I534:AL534"/>
    <mergeCell ref="AM534:AP534"/>
    <mergeCell ref="G530:X531"/>
    <mergeCell ref="Y530:AA531"/>
    <mergeCell ref="AB530:AD531"/>
    <mergeCell ref="AQ534:AT534"/>
    <mergeCell ref="AU534:AX534"/>
    <mergeCell ref="AQ532:AT532"/>
    <mergeCell ref="AE530:AH530"/>
    <mergeCell ref="AI530:AL531"/>
    <mergeCell ref="AM530:AP531"/>
    <mergeCell ref="G527:X529"/>
    <mergeCell ref="AM529:AP529"/>
    <mergeCell ref="AQ529:AT529"/>
    <mergeCell ref="Y529:AA529"/>
    <mergeCell ref="AB519:AD519"/>
    <mergeCell ref="AE519:AH519"/>
    <mergeCell ref="AI519:AL519"/>
    <mergeCell ref="AM519:AP519"/>
    <mergeCell ref="AU520:AX520"/>
    <mergeCell ref="AQ519:AT519"/>
    <mergeCell ref="AU519:AX519"/>
    <mergeCell ref="AU527:AX527"/>
    <mergeCell ref="AB529:AD529"/>
    <mergeCell ref="AE529:AH529"/>
    <mergeCell ref="AI529:AL529"/>
    <mergeCell ref="Y528:AA528"/>
    <mergeCell ref="AB528:AD528"/>
    <mergeCell ref="AQ531:AR531"/>
    <mergeCell ref="AS531:AT531"/>
    <mergeCell ref="AU531:AV531"/>
    <mergeCell ref="AW531:AX531"/>
    <mergeCell ref="AQ530:AT530"/>
    <mergeCell ref="AU530:AX530"/>
    <mergeCell ref="AE531:AF531"/>
    <mergeCell ref="AG531:AH531"/>
    <mergeCell ref="AS521:AT521"/>
    <mergeCell ref="AQ528:AT52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27:AH527"/>
    <mergeCell ref="AI527:AL527"/>
    <mergeCell ref="AM527:AP527"/>
    <mergeCell ref="AU524:AX524"/>
    <mergeCell ref="AB517:AD517"/>
    <mergeCell ref="AE517:AH517"/>
    <mergeCell ref="AI517:AL517"/>
    <mergeCell ref="AM517:AP517"/>
    <mergeCell ref="AQ517:AT517"/>
    <mergeCell ref="AU517:AX517"/>
    <mergeCell ref="Y518:AA518"/>
    <mergeCell ref="AM518:AP518"/>
    <mergeCell ref="AI509:AL509"/>
    <mergeCell ref="AM509:AP509"/>
    <mergeCell ref="AQ509:AT509"/>
    <mergeCell ref="AU509:AX509"/>
    <mergeCell ref="AB512:AD512"/>
    <mergeCell ref="AE512:AH512"/>
    <mergeCell ref="AI512:AL512"/>
    <mergeCell ref="AU512:AX512"/>
    <mergeCell ref="Y513:AA513"/>
    <mergeCell ref="AB513:AD513"/>
    <mergeCell ref="AE513:AH513"/>
    <mergeCell ref="AI513:AL513"/>
    <mergeCell ref="AM513:AP513"/>
    <mergeCell ref="AQ513:AT513"/>
    <mergeCell ref="AQ502:AT502"/>
    <mergeCell ref="AU502:AX502"/>
    <mergeCell ref="Y503:AA503"/>
    <mergeCell ref="AB503:AD503"/>
    <mergeCell ref="AU511:AV511"/>
    <mergeCell ref="AW511:AX511"/>
    <mergeCell ref="AI507:AL507"/>
    <mergeCell ref="AM507:AP507"/>
    <mergeCell ref="AQ507:AT507"/>
    <mergeCell ref="AU507:AX507"/>
    <mergeCell ref="Y508:AA508"/>
    <mergeCell ref="AB508:AD508"/>
    <mergeCell ref="AE508:AH508"/>
    <mergeCell ref="AI508:AL508"/>
    <mergeCell ref="Y507:AA507"/>
    <mergeCell ref="AB507:AD507"/>
    <mergeCell ref="AE507:AH507"/>
    <mergeCell ref="AE502:AH502"/>
    <mergeCell ref="AQ518:AT518"/>
    <mergeCell ref="AU518:AX518"/>
    <mergeCell ref="Y519:AA51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U500:AX500"/>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8:AL498"/>
    <mergeCell ref="AM498:AP49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9">
      <formula>IF(RIGHT(TEXT(P14,"0.#"),1)=".",FALSE,TRUE)</formula>
    </cfRule>
    <cfRule type="expression" dxfId="2804" priority="14030">
      <formula>IF(RIGHT(TEXT(P14,"0.#"),1)=".",TRUE,FALSE)</formula>
    </cfRule>
  </conditionalFormatting>
  <conditionalFormatting sqref="P18:AX18">
    <cfRule type="expression" dxfId="2803" priority="13905">
      <formula>IF(RIGHT(TEXT(P18,"0.#"),1)=".",FALSE,TRUE)</formula>
    </cfRule>
    <cfRule type="expression" dxfId="2802" priority="13906">
      <formula>IF(RIGHT(TEXT(P18,"0.#"),1)=".",TRUE,FALSE)</formula>
    </cfRule>
  </conditionalFormatting>
  <conditionalFormatting sqref="Y792">
    <cfRule type="expression" dxfId="2801" priority="13897">
      <formula>IF(RIGHT(TEXT(Y792,"0.#"),1)=".",FALSE,TRUE)</formula>
    </cfRule>
    <cfRule type="expression" dxfId="2800" priority="13898">
      <formula>IF(RIGHT(TEXT(Y792,"0.#"),1)=".",TRUE,FALSE)</formula>
    </cfRule>
  </conditionalFormatting>
  <conditionalFormatting sqref="Y823:Y830 Y821 Y810:Y817 Y808 Y797:Y804 Y795">
    <cfRule type="expression" dxfId="2799" priority="13679">
      <formula>IF(RIGHT(TEXT(Y795,"0.#"),1)=".",FALSE,TRUE)</formula>
    </cfRule>
    <cfRule type="expression" dxfId="2798" priority="13680">
      <formula>IF(RIGHT(TEXT(Y795,"0.#"),1)=".",TRUE,FALSE)</formula>
    </cfRule>
  </conditionalFormatting>
  <conditionalFormatting sqref="P16:AQ17 P15:AX15 P13:AX13">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E101 AQ101">
    <cfRule type="expression" dxfId="2793" priority="13717">
      <formula>IF(RIGHT(TEXT(AE101,"0.#"),1)=".",FALSE,TRUE)</formula>
    </cfRule>
    <cfRule type="expression" dxfId="2792" priority="13718">
      <formula>IF(RIGHT(TEXT(AE101,"0.#"),1)=".",TRUE,FALSE)</formula>
    </cfRule>
  </conditionalFormatting>
  <conditionalFormatting sqref="Y785:Y791">
    <cfRule type="expression" dxfId="2791" priority="13703">
      <formula>IF(RIGHT(TEXT(Y785,"0.#"),1)=".",FALSE,TRUE)</formula>
    </cfRule>
    <cfRule type="expression" dxfId="2790" priority="13704">
      <formula>IF(RIGHT(TEXT(Y785,"0.#"),1)=".",TRUE,FALSE)</formula>
    </cfRule>
  </conditionalFormatting>
  <conditionalFormatting sqref="AU783">
    <cfRule type="expression" dxfId="2789" priority="13701">
      <formula>IF(RIGHT(TEXT(AU783,"0.#"),1)=".",FALSE,TRUE)</formula>
    </cfRule>
    <cfRule type="expression" dxfId="2788" priority="13702">
      <formula>IF(RIGHT(TEXT(AU783,"0.#"),1)=".",TRUE,FALSE)</formula>
    </cfRule>
  </conditionalFormatting>
  <conditionalFormatting sqref="AU792">
    <cfRule type="expression" dxfId="2787" priority="13699">
      <formula>IF(RIGHT(TEXT(AU792,"0.#"),1)=".",FALSE,TRUE)</formula>
    </cfRule>
    <cfRule type="expression" dxfId="2786" priority="13700">
      <formula>IF(RIGHT(TEXT(AU792,"0.#"),1)=".",TRUE,FALSE)</formula>
    </cfRule>
  </conditionalFormatting>
  <conditionalFormatting sqref="AU784:AU791 AU782">
    <cfRule type="expression" dxfId="2785" priority="13697">
      <formula>IF(RIGHT(TEXT(AU782,"0.#"),1)=".",FALSE,TRUE)</formula>
    </cfRule>
    <cfRule type="expression" dxfId="2784" priority="13698">
      <formula>IF(RIGHT(TEXT(AU782,"0.#"),1)=".",TRUE,FALSE)</formula>
    </cfRule>
  </conditionalFormatting>
  <conditionalFormatting sqref="Y822 Y809 Y796">
    <cfRule type="expression" dxfId="2783" priority="13683">
      <formula>IF(RIGHT(TEXT(Y796,"0.#"),1)=".",FALSE,TRUE)</formula>
    </cfRule>
    <cfRule type="expression" dxfId="2782" priority="13684">
      <formula>IF(RIGHT(TEXT(Y796,"0.#"),1)=".",TRUE,FALSE)</formula>
    </cfRule>
  </conditionalFormatting>
  <conditionalFormatting sqref="Y831 Y818 Y805">
    <cfRule type="expression" dxfId="2781" priority="13681">
      <formula>IF(RIGHT(TEXT(Y805,"0.#"),1)=".",FALSE,TRUE)</formula>
    </cfRule>
    <cfRule type="expression" dxfId="2780" priority="13682">
      <formula>IF(RIGHT(TEXT(Y805,"0.#"),1)=".",TRUE,FALSE)</formula>
    </cfRule>
  </conditionalFormatting>
  <conditionalFormatting sqref="AU822 AU809 AU796">
    <cfRule type="expression" dxfId="2779" priority="13677">
      <formula>IF(RIGHT(TEXT(AU796,"0.#"),1)=".",FALSE,TRUE)</formula>
    </cfRule>
    <cfRule type="expression" dxfId="2778" priority="13678">
      <formula>IF(RIGHT(TEXT(AU796,"0.#"),1)=".",TRUE,FALSE)</formula>
    </cfRule>
  </conditionalFormatting>
  <conditionalFormatting sqref="AU831 AU818 AU805">
    <cfRule type="expression" dxfId="2777" priority="13675">
      <formula>IF(RIGHT(TEXT(AU805,"0.#"),1)=".",FALSE,TRUE)</formula>
    </cfRule>
    <cfRule type="expression" dxfId="2776" priority="13676">
      <formula>IF(RIGHT(TEXT(AU805,"0.#"),1)=".",TRUE,FALSE)</formula>
    </cfRule>
  </conditionalFormatting>
  <conditionalFormatting sqref="AU823:AU830 AU821 AU810:AU817 AU808 AU797:AU804 AU795">
    <cfRule type="expression" dxfId="2775" priority="13673">
      <formula>IF(RIGHT(TEXT(AU795,"0.#"),1)=".",FALSE,TRUE)</formula>
    </cfRule>
    <cfRule type="expression" dxfId="2774" priority="13674">
      <formula>IF(RIGHT(TEXT(AU795,"0.#"),1)=".",TRUE,FALSE)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M32">
    <cfRule type="expression" dxfId="2765" priority="13477">
      <formula>IF(RIGHT(TEXT(AM32,"0.#"),1)=".",FALSE,TRUE)</formula>
    </cfRule>
    <cfRule type="expression" dxfId="2764" priority="13478">
      <formula>IF(RIGHT(TEXT(AM32,"0.#"),1)=".",TRUE,FALSE)</formula>
    </cfRule>
  </conditionalFormatting>
  <conditionalFormatting sqref="AM33">
    <cfRule type="expression" dxfId="2763" priority="13475">
      <formula>IF(RIGHT(TEXT(AM33,"0.#"),1)=".",FALSE,TRUE)</formula>
    </cfRule>
    <cfRule type="expression" dxfId="2762" priority="13476">
      <formula>IF(RIGHT(TEXT(AM33,"0.#"),1)=".",TRUE,FALSE)</formula>
    </cfRule>
  </conditionalFormatting>
  <conditionalFormatting sqref="AQ32:AQ34">
    <cfRule type="expression" dxfId="2761" priority="13467">
      <formula>IF(RIGHT(TEXT(AQ32,"0.#"),1)=".",FALSE,TRUE)</formula>
    </cfRule>
    <cfRule type="expression" dxfId="2760" priority="13468">
      <formula>IF(RIGHT(TEXT(AQ32,"0.#"),1)=".",TRUE,FALSE)</formula>
    </cfRule>
  </conditionalFormatting>
  <conditionalFormatting sqref="AE53">
    <cfRule type="expression" dxfId="2759" priority="13399">
      <formula>IF(RIGHT(TEXT(AE53,"0.#"),1)=".",FALSE,TRUE)</formula>
    </cfRule>
    <cfRule type="expression" dxfId="2758" priority="13400">
      <formula>IF(RIGHT(TEXT(AE53,"0.#"),1)=".",TRUE,FALSE)</formula>
    </cfRule>
  </conditionalFormatting>
  <conditionalFormatting sqref="AE54">
    <cfRule type="expression" dxfId="2757" priority="13397">
      <formula>IF(RIGHT(TEXT(AE54,"0.#"),1)=".",FALSE,TRUE)</formula>
    </cfRule>
    <cfRule type="expression" dxfId="2756" priority="13398">
      <formula>IF(RIGHT(TEXT(AE54,"0.#"),1)=".",TRUE,FALSE)</formula>
    </cfRule>
  </conditionalFormatting>
  <conditionalFormatting sqref="AI54">
    <cfRule type="expression" dxfId="2755" priority="13391">
      <formula>IF(RIGHT(TEXT(AI54,"0.#"),1)=".",FALSE,TRUE)</formula>
    </cfRule>
    <cfRule type="expression" dxfId="2754" priority="13392">
      <formula>IF(RIGHT(TEXT(AI54,"0.#"),1)=".",TRUE,FALSE)</formula>
    </cfRule>
  </conditionalFormatting>
  <conditionalFormatting sqref="AI53">
    <cfRule type="expression" dxfId="2753" priority="13389">
      <formula>IF(RIGHT(TEXT(AI53,"0.#"),1)=".",FALSE,TRUE)</formula>
    </cfRule>
    <cfRule type="expression" dxfId="2752" priority="13390">
      <formula>IF(RIGHT(TEXT(AI53,"0.#"),1)=".",TRUE,FALSE)</formula>
    </cfRule>
  </conditionalFormatting>
  <conditionalFormatting sqref="AM53">
    <cfRule type="expression" dxfId="2751" priority="13387">
      <formula>IF(RIGHT(TEXT(AM53,"0.#"),1)=".",FALSE,TRUE)</formula>
    </cfRule>
    <cfRule type="expression" dxfId="2750" priority="13388">
      <formula>IF(RIGHT(TEXT(AM53,"0.#"),1)=".",TRUE,FALSE)</formula>
    </cfRule>
  </conditionalFormatting>
  <conditionalFormatting sqref="AM54">
    <cfRule type="expression" dxfId="2749" priority="13385">
      <formula>IF(RIGHT(TEXT(AM54,"0.#"),1)=".",FALSE,TRUE)</formula>
    </cfRule>
    <cfRule type="expression" dxfId="2748" priority="13386">
      <formula>IF(RIGHT(TEXT(AM54,"0.#"),1)=".",TRUE,FALSE)</formula>
    </cfRule>
  </conditionalFormatting>
  <conditionalFormatting sqref="AM55">
    <cfRule type="expression" dxfId="2747" priority="13383">
      <formula>IF(RIGHT(TEXT(AM55,"0.#"),1)=".",FALSE,TRUE)</formula>
    </cfRule>
    <cfRule type="expression" dxfId="2746" priority="13384">
      <formula>IF(RIGHT(TEXT(AM55,"0.#"),1)=".",TRUE,FALSE)</formula>
    </cfRule>
  </conditionalFormatting>
  <conditionalFormatting sqref="AE60">
    <cfRule type="expression" dxfId="2745" priority="13369">
      <formula>IF(RIGHT(TEXT(AE60,"0.#"),1)=".",FALSE,TRUE)</formula>
    </cfRule>
    <cfRule type="expression" dxfId="2744" priority="13370">
      <formula>IF(RIGHT(TEXT(AE60,"0.#"),1)=".",TRUE,FALSE)</formula>
    </cfRule>
  </conditionalFormatting>
  <conditionalFormatting sqref="AE61">
    <cfRule type="expression" dxfId="2743" priority="13367">
      <formula>IF(RIGHT(TEXT(AE61,"0.#"),1)=".",FALSE,TRUE)</formula>
    </cfRule>
    <cfRule type="expression" dxfId="2742" priority="13368">
      <formula>IF(RIGHT(TEXT(AE61,"0.#"),1)=".",TRUE,FALSE)</formula>
    </cfRule>
  </conditionalFormatting>
  <conditionalFormatting sqref="AE62">
    <cfRule type="expression" dxfId="2741" priority="13365">
      <formula>IF(RIGHT(TEXT(AE62,"0.#"),1)=".",FALSE,TRUE)</formula>
    </cfRule>
    <cfRule type="expression" dxfId="2740" priority="13366">
      <formula>IF(RIGHT(TEXT(AE62,"0.#"),1)=".",TRUE,FALSE)</formula>
    </cfRule>
  </conditionalFormatting>
  <conditionalFormatting sqref="AI62">
    <cfRule type="expression" dxfId="2739" priority="13363">
      <formula>IF(RIGHT(TEXT(AI62,"0.#"),1)=".",FALSE,TRUE)</formula>
    </cfRule>
    <cfRule type="expression" dxfId="2738" priority="13364">
      <formula>IF(RIGHT(TEXT(AI62,"0.#"),1)=".",TRUE,FALSE)</formula>
    </cfRule>
  </conditionalFormatting>
  <conditionalFormatting sqref="AI61">
    <cfRule type="expression" dxfId="2737" priority="13361">
      <formula>IF(RIGHT(TEXT(AI61,"0.#"),1)=".",FALSE,TRUE)</formula>
    </cfRule>
    <cfRule type="expression" dxfId="2736" priority="13362">
      <formula>IF(RIGHT(TEXT(AI61,"0.#"),1)=".",TRUE,FALSE)</formula>
    </cfRule>
  </conditionalFormatting>
  <conditionalFormatting sqref="AI60">
    <cfRule type="expression" dxfId="2735" priority="13359">
      <formula>IF(RIGHT(TEXT(AI60,"0.#"),1)=".",FALSE,TRUE)</formula>
    </cfRule>
    <cfRule type="expression" dxfId="2734" priority="13360">
      <formula>IF(RIGHT(TEXT(AI60,"0.#"),1)=".",TRUE,FALSE)</formula>
    </cfRule>
  </conditionalFormatting>
  <conditionalFormatting sqref="AM60">
    <cfRule type="expression" dxfId="2733" priority="13357">
      <formula>IF(RIGHT(TEXT(AM60,"0.#"),1)=".",FALSE,TRUE)</formula>
    </cfRule>
    <cfRule type="expression" dxfId="2732" priority="13358">
      <formula>IF(RIGHT(TEXT(AM60,"0.#"),1)=".",TRUE,FALSE)</formula>
    </cfRule>
  </conditionalFormatting>
  <conditionalFormatting sqref="AM61">
    <cfRule type="expression" dxfId="2731" priority="13355">
      <formula>IF(RIGHT(TEXT(AM61,"0.#"),1)=".",FALSE,TRUE)</formula>
    </cfRule>
    <cfRule type="expression" dxfId="2730" priority="13356">
      <formula>IF(RIGHT(TEXT(AM61,"0.#"),1)=".",TRUE,FALSE)</formula>
    </cfRule>
  </conditionalFormatting>
  <conditionalFormatting sqref="AM62">
    <cfRule type="expression" dxfId="2729" priority="13353">
      <formula>IF(RIGHT(TEXT(AM62,"0.#"),1)=".",FALSE,TRUE)</formula>
    </cfRule>
    <cfRule type="expression" dxfId="2728" priority="13354">
      <formula>IF(RIGHT(TEXT(AM62,"0.#"),1)=".",TRUE,FALSE)</formula>
    </cfRule>
  </conditionalFormatting>
  <conditionalFormatting sqref="AE87">
    <cfRule type="expression" dxfId="2727" priority="13339">
      <formula>IF(RIGHT(TEXT(AE87,"0.#"),1)=".",FALSE,TRUE)</formula>
    </cfRule>
    <cfRule type="expression" dxfId="2726" priority="13340">
      <formula>IF(RIGHT(TEXT(AE87,"0.#"),1)=".",TRUE,FALSE)</formula>
    </cfRule>
  </conditionalFormatting>
  <conditionalFormatting sqref="AE88">
    <cfRule type="expression" dxfId="2725" priority="13337">
      <formula>IF(RIGHT(TEXT(AE88,"0.#"),1)=".",FALSE,TRUE)</formula>
    </cfRule>
    <cfRule type="expression" dxfId="2724" priority="13338">
      <formula>IF(RIGHT(TEXT(AE88,"0.#"),1)=".",TRUE,FALSE)</formula>
    </cfRule>
  </conditionalFormatting>
  <conditionalFormatting sqref="AE89">
    <cfRule type="expression" dxfId="2723" priority="13335">
      <formula>IF(RIGHT(TEXT(AE89,"0.#"),1)=".",FALSE,TRUE)</formula>
    </cfRule>
    <cfRule type="expression" dxfId="2722" priority="13336">
      <formula>IF(RIGHT(TEXT(AE89,"0.#"),1)=".",TRUE,FALSE)</formula>
    </cfRule>
  </conditionalFormatting>
  <conditionalFormatting sqref="AI89">
    <cfRule type="expression" dxfId="2721" priority="13333">
      <formula>IF(RIGHT(TEXT(AI89,"0.#"),1)=".",FALSE,TRUE)</formula>
    </cfRule>
    <cfRule type="expression" dxfId="2720" priority="13334">
      <formula>IF(RIGHT(TEXT(AI89,"0.#"),1)=".",TRUE,FALSE)</formula>
    </cfRule>
  </conditionalFormatting>
  <conditionalFormatting sqref="AI88">
    <cfRule type="expression" dxfId="2719" priority="13331">
      <formula>IF(RIGHT(TEXT(AI88,"0.#"),1)=".",FALSE,TRUE)</formula>
    </cfRule>
    <cfRule type="expression" dxfId="2718" priority="13332">
      <formula>IF(RIGHT(TEXT(AI88,"0.#"),1)=".",TRUE,FALSE)</formula>
    </cfRule>
  </conditionalFormatting>
  <conditionalFormatting sqref="AI87">
    <cfRule type="expression" dxfId="2717" priority="13329">
      <formula>IF(RIGHT(TEXT(AI87,"0.#"),1)=".",FALSE,TRUE)</formula>
    </cfRule>
    <cfRule type="expression" dxfId="2716" priority="13330">
      <formula>IF(RIGHT(TEXT(AI87,"0.#"),1)=".",TRUE,FALSE)</formula>
    </cfRule>
  </conditionalFormatting>
  <conditionalFormatting sqref="AM88">
    <cfRule type="expression" dxfId="2715" priority="13325">
      <formula>IF(RIGHT(TEXT(AM88,"0.#"),1)=".",FALSE,TRUE)</formula>
    </cfRule>
    <cfRule type="expression" dxfId="2714" priority="13326">
      <formula>IF(RIGHT(TEXT(AM88,"0.#"),1)=".",TRUE,FALSE)</formula>
    </cfRule>
  </conditionalFormatting>
  <conditionalFormatting sqref="AM89">
    <cfRule type="expression" dxfId="2713" priority="13323">
      <formula>IF(RIGHT(TEXT(AM89,"0.#"),1)=".",FALSE,TRUE)</formula>
    </cfRule>
    <cfRule type="expression" dxfId="2712" priority="13324">
      <formula>IF(RIGHT(TEXT(AM89,"0.#"),1)=".",TRUE,FALSE)</formula>
    </cfRule>
  </conditionalFormatting>
  <conditionalFormatting sqref="AE92">
    <cfRule type="expression" dxfId="2711" priority="13309">
      <formula>IF(RIGHT(TEXT(AE92,"0.#"),1)=".",FALSE,TRUE)</formula>
    </cfRule>
    <cfRule type="expression" dxfId="2710" priority="13310">
      <formula>IF(RIGHT(TEXT(AE92,"0.#"),1)=".",TRUE,FALSE)</formula>
    </cfRule>
  </conditionalFormatting>
  <conditionalFormatting sqref="AE93">
    <cfRule type="expression" dxfId="2709" priority="13307">
      <formula>IF(RIGHT(TEXT(AE93,"0.#"),1)=".",FALSE,TRUE)</formula>
    </cfRule>
    <cfRule type="expression" dxfId="2708" priority="13308">
      <formula>IF(RIGHT(TEXT(AE93,"0.#"),1)=".",TRUE,FALSE)</formula>
    </cfRule>
  </conditionalFormatting>
  <conditionalFormatting sqref="AE94">
    <cfRule type="expression" dxfId="2707" priority="13305">
      <formula>IF(RIGHT(TEXT(AE94,"0.#"),1)=".",FALSE,TRUE)</formula>
    </cfRule>
    <cfRule type="expression" dxfId="2706" priority="13306">
      <formula>IF(RIGHT(TEXT(AE94,"0.#"),1)=".",TRUE,FALSE)</formula>
    </cfRule>
  </conditionalFormatting>
  <conditionalFormatting sqref="AI94">
    <cfRule type="expression" dxfId="2705" priority="13303">
      <formula>IF(RIGHT(TEXT(AI94,"0.#"),1)=".",FALSE,TRUE)</formula>
    </cfRule>
    <cfRule type="expression" dxfId="2704" priority="13304">
      <formula>IF(RIGHT(TEXT(AI94,"0.#"),1)=".",TRUE,FALSE)</formula>
    </cfRule>
  </conditionalFormatting>
  <conditionalFormatting sqref="AI93">
    <cfRule type="expression" dxfId="2703" priority="13301">
      <formula>IF(RIGHT(TEXT(AI93,"0.#"),1)=".",FALSE,TRUE)</formula>
    </cfRule>
    <cfRule type="expression" dxfId="2702" priority="13302">
      <formula>IF(RIGHT(TEXT(AI93,"0.#"),1)=".",TRUE,FALSE)</formula>
    </cfRule>
  </conditionalFormatting>
  <conditionalFormatting sqref="AI92">
    <cfRule type="expression" dxfId="2701" priority="13299">
      <formula>IF(RIGHT(TEXT(AI92,"0.#"),1)=".",FALSE,TRUE)</formula>
    </cfRule>
    <cfRule type="expression" dxfId="2700" priority="13300">
      <formula>IF(RIGHT(TEXT(AI92,"0.#"),1)=".",TRUE,FALSE)</formula>
    </cfRule>
  </conditionalFormatting>
  <conditionalFormatting sqref="AM92">
    <cfRule type="expression" dxfId="2699" priority="13297">
      <formula>IF(RIGHT(TEXT(AM92,"0.#"),1)=".",FALSE,TRUE)</formula>
    </cfRule>
    <cfRule type="expression" dxfId="2698" priority="13298">
      <formula>IF(RIGHT(TEXT(AM92,"0.#"),1)=".",TRUE,FALSE)</formula>
    </cfRule>
  </conditionalFormatting>
  <conditionalFormatting sqref="AM93">
    <cfRule type="expression" dxfId="2697" priority="13295">
      <formula>IF(RIGHT(TEXT(AM93,"0.#"),1)=".",FALSE,TRUE)</formula>
    </cfRule>
    <cfRule type="expression" dxfId="2696" priority="13296">
      <formula>IF(RIGHT(TEXT(AM93,"0.#"),1)=".",TRUE,FALSE)</formula>
    </cfRule>
  </conditionalFormatting>
  <conditionalFormatting sqref="AM94">
    <cfRule type="expression" dxfId="2695" priority="13293">
      <formula>IF(RIGHT(TEXT(AM94,"0.#"),1)=".",FALSE,TRUE)</formula>
    </cfRule>
    <cfRule type="expression" dxfId="2694" priority="13294">
      <formula>IF(RIGHT(TEXT(AM94,"0.#"),1)=".",TRUE,FALSE)</formula>
    </cfRule>
  </conditionalFormatting>
  <conditionalFormatting sqref="AE97">
    <cfRule type="expression" dxfId="2693" priority="13279">
      <formula>IF(RIGHT(TEXT(AE97,"0.#"),1)=".",FALSE,TRUE)</formula>
    </cfRule>
    <cfRule type="expression" dxfId="2692" priority="13280">
      <formula>IF(RIGHT(TEXT(AE97,"0.#"),1)=".",TRUE,FALSE)</formula>
    </cfRule>
  </conditionalFormatting>
  <conditionalFormatting sqref="AE98">
    <cfRule type="expression" dxfId="2691" priority="13277">
      <formula>IF(RIGHT(TEXT(AE98,"0.#"),1)=".",FALSE,TRUE)</formula>
    </cfRule>
    <cfRule type="expression" dxfId="2690" priority="13278">
      <formula>IF(RIGHT(TEXT(AE98,"0.#"),1)=".",TRUE,FALSE)</formula>
    </cfRule>
  </conditionalFormatting>
  <conditionalFormatting sqref="AE99">
    <cfRule type="expression" dxfId="2689" priority="13275">
      <formula>IF(RIGHT(TEXT(AE99,"0.#"),1)=".",FALSE,TRUE)</formula>
    </cfRule>
    <cfRule type="expression" dxfId="2688" priority="13276">
      <formula>IF(RIGHT(TEXT(AE99,"0.#"),1)=".",TRUE,FALSE)</formula>
    </cfRule>
  </conditionalFormatting>
  <conditionalFormatting sqref="AI99">
    <cfRule type="expression" dxfId="2687" priority="13273">
      <formula>IF(RIGHT(TEXT(AI99,"0.#"),1)=".",FALSE,TRUE)</formula>
    </cfRule>
    <cfRule type="expression" dxfId="2686" priority="13274">
      <formula>IF(RIGHT(TEXT(AI99,"0.#"),1)=".",TRUE,FALSE)</formula>
    </cfRule>
  </conditionalFormatting>
  <conditionalFormatting sqref="AI98">
    <cfRule type="expression" dxfId="2685" priority="13271">
      <formula>IF(RIGHT(TEXT(AI98,"0.#"),1)=".",FALSE,TRUE)</formula>
    </cfRule>
    <cfRule type="expression" dxfId="2684" priority="13272">
      <formula>IF(RIGHT(TEXT(AI98,"0.#"),1)=".",TRUE,FALSE)</formula>
    </cfRule>
  </conditionalFormatting>
  <conditionalFormatting sqref="AI97">
    <cfRule type="expression" dxfId="2683" priority="13269">
      <formula>IF(RIGHT(TEXT(AI97,"0.#"),1)=".",FALSE,TRUE)</formula>
    </cfRule>
    <cfRule type="expression" dxfId="2682" priority="13270">
      <formula>IF(RIGHT(TEXT(AI97,"0.#"),1)=".",TRUE,FALSE)</formula>
    </cfRule>
  </conditionalFormatting>
  <conditionalFormatting sqref="AM97">
    <cfRule type="expression" dxfId="2681" priority="13267">
      <formula>IF(RIGHT(TEXT(AM97,"0.#"),1)=".",FALSE,TRUE)</formula>
    </cfRule>
    <cfRule type="expression" dxfId="2680" priority="13268">
      <formula>IF(RIGHT(TEXT(AM97,"0.#"),1)=".",TRUE,FALSE)</formula>
    </cfRule>
  </conditionalFormatting>
  <conditionalFormatting sqref="AM98">
    <cfRule type="expression" dxfId="2679" priority="13265">
      <formula>IF(RIGHT(TEXT(AM98,"0.#"),1)=".",FALSE,TRUE)</formula>
    </cfRule>
    <cfRule type="expression" dxfId="2678" priority="13266">
      <formula>IF(RIGHT(TEXT(AM98,"0.#"),1)=".",TRUE,FALSE)</formula>
    </cfRule>
  </conditionalFormatting>
  <conditionalFormatting sqref="AM99">
    <cfRule type="expression" dxfId="2677" priority="13263">
      <formula>IF(RIGHT(TEXT(AM99,"0.#"),1)=".",FALSE,TRUE)</formula>
    </cfRule>
    <cfRule type="expression" dxfId="2676" priority="13264">
      <formula>IF(RIGHT(TEXT(AM99,"0.#"),1)=".",TRUE,FALSE)</formula>
    </cfRule>
  </conditionalFormatting>
  <conditionalFormatting sqref="AI101">
    <cfRule type="expression" dxfId="2675" priority="13249">
      <formula>IF(RIGHT(TEXT(AI101,"0.#"),1)=".",FALSE,TRUE)</formula>
    </cfRule>
    <cfRule type="expression" dxfId="2674" priority="13250">
      <formula>IF(RIGHT(TEXT(AI101,"0.#"),1)=".",TRUE,FALSE)</formula>
    </cfRule>
  </conditionalFormatting>
  <conditionalFormatting sqref="AM101">
    <cfRule type="expression" dxfId="2673" priority="13247">
      <formula>IF(RIGHT(TEXT(AM101,"0.#"),1)=".",FALSE,TRUE)</formula>
    </cfRule>
    <cfRule type="expression" dxfId="2672" priority="13248">
      <formula>IF(RIGHT(TEXT(AM101,"0.#"),1)=".",TRUE,FALSE)</formula>
    </cfRule>
  </conditionalFormatting>
  <conditionalFormatting sqref="AE102">
    <cfRule type="expression" dxfId="2671" priority="13245">
      <formula>IF(RIGHT(TEXT(AE102,"0.#"),1)=".",FALSE,TRUE)</formula>
    </cfRule>
    <cfRule type="expression" dxfId="2670" priority="13246">
      <formula>IF(RIGHT(TEXT(AE102,"0.#"),1)=".",TRUE,FALSE)</formula>
    </cfRule>
  </conditionalFormatting>
  <conditionalFormatting sqref="AI102">
    <cfRule type="expression" dxfId="2669" priority="13243">
      <formula>IF(RIGHT(TEXT(AI102,"0.#"),1)=".",FALSE,TRUE)</formula>
    </cfRule>
    <cfRule type="expression" dxfId="2668" priority="13244">
      <formula>IF(RIGHT(TEXT(AI102,"0.#"),1)=".",TRUE,FALSE)</formula>
    </cfRule>
  </conditionalFormatting>
  <conditionalFormatting sqref="AM102">
    <cfRule type="expression" dxfId="2667" priority="13241">
      <formula>IF(RIGHT(TEXT(AM102,"0.#"),1)=".",FALSE,TRUE)</formula>
    </cfRule>
    <cfRule type="expression" dxfId="2666" priority="13242">
      <formula>IF(RIGHT(TEXT(AM102,"0.#"),1)=".",TRUE,FALSE)</formula>
    </cfRule>
  </conditionalFormatting>
  <conditionalFormatting sqref="AQ102">
    <cfRule type="expression" dxfId="2665" priority="13239">
      <formula>IF(RIGHT(TEXT(AQ102,"0.#"),1)=".",FALSE,TRUE)</formula>
    </cfRule>
    <cfRule type="expression" dxfId="2664" priority="13240">
      <formula>IF(RIGHT(TEXT(AQ102,"0.#"),1)=".",TRUE,FALSE)</formula>
    </cfRule>
  </conditionalFormatting>
  <conditionalFormatting sqref="AE104">
    <cfRule type="expression" dxfId="2663" priority="13237">
      <formula>IF(RIGHT(TEXT(AE104,"0.#"),1)=".",FALSE,TRUE)</formula>
    </cfRule>
    <cfRule type="expression" dxfId="2662" priority="13238">
      <formula>IF(RIGHT(TEXT(AE104,"0.#"),1)=".",TRUE,FALSE)</formula>
    </cfRule>
  </conditionalFormatting>
  <conditionalFormatting sqref="AI104">
    <cfRule type="expression" dxfId="2661" priority="13235">
      <formula>IF(RIGHT(TEXT(AI104,"0.#"),1)=".",FALSE,TRUE)</formula>
    </cfRule>
    <cfRule type="expression" dxfId="2660" priority="13236">
      <formula>IF(RIGHT(TEXT(AI104,"0.#"),1)=".",TRUE,FALSE)</formula>
    </cfRule>
  </conditionalFormatting>
  <conditionalFormatting sqref="AM104">
    <cfRule type="expression" dxfId="2659" priority="13233">
      <formula>IF(RIGHT(TEXT(AM104,"0.#"),1)=".",FALSE,TRUE)</formula>
    </cfRule>
    <cfRule type="expression" dxfId="2658" priority="13234">
      <formula>IF(RIGHT(TEXT(AM104,"0.#"),1)=".",TRUE,FALSE)</formula>
    </cfRule>
  </conditionalFormatting>
  <conditionalFormatting sqref="AE105">
    <cfRule type="expression" dxfId="2657" priority="13231">
      <formula>IF(RIGHT(TEXT(AE105,"0.#"),1)=".",FALSE,TRUE)</formula>
    </cfRule>
    <cfRule type="expression" dxfId="2656" priority="13232">
      <formula>IF(RIGHT(TEXT(AE105,"0.#"),1)=".",TRUE,FALSE)</formula>
    </cfRule>
  </conditionalFormatting>
  <conditionalFormatting sqref="AI105">
    <cfRule type="expression" dxfId="2655" priority="13229">
      <formula>IF(RIGHT(TEXT(AI105,"0.#"),1)=".",FALSE,TRUE)</formula>
    </cfRule>
    <cfRule type="expression" dxfId="2654" priority="13230">
      <formula>IF(RIGHT(TEXT(AI105,"0.#"),1)=".",TRUE,FALSE)</formula>
    </cfRule>
  </conditionalFormatting>
  <conditionalFormatting sqref="AM105">
    <cfRule type="expression" dxfId="2653" priority="13227">
      <formula>IF(RIGHT(TEXT(AM105,"0.#"),1)=".",FALSE,TRUE)</formula>
    </cfRule>
    <cfRule type="expression" dxfId="2652" priority="13228">
      <formula>IF(RIGHT(TEXT(AM105,"0.#"),1)=".",TRUE,FALSE)</formula>
    </cfRule>
  </conditionalFormatting>
  <conditionalFormatting sqref="AE107">
    <cfRule type="expression" dxfId="2651" priority="13223">
      <formula>IF(RIGHT(TEXT(AE107,"0.#"),1)=".",FALSE,TRUE)</formula>
    </cfRule>
    <cfRule type="expression" dxfId="2650" priority="13224">
      <formula>IF(RIGHT(TEXT(AE107,"0.#"),1)=".",TRUE,FALSE)</formula>
    </cfRule>
  </conditionalFormatting>
  <conditionalFormatting sqref="AI107">
    <cfRule type="expression" dxfId="2649" priority="13221">
      <formula>IF(RIGHT(TEXT(AI107,"0.#"),1)=".",FALSE,TRUE)</formula>
    </cfRule>
    <cfRule type="expression" dxfId="2648" priority="13222">
      <formula>IF(RIGHT(TEXT(AI107,"0.#"),1)=".",TRUE,FALSE)</formula>
    </cfRule>
  </conditionalFormatting>
  <conditionalFormatting sqref="AM107">
    <cfRule type="expression" dxfId="2647" priority="13219">
      <formula>IF(RIGHT(TEXT(AM107,"0.#"),1)=".",FALSE,TRUE)</formula>
    </cfRule>
    <cfRule type="expression" dxfId="2646" priority="13220">
      <formula>IF(RIGHT(TEXT(AM107,"0.#"),1)=".",TRUE,FALSE)</formula>
    </cfRule>
  </conditionalFormatting>
  <conditionalFormatting sqref="AE108">
    <cfRule type="expression" dxfId="2645" priority="13217">
      <formula>IF(RIGHT(TEXT(AE108,"0.#"),1)=".",FALSE,TRUE)</formula>
    </cfRule>
    <cfRule type="expression" dxfId="2644" priority="13218">
      <formula>IF(RIGHT(TEXT(AE108,"0.#"),1)=".",TRUE,FALSE)</formula>
    </cfRule>
  </conditionalFormatting>
  <conditionalFormatting sqref="AI108">
    <cfRule type="expression" dxfId="2643" priority="13215">
      <formula>IF(RIGHT(TEXT(AI108,"0.#"),1)=".",FALSE,TRUE)</formula>
    </cfRule>
    <cfRule type="expression" dxfId="2642" priority="13216">
      <formula>IF(RIGHT(TEXT(AI108,"0.#"),1)=".",TRUE,FALSE)</formula>
    </cfRule>
  </conditionalFormatting>
  <conditionalFormatting sqref="AM108">
    <cfRule type="expression" dxfId="2641" priority="13213">
      <formula>IF(RIGHT(TEXT(AM108,"0.#"),1)=".",FALSE,TRUE)</formula>
    </cfRule>
    <cfRule type="expression" dxfId="2640" priority="13214">
      <formula>IF(RIGHT(TEXT(AM108,"0.#"),1)=".",TRUE,FALSE)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0:AO867">
    <cfRule type="expression" dxfId="2523" priority="6651">
      <formula>IF(AND(AL840&gt;=0, RIGHT(TEXT(AL840,"0.#"),1)&lt;&gt;"."),TRUE,FALSE)</formula>
    </cfRule>
    <cfRule type="expression" dxfId="2522" priority="6652">
      <formula>IF(AND(AL840&gt;=0, RIGHT(TEXT(AL840,"0.#"),1)="."),TRUE,FALSE)</formula>
    </cfRule>
    <cfRule type="expression" dxfId="2521" priority="6653">
      <formula>IF(AND(AL840&lt;0, RIGHT(TEXT(AL840,"0.#"),1)&lt;&gt;"."),TRUE,FALSE)</formula>
    </cfRule>
    <cfRule type="expression" dxfId="2520" priority="6654">
      <formula>IF(AND(AL840&lt;0, RIGHT(TEXT(AL840,"0.#"),1)="."),TRUE,FALSE)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0:Y867">
    <cfRule type="expression" dxfId="2449" priority="2979">
      <formula>IF(RIGHT(TEXT(Y840,"0.#"),1)=".",FALSE,TRUE)</formula>
    </cfRule>
    <cfRule type="expression" dxfId="2448" priority="2980">
      <formula>IF(RIGHT(TEXT(Y840,"0.#"),1)=".",TRUE,FALSE)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3:AO1132">
    <cfRule type="expression" dxfId="2419" priority="2885">
      <formula>IF(AND(AL1103&gt;=0, RIGHT(TEXT(AL1103,"0.#"),1)&lt;&gt;"."),TRUE,FALSE)</formula>
    </cfRule>
    <cfRule type="expression" dxfId="2418" priority="2886">
      <formula>IF(AND(AL1103&gt;=0, RIGHT(TEXT(AL1103,"0.#"),1)="."),TRUE,FALSE)</formula>
    </cfRule>
    <cfRule type="expression" dxfId="2417" priority="2887">
      <formula>IF(AND(AL1103&lt;0, RIGHT(TEXT(AL1103,"0.#"),1)&lt;&gt;"."),TRUE,FALSE)</formula>
    </cfRule>
    <cfRule type="expression" dxfId="2416" priority="2888">
      <formula>IF(AND(AL1103&lt;0, RIGHT(TEXT(AL1103,"0.#"),1)="."),TRUE,FALSE)</formula>
    </cfRule>
  </conditionalFormatting>
  <conditionalFormatting sqref="Y1103:Y1132">
    <cfRule type="expression" dxfId="2415" priority="2883">
      <formula>IF(RIGHT(TEXT(Y1103,"0.#"),1)=".",FALSE,TRUE)</formula>
    </cfRule>
    <cfRule type="expression" dxfId="2414" priority="2884">
      <formula>IF(RIGHT(TEXT(Y1103,"0.#"),1)=".",TRUE,FALSE)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9:AO839">
    <cfRule type="expression" dxfId="2405" priority="2837">
      <formula>IF(AND(AL839&gt;=0, RIGHT(TEXT(AL839,"0.#"),1)&lt;&gt;"."),TRUE,FALSE)</formula>
    </cfRule>
    <cfRule type="expression" dxfId="2404" priority="2838">
      <formula>IF(AND(AL839&gt;=0, RIGHT(TEXT(AL839,"0.#"),1)="."),TRUE,FALSE)</formula>
    </cfRule>
    <cfRule type="expression" dxfId="2403" priority="2839">
      <formula>IF(AND(AL839&lt;0, RIGHT(TEXT(AL839,"0.#"),1)&lt;&gt;"."),TRUE,FALSE)</formula>
    </cfRule>
    <cfRule type="expression" dxfId="2402" priority="2840">
      <formula>IF(AND(AL839&lt;0, RIGHT(TEXT(AL839,"0.#"),1)="."),TRUE,FALSE)</formula>
    </cfRule>
  </conditionalFormatting>
  <conditionalFormatting sqref="Y839">
    <cfRule type="expression" dxfId="2401" priority="2835">
      <formula>IF(RIGHT(TEXT(Y839,"0.#"),1)=".",FALSE,TRUE)</formula>
    </cfRule>
    <cfRule type="expression" dxfId="2400" priority="2836">
      <formula>IF(RIGHT(TEXT(Y839,"0.#"),1)=".",TRUE,FALSE)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3:Y900">
    <cfRule type="expression" dxfId="2083" priority="2095">
      <formula>IF(RIGHT(TEXT(Y873,"0.#"),1)=".",FALSE,TRUE)</formula>
    </cfRule>
    <cfRule type="expression" dxfId="2082" priority="2096">
      <formula>IF(RIGHT(TEXT(Y873,"0.#"),1)=".",TRUE,FALSE)</formula>
    </cfRule>
  </conditionalFormatting>
  <conditionalFormatting sqref="Y871:Y872">
    <cfRule type="expression" dxfId="2081" priority="2089">
      <formula>IF(RIGHT(TEXT(Y871,"0.#"),1)=".",FALSE,TRUE)</formula>
    </cfRule>
    <cfRule type="expression" dxfId="2080" priority="2090">
      <formula>IF(RIGHT(TEXT(Y871,"0.#"),1)=".",TRUE,FALSE)</formula>
    </cfRule>
  </conditionalFormatting>
  <conditionalFormatting sqref="Y906:Y933">
    <cfRule type="expression" dxfId="2079" priority="2083">
      <formula>IF(RIGHT(TEXT(Y906,"0.#"),1)=".",FALSE,TRUE)</formula>
    </cfRule>
    <cfRule type="expression" dxfId="2078" priority="2084">
      <formula>IF(RIGHT(TEXT(Y906,"0.#"),1)=".",TRUE,FALSE)</formula>
    </cfRule>
  </conditionalFormatting>
  <conditionalFormatting sqref="Y904:Y905">
    <cfRule type="expression" dxfId="2077" priority="2077">
      <formula>IF(RIGHT(TEXT(Y904,"0.#"),1)=".",FALSE,TRUE)</formula>
    </cfRule>
    <cfRule type="expression" dxfId="2076" priority="2078">
      <formula>IF(RIGHT(TEXT(Y904,"0.#"),1)=".",TRUE,FALSE)</formula>
    </cfRule>
  </conditionalFormatting>
  <conditionalFormatting sqref="Y939:Y966">
    <cfRule type="expression" dxfId="2075" priority="2071">
      <formula>IF(RIGHT(TEXT(Y939,"0.#"),1)=".",FALSE,TRUE)</formula>
    </cfRule>
    <cfRule type="expression" dxfId="2074" priority="2072">
      <formula>IF(RIGHT(TEXT(Y939,"0.#"),1)=".",TRUE,FALSE)</formula>
    </cfRule>
  </conditionalFormatting>
  <conditionalFormatting sqref="Y937:Y938">
    <cfRule type="expression" dxfId="2073" priority="2065">
      <formula>IF(RIGHT(TEXT(Y937,"0.#"),1)=".",FALSE,TRUE)</formula>
    </cfRule>
    <cfRule type="expression" dxfId="2072" priority="2066">
      <formula>IF(RIGHT(TEXT(Y937,"0.#"),1)=".",TRUE,FALSE)</formula>
    </cfRule>
  </conditionalFormatting>
  <conditionalFormatting sqref="Y972:Y999">
    <cfRule type="expression" dxfId="2071" priority="2059">
      <formula>IF(RIGHT(TEXT(Y972,"0.#"),1)=".",FALSE,TRUE)</formula>
    </cfRule>
    <cfRule type="expression" dxfId="2070" priority="2060">
      <formula>IF(RIGHT(TEXT(Y972,"0.#"),1)=".",TRUE,FALSE)</formula>
    </cfRule>
  </conditionalFormatting>
  <conditionalFormatting sqref="Y970:Y971">
    <cfRule type="expression" dxfId="2069" priority="2053">
      <formula>IF(RIGHT(TEXT(Y970,"0.#"),1)=".",FALSE,TRUE)</formula>
    </cfRule>
    <cfRule type="expression" dxfId="2068" priority="2054">
      <formula>IF(RIGHT(TEXT(Y970,"0.#"),1)=".",TRUE,FALSE)</formula>
    </cfRule>
  </conditionalFormatting>
  <conditionalFormatting sqref="Y1005:Y1032">
    <cfRule type="expression" dxfId="2067" priority="2047">
      <formula>IF(RIGHT(TEXT(Y1005,"0.#"),1)=".",FALSE,TRUE)</formula>
    </cfRule>
    <cfRule type="expression" dxfId="2066" priority="2048">
      <formula>IF(RIGHT(TEXT(Y1005,"0.#"),1)=".",TRUE,FALSE)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3:AO900">
    <cfRule type="expression" dxfId="1985" priority="2097">
      <formula>IF(AND(AL873&gt;=0, RIGHT(TEXT(AL873,"0.#"),1)&lt;&gt;"."),TRUE,FALSE)</formula>
    </cfRule>
    <cfRule type="expression" dxfId="1984" priority="2098">
      <formula>IF(AND(AL873&gt;=0, RIGHT(TEXT(AL873,"0.#"),1)="."),TRUE,FALSE)</formula>
    </cfRule>
    <cfRule type="expression" dxfId="1983" priority="2099">
      <formula>IF(AND(AL873&lt;0, RIGHT(TEXT(AL873,"0.#"),1)&lt;&gt;"."),TRUE,FALSE)</formula>
    </cfRule>
    <cfRule type="expression" dxfId="1982" priority="2100">
      <formula>IF(AND(AL873&lt;0, RIGHT(TEXT(AL873,"0.#"),1)="."),TRUE,FALSE)</formula>
    </cfRule>
  </conditionalFormatting>
  <conditionalFormatting sqref="AL871:AO872">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4:AO905">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0:AO971">
    <cfRule type="expression" dxfId="1957" priority="2055">
      <formula>IF(AND(AL970&gt;=0, RIGHT(TEXT(AL970,"0.#"),1)&lt;&gt;"."),TRUE,FALSE)</formula>
    </cfRule>
    <cfRule type="expression" dxfId="1956" priority="2056">
      <formula>IF(AND(AL970&gt;=0, RIGHT(TEXT(AL970,"0.#"),1)="."),TRUE,FALSE)</formula>
    </cfRule>
    <cfRule type="expression" dxfId="1955" priority="2057">
      <formula>IF(AND(AL970&lt;0, RIGHT(TEXT(AL970,"0.#"),1)&lt;&gt;"."),TRUE,FALSE)</formula>
    </cfRule>
    <cfRule type="expression" dxfId="1954" priority="2058">
      <formula>IF(AND(AL970&lt;0, RIGHT(TEXT(AL970,"0.#"),1)="."),TRUE,FALSE)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34:AE135 AI134:AI135 AM134:AM135 AQ134:AQ135 AU134:AU135">
    <cfRule type="expression" dxfId="725" priority="25">
      <formula>IF(RIGHT(TEXT(AE134,"0.#"),1)=".",FALSE,TRUE)</formula>
    </cfRule>
    <cfRule type="expression" dxfId="724" priority="26">
      <formula>IF(RIGHT(TEXT(AE134,"0.#"),1)=".",TRUE,FALSE)</formula>
    </cfRule>
  </conditionalFormatting>
  <conditionalFormatting sqref="AI34">
    <cfRule type="expression" dxfId="723" priority="15">
      <formula>IF(RIGHT(TEXT(AI34,"0.#"),1)=".",FALSE,TRUE)</formula>
    </cfRule>
    <cfRule type="expression" dxfId="722" priority="16">
      <formula>IF(RIGHT(TEXT(AI34,"0.#"),1)=".",TRUE,FALSE)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E32">
    <cfRule type="expression" dxfId="719" priority="21">
      <formula>IF(RIGHT(TEXT(AE32,"0.#"),1)=".",FALSE,TRUE)</formula>
    </cfRule>
    <cfRule type="expression" dxfId="718" priority="22">
      <formula>IF(RIGHT(TEXT(AE32,"0.#"),1)=".",TRUE,FALSE)</formula>
    </cfRule>
  </conditionalFormatting>
  <conditionalFormatting sqref="AI32">
    <cfRule type="expression" dxfId="717" priority="19">
      <formula>IF(RIGHT(TEXT(AI32,"0.#"),1)=".",FALSE,TRUE)</formula>
    </cfRule>
    <cfRule type="expression" dxfId="716" priority="20">
      <formula>IF(RIGHT(TEXT(AI32,"0.#"),1)=".",TRUE,FALSE)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E34">
    <cfRule type="expression" dxfId="713" priority="13">
      <formula>IF(RIGHT(TEXT(AE34,"0.#"),1)=".",FALSE,TRUE)</formula>
    </cfRule>
    <cfRule type="expression" dxfId="712" priority="14">
      <formula>IF(RIGHT(TEXT(AE34,"0.#"),1)=".",TRUE,FALSE)</formula>
    </cfRule>
  </conditionalFormatting>
  <conditionalFormatting sqref="AU32:AU34">
    <cfRule type="expression" dxfId="711" priority="11">
      <formula>IF(RIGHT(TEXT(AU32,"0.#"),1)=".",FALSE,TRUE)</formula>
    </cfRule>
    <cfRule type="expression" dxfId="710" priority="12">
      <formula>IF(RIGHT(TEXT(AU32,"0.#"),1)=".",TRUE,FALSE)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Y784 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25"/>
      <c r="AA2" s="826"/>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25"/>
      <c r="AA9" s="826"/>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25"/>
      <c r="AA16" s="826"/>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25"/>
      <c r="AA23" s="826"/>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25"/>
      <c r="AA30" s="826"/>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25"/>
      <c r="AA37" s="826"/>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25"/>
      <c r="AA44" s="826"/>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25"/>
      <c r="AA51" s="826"/>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25"/>
      <c r="AA58" s="826"/>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25"/>
      <c r="AA65" s="826"/>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1" t="s">
        <v>17</v>
      </c>
      <c r="H3" s="669"/>
      <c r="I3" s="669"/>
      <c r="J3" s="669"/>
      <c r="K3" s="669"/>
      <c r="L3" s="668" t="s">
        <v>18</v>
      </c>
      <c r="M3" s="669"/>
      <c r="N3" s="669"/>
      <c r="O3" s="669"/>
      <c r="P3" s="669"/>
      <c r="Q3" s="669"/>
      <c r="R3" s="669"/>
      <c r="S3" s="669"/>
      <c r="T3" s="669"/>
      <c r="U3" s="669"/>
      <c r="V3" s="669"/>
      <c r="W3" s="669"/>
      <c r="X3" s="670"/>
      <c r="Y3" s="654" t="s">
        <v>19</v>
      </c>
      <c r="Z3" s="655"/>
      <c r="AA3" s="655"/>
      <c r="AB3" s="797"/>
      <c r="AC3" s="811"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8"/>
      <c r="Z4" s="389"/>
      <c r="AA4" s="389"/>
      <c r="AB4" s="804"/>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2"/>
    </row>
    <row r="16" spans="1:50" ht="25.5" customHeight="1" x14ac:dyDescent="0.15">
      <c r="A16" s="1054"/>
      <c r="B16" s="1055"/>
      <c r="C16" s="1055"/>
      <c r="D16" s="1055"/>
      <c r="E16" s="1055"/>
      <c r="F16" s="1056"/>
      <c r="G16" s="811"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7"/>
      <c r="AC16" s="811"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8"/>
      <c r="Z17" s="389"/>
      <c r="AA17" s="389"/>
      <c r="AB17" s="804"/>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2"/>
    </row>
    <row r="29" spans="1:50" ht="24.75" customHeight="1" x14ac:dyDescent="0.15">
      <c r="A29" s="1054"/>
      <c r="B29" s="1055"/>
      <c r="C29" s="1055"/>
      <c r="D29" s="1055"/>
      <c r="E29" s="1055"/>
      <c r="F29" s="1056"/>
      <c r="G29" s="811"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7"/>
      <c r="AC29" s="811"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8"/>
      <c r="Z30" s="389"/>
      <c r="AA30" s="389"/>
      <c r="AB30" s="804"/>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2"/>
    </row>
    <row r="42" spans="1:50" ht="24.75" customHeight="1" x14ac:dyDescent="0.15">
      <c r="A42" s="1054"/>
      <c r="B42" s="1055"/>
      <c r="C42" s="1055"/>
      <c r="D42" s="1055"/>
      <c r="E42" s="1055"/>
      <c r="F42" s="1056"/>
      <c r="G42" s="811"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7"/>
      <c r="AC42" s="811"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8"/>
      <c r="Z43" s="389"/>
      <c r="AA43" s="389"/>
      <c r="AB43" s="804"/>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2"/>
    </row>
    <row r="56" spans="1:50" ht="24.75" customHeight="1" x14ac:dyDescent="0.15">
      <c r="A56" s="1054"/>
      <c r="B56" s="1055"/>
      <c r="C56" s="1055"/>
      <c r="D56" s="1055"/>
      <c r="E56" s="1055"/>
      <c r="F56" s="1056"/>
      <c r="G56" s="811"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7"/>
      <c r="AC56" s="811"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8"/>
      <c r="Z57" s="389"/>
      <c r="AA57" s="389"/>
      <c r="AB57" s="804"/>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2"/>
    </row>
    <row r="69" spans="1:50" ht="25.5" customHeight="1" x14ac:dyDescent="0.15">
      <c r="A69" s="1054"/>
      <c r="B69" s="1055"/>
      <c r="C69" s="1055"/>
      <c r="D69" s="1055"/>
      <c r="E69" s="1055"/>
      <c r="F69" s="1056"/>
      <c r="G69" s="811"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7"/>
      <c r="AC69" s="811"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8"/>
      <c r="Z70" s="389"/>
      <c r="AA70" s="389"/>
      <c r="AB70" s="804"/>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2"/>
    </row>
    <row r="82" spans="1:50" ht="24.75" customHeight="1" x14ac:dyDescent="0.15">
      <c r="A82" s="1054"/>
      <c r="B82" s="1055"/>
      <c r="C82" s="1055"/>
      <c r="D82" s="1055"/>
      <c r="E82" s="1055"/>
      <c r="F82" s="1056"/>
      <c r="G82" s="811"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7"/>
      <c r="AC82" s="811"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8"/>
      <c r="Z83" s="389"/>
      <c r="AA83" s="389"/>
      <c r="AB83" s="804"/>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2"/>
    </row>
    <row r="95" spans="1:50" ht="24.75" customHeight="1" x14ac:dyDescent="0.15">
      <c r="A95" s="1054"/>
      <c r="B95" s="1055"/>
      <c r="C95" s="1055"/>
      <c r="D95" s="1055"/>
      <c r="E95" s="1055"/>
      <c r="F95" s="1056"/>
      <c r="G95" s="811"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7"/>
      <c r="AC95" s="811"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8"/>
      <c r="Z96" s="389"/>
      <c r="AA96" s="389"/>
      <c r="AB96" s="804"/>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row>
    <row r="109" spans="1:50" ht="24.75" customHeight="1" x14ac:dyDescent="0.15">
      <c r="A109" s="1054"/>
      <c r="B109" s="1055"/>
      <c r="C109" s="1055"/>
      <c r="D109" s="1055"/>
      <c r="E109" s="1055"/>
      <c r="F109" s="1056"/>
      <c r="G109" s="811"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7"/>
      <c r="AC109" s="811"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4"/>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row>
    <row r="122" spans="1:50" ht="25.5" customHeight="1" x14ac:dyDescent="0.15">
      <c r="A122" s="1054"/>
      <c r="B122" s="1055"/>
      <c r="C122" s="1055"/>
      <c r="D122" s="1055"/>
      <c r="E122" s="1055"/>
      <c r="F122" s="1056"/>
      <c r="G122" s="811"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7"/>
      <c r="AC122" s="811"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4"/>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row>
    <row r="135" spans="1:50" ht="24.75" customHeight="1" x14ac:dyDescent="0.15">
      <c r="A135" s="1054"/>
      <c r="B135" s="1055"/>
      <c r="C135" s="1055"/>
      <c r="D135" s="1055"/>
      <c r="E135" s="1055"/>
      <c r="F135" s="1056"/>
      <c r="G135" s="811"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7"/>
      <c r="AC135" s="811"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4"/>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row>
    <row r="148" spans="1:50" ht="24.75" customHeight="1" x14ac:dyDescent="0.15">
      <c r="A148" s="1054"/>
      <c r="B148" s="1055"/>
      <c r="C148" s="1055"/>
      <c r="D148" s="1055"/>
      <c r="E148" s="1055"/>
      <c r="F148" s="1056"/>
      <c r="G148" s="811"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7"/>
      <c r="AC148" s="811"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4"/>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row>
    <row r="162" spans="1:50" ht="24.75" customHeight="1" x14ac:dyDescent="0.15">
      <c r="A162" s="1054"/>
      <c r="B162" s="1055"/>
      <c r="C162" s="1055"/>
      <c r="D162" s="1055"/>
      <c r="E162" s="1055"/>
      <c r="F162" s="1056"/>
      <c r="G162" s="811"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7"/>
      <c r="AC162" s="811"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4"/>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row>
    <row r="175" spans="1:50" ht="25.5" customHeight="1" x14ac:dyDescent="0.15">
      <c r="A175" s="1054"/>
      <c r="B175" s="1055"/>
      <c r="C175" s="1055"/>
      <c r="D175" s="1055"/>
      <c r="E175" s="1055"/>
      <c r="F175" s="1056"/>
      <c r="G175" s="811"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7"/>
      <c r="AC175" s="811"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4"/>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row>
    <row r="188" spans="1:50" ht="24.75" customHeight="1" x14ac:dyDescent="0.15">
      <c r="A188" s="1054"/>
      <c r="B188" s="1055"/>
      <c r="C188" s="1055"/>
      <c r="D188" s="1055"/>
      <c r="E188" s="1055"/>
      <c r="F188" s="1056"/>
      <c r="G188" s="811"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7"/>
      <c r="AC188" s="811"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4"/>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row>
    <row r="201" spans="1:50" ht="24.75" customHeight="1" x14ac:dyDescent="0.15">
      <c r="A201" s="1054"/>
      <c r="B201" s="1055"/>
      <c r="C201" s="1055"/>
      <c r="D201" s="1055"/>
      <c r="E201" s="1055"/>
      <c r="F201" s="1056"/>
      <c r="G201" s="811"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7"/>
      <c r="AC201" s="811"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4"/>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row>
    <row r="215" spans="1:50" ht="24.75" customHeight="1" x14ac:dyDescent="0.15">
      <c r="A215" s="1054"/>
      <c r="B215" s="1055"/>
      <c r="C215" s="1055"/>
      <c r="D215" s="1055"/>
      <c r="E215" s="1055"/>
      <c r="F215" s="1056"/>
      <c r="G215" s="811"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7"/>
      <c r="AC215" s="811"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4"/>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row>
    <row r="228" spans="1:50" ht="25.5" customHeight="1" x14ac:dyDescent="0.15">
      <c r="A228" s="1054"/>
      <c r="B228" s="1055"/>
      <c r="C228" s="1055"/>
      <c r="D228" s="1055"/>
      <c r="E228" s="1055"/>
      <c r="F228" s="1056"/>
      <c r="G228" s="811"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7"/>
      <c r="AC228" s="811"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4"/>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row>
    <row r="241" spans="1:50" ht="24.75" customHeight="1" x14ac:dyDescent="0.15">
      <c r="A241" s="1054"/>
      <c r="B241" s="1055"/>
      <c r="C241" s="1055"/>
      <c r="D241" s="1055"/>
      <c r="E241" s="1055"/>
      <c r="F241" s="1056"/>
      <c r="G241" s="811"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7"/>
      <c r="AC241" s="811"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4"/>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row>
    <row r="254" spans="1:50" ht="24.75" customHeight="1" x14ac:dyDescent="0.15">
      <c r="A254" s="1054"/>
      <c r="B254" s="1055"/>
      <c r="C254" s="1055"/>
      <c r="D254" s="1055"/>
      <c r="E254" s="1055"/>
      <c r="F254" s="1056"/>
      <c r="G254" s="811"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7"/>
      <c r="AC254" s="811"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4"/>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2020-07-04T22:56:39Z</cp:lastPrinted>
  <dcterms:created xsi:type="dcterms:W3CDTF">2012-03-13T00:50:25Z</dcterms:created>
  <dcterms:modified xsi:type="dcterms:W3CDTF">2020-10-08T12:52:36Z</dcterms:modified>
</cp:coreProperties>
</file>