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<sst xmlns="http://schemas.openxmlformats.org/spreadsheetml/2006/main" count="2877" uniqueCount="636">
  <si>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</si>
  <si>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</si>
  <si>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</si>
  <si>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</si>
  <si>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</si>
  <si>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</si>
  <si>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</si>
  <si>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</si>
  <si>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</si>
  <si>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</si>
  <si>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</si>
  <si>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</si>
  <si>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</si>
  <si>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</si>
  <si>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</si>
  <si>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</si>
  <si>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</si>
  <si>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</si>
  <si>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</si>
  <si>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</si>
  <si>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</si>
  <si>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</si>
  <si>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</si>
  <si>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</si>
  <si>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</si>
  <si>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</si>
  <si>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</si>
  <si>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</si>
  <si>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</si>
  <si>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</si>
  <si>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</si>
  <si>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</si>
  <si>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</si>
  <si>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</si>
  <si>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</si>
  <si>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</si>
  <si>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</si>
  <si>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</si>
  <si>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</si>
  <si>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</si>
  <si>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</si>
  <si>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</si>
  <si>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</si>
  <si>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</si>
  <si>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</si>
  <si>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</si>
  <si>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</si>
  <si>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</si>
  <si>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</si>
  <si>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</si>
  <si>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</si>
  <si>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</si>
  <si>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</si>
  <si>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</si>
  <si>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</si>
  <si>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</si>
  <si>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</si>
  <si>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</si>
  <si>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</si>
  <si>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</si>
  <si>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</si>
  <si>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</si>
  <si>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</si>
  <si>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</si>
  <si>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</si>
  <si>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</si>
  <si>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</si>
  <si>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</si>
  <si>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</si>
  <si>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</si>
  <si>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</si>
  <si>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</si>
  <si>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</si>
  <si>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</si>
  <si>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</si>
  <si>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</si>
  <si>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</si>
  <si>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</si>
  <si>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</si>
  <si>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</si>
  <si>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</si>
  <si>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</si>
  <si>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</si>
  <si>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</si>
  <si>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</si>
  <si>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</si>
  <si>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</si>
  <si>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</si>
  <si>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</si>
  <si>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</si>
  <si>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</si>
  <si>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</si>
  <si>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</si>
  <si>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</si>
  <si>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</si>
  <si>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</si>
  <si>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</si>
  <si>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</si>
  <si>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</si>
  <si>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</si>
  <si>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</si>
  <si>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</si>
  <si>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</si>
  <si>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</si>
  <si>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</si>
  <si>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</si>
  <si>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</si>
  <si>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</si>
  <si>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</si>
  <si>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</si>
  <si>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</si>
  <si>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</si>
  <si>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</si>
  <si>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</si>
  <si>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</si>
  <si>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</si>
  <si>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</si>
  <si>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</si>
  <si>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</si>
  <si>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</si>
  <si>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</si>
  <si>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</si>
  <si>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</si>
  <si>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</si>
  <si>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</si>
  <si>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</si>
  <si>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</si>
  <si>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</si>
  <si>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</si>
  <si>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</si>
  <si>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</si>
  <si>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</si>
  <si>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</si>
  <si>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</si>
  <si>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</si>
  <si>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</si>
  <si>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</si>
  <si>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</si>
  <si>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</si>
  <si>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</si>
  <si>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</si>
  <si>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</si>
  <si>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</si>
  <si>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</si>
  <si>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</si>
  <si>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</si>
  <si>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</si>
  <si>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</si>
  <si>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</si>
  <si>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</si>
  <si>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</si>
  <si>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</si>
  <si>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</si>
  <si>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</si>
  <si>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</si>
  <si>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</si>
  <si>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</si>
  <si>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</si>
  <si>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</si>
  <si>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</si>
  <si>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</si>
  <si>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</si>
  <si>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</si>
  <si>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</si>
  <si>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</si>
  <si>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</si>
  <si>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</si>
  <si>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</si>
  <si>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</si>
  <si>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</si>
  <si>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</si>
  <si>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</si>
  <si>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</si>
  <si>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</si>
  <si>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</si>
  <si>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</si>
  <si>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</si>
  <si>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</si>
  <si>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</si>
  <si>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</si>
  <si>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</si>
  <si>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</si>
  <si>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</si>
  <si>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</si>
  <si>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</si>
  <si>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</si>
  <si>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</si>
  <si>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</si>
  <si>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</si>
  <si>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</si>
  <si>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</si>
  <si>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</si>
  <si>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</si>
  <si>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</si>
  <si>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</si>
  <si>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</si>
  <si>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</si>
  <si>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</si>
  <si>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</si>
  <si>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</si>
  <si>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</si>
  <si>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</si>
  <si>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</si>
  <si>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</si>
  <si>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</si>
  <si>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</si>
  <si>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</si>
  <si>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</si>
  <si>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</si>
  <si>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</si>
  <si>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</si>
  <si>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</si>
  <si>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</si>
  <si>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</si>
  <si>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</si>
  <si>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</si>
  <si>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</si>
  <si>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</si>
  <si>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</si>
  <si>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</si>
  <si>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</si>
  <si>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</si>
  <si>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</si>
  <si>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</si>
  <si>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</si>
  <si>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</si>
  <si>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</si>
  <si>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</si>
  <si>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</si>
  <si>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</si>
  <si>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</si>
  <si>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</si>
  <si>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</si>
  <si>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</si>
  <si>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</si>
  <si>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</si>
  <si>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</si>
  <si>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</si>
  <si>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</si>
  <si>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</si>
  <si>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</si>
  <si>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</si>
  <si>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</si>
  <si>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</si>
  <si>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</si>
  <si>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</si>
  <si>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</si>
  <si>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</si>
  <si>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</si>
  <si>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</si>
  <si>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</si>
  <si>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</si>
  <si>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</si>
  <si>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</si>
  <si>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</si>
  <si>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</si>
  <si>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</si>
  <si>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</si>
  <si>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</si>
  <si>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</si>
  <si>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</si>
  <si>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</si>
  <si>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</si>
  <si>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</si>
  <si>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</si>
  <si>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</si>
  <si>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</si>
  <si>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</si>
  <si>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</si>
  <si>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</si>
  <si>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</si>
  <si>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</si>
  <si>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</si>
  <si>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</si>
  <si>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</si>
  <si>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</si>
  <si>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</si>
  <si>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</si>
  <si>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</si>
  <si>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</si>
  <si>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</si>
  <si>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</si>
  <si>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</si>
  <si>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</si>
  <si>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</si>
  <si>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</si>
  <si>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</si>
  <si>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</si>
  <si>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</si>
  <si>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</si>
  <si>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</si>
  <si>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</si>
  <si>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</si>
  <si>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</si>
  <si>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</si>
  <si>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</si>
  <si>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</si>
  <si>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</si>
  <si>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</si>
  <si>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</si>
  <si>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</si>
  <si>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</si>
  <si>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</si>
  <si>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</si>
  <si>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</si>
  <si>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</si>
  <si>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</si>
  <si>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</si>
  <si>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</si>
  <si>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</si>
  <si>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</si>
  <si>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</si>
  <si>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</si>
  <si>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</si>
  <si>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</si>
  <si>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</si>
  <si>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</si>
  <si>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</si>
  <si>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</si>
  <si>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</si>
  <si>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</si>
  <si>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</si>
  <si>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</si>
  <si>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</si>
  <si>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</si>
  <si>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</si>
  <si>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</si>
  <si>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</si>
  <si>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</si>
  <si>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</si>
  <si>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</si>
  <si>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</si>
  <si>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</si>
  <si>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</si>
  <si>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</si>
  <si>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</si>
  <si>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</si>
  <si>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</si>
  <si>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</si>
  <si>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</si>
  <si>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</si>
  <si>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</si>
  <si>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</si>
  <si>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</si>
  <si>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</si>
  <si>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</si>
  <si>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</si>
  <si>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</si>
  <si>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</si>
  <si>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</si>
  <si>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</si>
  <si>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</si>
  <si>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</si>
  <si>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</si>
  <si>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</si>
  <si>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</si>
  <si>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</si>
  <si>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</si>
  <si>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</si>
  <si>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</si>
  <si>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</si>
  <si>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</si>
  <si>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</si>
  <si>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</si>
  <si>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</si>
  <si>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</si>
  <si>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</si>
  <si>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</si>
  <si>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</si>
  <si>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</si>
  <si>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</si>
  <si>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</si>
  <si>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</si>
  <si>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</si>
  <si>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</si>
  <si>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</si>
  <si>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</si>
  <si>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</si>
  <si>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</si>
  <si>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</si>
  <si>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</si>
  <si>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</si>
  <si>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</si>
  <si>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</si>
  <si>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</si>
  <si>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</si>
  <si>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</si>
  <si>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</si>
  <si>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</si>
  <si>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</si>
  <si>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</si>
  <si>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</si>
  <si>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</si>
  <si>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</si>
  <si>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</si>
  <si>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</si>
  <si>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</si>
  <si>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</si>
  <si>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</si>
  <si>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</si>
  <si>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</si>
  <si>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</si>
  <si>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</si>
  <si>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</si>
  <si>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</si>
  <si>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</si>
  <si>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</si>
  <si>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</si>
  <si>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</si>
  <si>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</si>
  <si>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</si>
  <si>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</si>
  <si>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</si>
  <si>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</si>
  <si>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</si>
  <si>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</si>
  <si>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</si>
  <si>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</si>
  <si>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</si>
  <si>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</si>
  <si>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</si>
  <si>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</si>
  <si>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</si>
  <si>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</si>
  <si>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</si>
  <si>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</si>
  <si>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</si>
  <si>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</si>
  <si>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</si>
  <si>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</si>
  <si>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</si>
  <si>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</si>
  <si>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</si>
  <si>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</si>
  <si>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</si>
  <si>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</si>
  <si>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</si>
  <si>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</si>
  <si>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</si>
  <si>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</si>
  <si>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</si>
  <si>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</si>
  <si>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</si>
  <si>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</si>
  <si>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</si>
  <si>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</si>
  <si>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</si>
  <si>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</si>
  <si>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</si>
  <si>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</si>
  <si>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</si>
  <si>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</si>
  <si>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</si>
  <si>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</si>
  <si>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</si>
  <si>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</si>
  <si>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</si>
  <si>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</si>
  <si>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</si>
  <si>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</si>
  <si>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</si>
  <si>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</si>
  <si>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</si>
  <si>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</si>
  <si>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</si>
  <si>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</si>
  <si>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</si>
  <si>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</si>
  <si>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</si>
  <si>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</si>
  <si>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</si>
  <si>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</si>
  <si>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</si>
  <si>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</si>
  <si>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</si>
  <si>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</si>
  <si>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</si>
  <si>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</si>
  <si>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</si>
  <si>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</si>
  <si>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</si>
  <si>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</si>
  <si>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</si>
  <si>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</si>
  <si>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</si>
  <si>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</si>
  <si>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</si>
  <si>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</si>
  <si>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</si>
  <si>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</si>
  <si>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</si>
  <si>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</si>
  <si>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</si>
  <si>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</si>
  <si>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</si>
  <si>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</si>
  <si>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</si>
  <si>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</si>
  <si>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</si>
  <si>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</si>
  <si>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</si>
  <si>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</si>
  <si>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</si>
  <si>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</si>
  <si>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</si>
  <si>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</si>
  <si>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</si>
  <si>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</si>
  <si>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</si>
  <si>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</si>
  <si>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</si>
  <si>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</si>
  <si>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</si>
  <si>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</si>
  <si>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</si>
  <si>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</si>
  <si>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</si>
  <si>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</si>
  <si>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</si>
  <si>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</si>
  <si>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</si>
  <si>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</si>
  <si>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</si>
  <si>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</si>
  <si>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</si>
  <si>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</si>
  <si>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</si>
  <si>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</si>
  <si>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</si>
  <si>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</si>
  <si>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</si>
  <si>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</si>
  <si>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</si>
  <si>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</si>
  <si>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</si>
  <si>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</si>
  <si>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</si>
  <si>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</si>
  <si>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</si>
  <si>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</si>
  <si>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</si>
  <si>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</si>
  <si>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</si>
  <si>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</si>
  <si>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</si>
  <si>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</si>
  <si>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</si>
  <si>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</si>
  <si>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</si>
  <si>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</si>
  <si>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</si>
  <si>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</si>
  <si>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</si>
  <si>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</si>
  <si>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</si>
  <si>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</si>
  <si>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</si>
  <si>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</si>
  <si>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</si>
  <si>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</si>
  <si>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</si>
  <si>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</si>
  <si>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</si>
  <si>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</si>
  <si>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</si>
  <si>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</si>
  <si>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</si>
  <si>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</si>
  <si>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</si>
  <si>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</si>
  <si>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</si>
  <si>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</si>
  <si>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</si>
  <si>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</si>
  <si>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</si>
  <si>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</si>
  <si>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</si>
  <si>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看護教員養成支援事業（通信制教育）改善経費</t>
  </si>
  <si>
    <t>平成２４年度</t>
  </si>
  <si>
    <t>看護課</t>
  </si>
  <si>
    <t>看護教員養成講習会に通信制教育（e-ラーニング）を導入し、看護教員養成講習会の未受講者の解消を図り、安定的に看護教員を養成する。</t>
  </si>
  <si>
    <t>看護教員養成講習会の未受講者の解消を図り、安定的に看護教員を養成するための、通信制教育（e-ラーニング）の補助を行う。</t>
  </si>
  <si>
    <t>看護教員養成講習会における通信制教育（e-ラーニング）導入率を前年度以上とする。</t>
  </si>
  <si>
    <t>看護教員養成講習会における通信制教育（e-ラーニング）導入率。
※成果指標を前年度以上としているため3年以内の目標設定は困難。
※計算式：eラーニング利用者数／講習会受講者数</t>
  </si>
  <si>
    <t>看護教員養成講習会に通信制教育（e-ラーニング）を利用した者の数</t>
  </si>
  <si>
    <t>補助金の執行額／e-ラーニング利用者数　　　　　　　　　　　　　　</t>
  </si>
  <si>
    <t>人</t>
  </si>
  <si>
    <t>円</t>
  </si>
  <si>
    <t>X千円/Y人</t>
  </si>
  <si>
    <t>8,111/228</t>
  </si>
  <si>
    <t>8,111/249</t>
  </si>
  <si>
    <t>8,111/270</t>
    <phoneticPr fontId="5"/>
  </si>
  <si>
    <t>施策大目標２　必要な医療従事者を確保するとともに、資質の向上を図ること</t>
  </si>
  <si>
    <t>医療従事者の資質の向上を図ること（施策目標Ⅰ－２－２）</t>
  </si>
  <si>
    <t>看護教員養成講習会における通信制教育（e-ラーニング）導入率を高めることで、看護教員養成講習会の未受講者の解消を図り、安定的に看護教員を養成し、看護職員の養成段階での教育内容を向上させることで、看護職員の資質の向上に寄与する。</t>
  </si>
  <si>
    <t>看護職員の資質向上を目的としており、社会のニーズを反映している。</t>
    <phoneticPr fontId="5"/>
  </si>
  <si>
    <t>「eラーニングを導入した看護師等養成所の専任教員講習会の実施方法に関する検討会報告書」において国が運営主体の委託等を行うこととなっている。</t>
    <phoneticPr fontId="5"/>
  </si>
  <si>
    <t>看護教員の養成は、看護職員の資質向上のために必要な事業であり、優先度が高い。</t>
    <phoneticPr fontId="5"/>
  </si>
  <si>
    <t>‐</t>
  </si>
  <si>
    <t>無</t>
  </si>
  <si>
    <t>受講者は受講料を負担しており、事業者に対しては事業の実施に最低限必要な経費を補助しているため、妥当であると考えている。</t>
    <rPh sb="8" eb="10">
      <t>フタン</t>
    </rPh>
    <phoneticPr fontId="5"/>
  </si>
  <si>
    <t>事業の実施に最低限必要な経費のみを計上しており、単位当たりコストは減少しているため、妥当な水準であると考えている。</t>
    <rPh sb="51" eb="52">
      <t>カンガ</t>
    </rPh>
    <phoneticPr fontId="5"/>
  </si>
  <si>
    <t>-</t>
    <phoneticPr fontId="5"/>
  </si>
  <si>
    <t>-</t>
    <phoneticPr fontId="5"/>
  </si>
  <si>
    <t>看護教員養成講習会におけるeラーニングの実施に必要な経費に使途が限定されている。</t>
    <rPh sb="23" eb="25">
      <t>ヒツヨウ</t>
    </rPh>
    <rPh sb="26" eb="28">
      <t>ケイヒ</t>
    </rPh>
    <phoneticPr fontId="5"/>
  </si>
  <si>
    <t>-</t>
    <phoneticPr fontId="5"/>
  </si>
  <si>
    <t>事業の実施に必要最低限の経費のみを計上してコスト削減に努めている。</t>
    <phoneticPr fontId="5"/>
  </si>
  <si>
    <t>同様の目的を有する事業であるが、本事業は、e-ラーニングの導入をとおして、講習会への参加を容易にし、未受講者の解消を目指している。講習会参加者の増加を図る左記の事業とは目的の達成手段が異なり、適切に役割分担がされている。</t>
    <phoneticPr fontId="5"/>
  </si>
  <si>
    <t>看護教員等養成講習推進費</t>
  </si>
  <si>
    <t>当初の見込みを見込みを下回っているが、通信制教育（e-ラーニング）を利用した者の数は増加しており、本事業は一定の成果を上げていると考える。本事業を活用し、看護教員養成講習会の未受講者の解消を図り、安定的に看護教員を養成するためにも引き続き実施していく必要がある。また、eラーニングの対象に特定分野における実習指導者講習会を加えるなどの改善を行うなど、e-ラーニングのプログラムを見直しており、看護基礎教育検討会の検討内容も踏まえて引き続き改善に努めていく。</t>
    <rPh sb="0" eb="2">
      <t>トウショ</t>
    </rPh>
    <rPh sb="3" eb="5">
      <t>ミコ</t>
    </rPh>
    <rPh sb="19" eb="22">
      <t>ツウシンセイ</t>
    </rPh>
    <rPh sb="22" eb="24">
      <t>キョウイク</t>
    </rPh>
    <rPh sb="34" eb="36">
      <t>リヨウ</t>
    </rPh>
    <rPh sb="38" eb="39">
      <t>モノ</t>
    </rPh>
    <rPh sb="40" eb="41">
      <t>カズ</t>
    </rPh>
    <rPh sb="42" eb="44">
      <t>ゾウカ</t>
    </rPh>
    <rPh sb="53" eb="55">
      <t>イッテイ</t>
    </rPh>
    <rPh sb="69" eb="70">
      <t>ホン</t>
    </rPh>
    <rPh sb="70" eb="72">
      <t>ジギョウ</t>
    </rPh>
    <rPh sb="73" eb="75">
      <t>カツヨウ</t>
    </rPh>
    <rPh sb="189" eb="191">
      <t>ミナオ</t>
    </rPh>
    <rPh sb="196" eb="198">
      <t>カンゴ</t>
    </rPh>
    <rPh sb="198" eb="200">
      <t>キソ</t>
    </rPh>
    <rPh sb="200" eb="202">
      <t>キョウイク</t>
    </rPh>
    <rPh sb="202" eb="204">
      <t>ケントウ</t>
    </rPh>
    <rPh sb="204" eb="205">
      <t>カイ</t>
    </rPh>
    <rPh sb="206" eb="208">
      <t>ケントウ</t>
    </rPh>
    <rPh sb="208" eb="210">
      <t>ナイヨウ</t>
    </rPh>
    <rPh sb="211" eb="212">
      <t>フ</t>
    </rPh>
    <rPh sb="215" eb="216">
      <t>ヒ</t>
    </rPh>
    <rPh sb="217" eb="218">
      <t>ツヅ</t>
    </rPh>
    <rPh sb="219" eb="221">
      <t>カイゼン</t>
    </rPh>
    <rPh sb="222" eb="223">
      <t>ツト</t>
    </rPh>
    <phoneticPr fontId="5"/>
  </si>
  <si>
    <t>必要に応じて事業の見直しを行い、引き続き必要な予算の確保と適正な執行に努めてまいりたい。</t>
  </si>
  <si>
    <t>62</t>
  </si>
  <si>
    <t>64</t>
  </si>
  <si>
    <t>新24-0005</t>
  </si>
  <si>
    <t>65</t>
  </si>
  <si>
    <t>57</t>
  </si>
  <si>
    <t>0067</t>
  </si>
  <si>
    <t>0072</t>
    <phoneticPr fontId="5"/>
  </si>
  <si>
    <t>A.（株）ネットラーニング</t>
    <rPh sb="3" eb="4">
      <t>カブ</t>
    </rPh>
    <phoneticPr fontId="5"/>
  </si>
  <si>
    <t>株式会社ネットラーニング</t>
    <rPh sb="0" eb="4">
      <t>カブシキガイシャ</t>
    </rPh>
    <phoneticPr fontId="5"/>
  </si>
  <si>
    <t>看護教員養成講習会の未
受講者の解消を図り、安定
的に看護教員を養成する
ために、通信制教育（e-
ラーニング）運用に対する
補助</t>
    <rPh sb="63" eb="65">
      <t>ホジョ</t>
    </rPh>
    <phoneticPr fontId="5"/>
  </si>
  <si>
    <t>補助金等交付</t>
  </si>
  <si>
    <t>-</t>
    <phoneticPr fontId="5"/>
  </si>
  <si>
    <t>「今後の看護教員のあり方に関する検討会報告書」（平成22年2月17日取りまとめ）
「看護基礎教育検討会報告書」（令和元年10月15日取りまとめ）</t>
    <rPh sb="42" eb="44">
      <t>カンゴ</t>
    </rPh>
    <rPh sb="44" eb="46">
      <t>キソ</t>
    </rPh>
    <rPh sb="46" eb="48">
      <t>キョウイク</t>
    </rPh>
    <rPh sb="48" eb="51">
      <t>ケントウカイ</t>
    </rPh>
    <rPh sb="51" eb="54">
      <t>ホウコクショ</t>
    </rPh>
    <rPh sb="56" eb="58">
      <t>レイワ</t>
    </rPh>
    <rPh sb="58" eb="60">
      <t>ガンネン</t>
    </rPh>
    <rPh sb="62" eb="63">
      <t>ガツ</t>
    </rPh>
    <rPh sb="65" eb="66">
      <t>ニチ</t>
    </rPh>
    <rPh sb="66" eb="67">
      <t>ト</t>
    </rPh>
    <phoneticPr fontId="5"/>
  </si>
  <si>
    <t>令和元年度は目標達成率100％となっており、見合ったものと考えられる。</t>
    <rPh sb="0" eb="2">
      <t>レイワ</t>
    </rPh>
    <rPh sb="2" eb="3">
      <t>ガン</t>
    </rPh>
    <rPh sb="3" eb="5">
      <t>ネンド</t>
    </rPh>
    <rPh sb="6" eb="8">
      <t>モクヒョウ</t>
    </rPh>
    <rPh sb="8" eb="11">
      <t>タッセイリツ</t>
    </rPh>
    <rPh sb="22" eb="24">
      <t>ミア</t>
    </rPh>
    <rPh sb="29" eb="30">
      <t>カンガ</t>
    </rPh>
    <phoneticPr fontId="5"/>
  </si>
  <si>
    <t>前年度実績は超えている。</t>
    <rPh sb="0" eb="3">
      <t>ゼンネンド</t>
    </rPh>
    <rPh sb="3" eb="5">
      <t>ジッセキ</t>
    </rPh>
    <rPh sb="6" eb="7">
      <t>コ</t>
    </rPh>
    <phoneticPr fontId="5"/>
  </si>
  <si>
    <t>課長：島田陽子</t>
    <rPh sb="0" eb="2">
      <t>カチョウ</t>
    </rPh>
    <rPh sb="3" eb="5">
      <t>シマダ</t>
    </rPh>
    <rPh sb="5" eb="7">
      <t>ヨウコ</t>
    </rPh>
    <phoneticPr fontId="5"/>
  </si>
  <si>
    <t>ｰ</t>
    <phoneticPr fontId="5"/>
  </si>
  <si>
    <t>8,111/270</t>
    <phoneticPr fontId="5"/>
  </si>
  <si>
    <t>医療施設運営費等補助金</t>
    <rPh sb="0" eb="2">
      <t>イリョウ</t>
    </rPh>
    <rPh sb="2" eb="4">
      <t>シセツ</t>
    </rPh>
    <rPh sb="4" eb="7">
      <t>ウンエイヒ</t>
    </rPh>
    <rPh sb="7" eb="8">
      <t>トウ</t>
    </rPh>
    <rPh sb="8" eb="11">
      <t>ホジョキン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</si>
  <si>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</si>
  <si>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</si>
  <si>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</si>
  <si>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</si>
  <si>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補助金</t>
    <rPh sb="0" eb="3">
      <t>ホジョキン</t>
    </rPh>
    <phoneticPr fontId="5"/>
  </si>
  <si>
    <t>看護教員を養成するための通信教育運用に係る補助</t>
    <rPh sb="0" eb="2">
      <t>カンゴ</t>
    </rPh>
    <rPh sb="2" eb="4">
      <t>キョウイン</t>
    </rPh>
    <rPh sb="5" eb="7">
      <t>ヨウセイ</t>
    </rPh>
    <rPh sb="12" eb="14">
      <t>ツウシン</t>
    </rPh>
    <rPh sb="14" eb="16">
      <t>キョウイク</t>
    </rPh>
    <rPh sb="16" eb="18">
      <t>ウンヨウ</t>
    </rPh>
    <rPh sb="19" eb="20">
      <t>カカ</t>
    </rPh>
    <rPh sb="21" eb="23">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</si>
</sst>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122456</xdr:colOff>
      <xdr:row>740</xdr:row>
      <xdr:rowOff>326571</xdr:rowOff>
    </xdr:from>
    <xdr:to>
      <xdr:col>39</xdr:col>
      <xdr:colOff>68028</xdr:colOff>
      <xdr:row>745</xdr:row>
      <xdr:rowOff>190500</xdr:rowOff>
    </xdr:to>
    <xdr:sp macro="" textlink="">
      <xdr:nvSpPr>
        <xdr:cNvPr id="2" name="正方形/長方形 1"/>
        <xdr:cNvSpPr/>
      </xdr:nvSpPr>
      <xdr:spPr>
        <a:xfrm>
          <a:off x="4122956" y="38776275"/>
          <a:ext cx="3746047" cy="16002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ja-JP" altLang="en-US" sz="2400"/>
            <a:t>８０百万円</a:t>
          </a:r>
          <a:endParaRPr kumimoji="1" lang="en-US" altLang="ja-JP" sz="2400"/>
        </a:p>
        <a:p>
          <a:pPr algn="l"/>
          <a:endParaRPr kumimoji="1" lang="ja-JP" altLang="en-US" sz="1100"/>
        </a:p>
      </xdr:txBody>
    </xdr:sp>
    <xdr:clientData/>
  </xdr:twoCellAnchor>
  <xdr:twoCellAnchor>
    <xdr:from>
      <xdr:col>19</xdr:col>
      <xdr:colOff>163283</xdr:colOff>
      <xdr:row>746</xdr:row>
      <xdr:rowOff>27197</xdr:rowOff>
    </xdr:from>
    <xdr:to>
      <xdr:col>40</xdr:col>
      <xdr:colOff>27206</xdr:colOff>
      <xdr:row>749</xdr:row>
      <xdr:rowOff>340162</xdr:rowOff>
    </xdr:to>
    <xdr:sp macro="" textlink="">
      <xdr:nvSpPr>
        <xdr:cNvPr id="3" name="正方形/長方形 2"/>
        <xdr:cNvSpPr/>
      </xdr:nvSpPr>
      <xdr:spPr>
        <a:xfrm>
          <a:off x="3963758" y="40565597"/>
          <a:ext cx="4064448" cy="13702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18</xdr:col>
      <xdr:colOff>136070</xdr:colOff>
      <xdr:row>745</xdr:row>
      <xdr:rowOff>340179</xdr:rowOff>
    </xdr:from>
    <xdr:to>
      <xdr:col>41</xdr:col>
      <xdr:colOff>13606</xdr:colOff>
      <xdr:row>749</xdr:row>
      <xdr:rowOff>12872</xdr:rowOff>
    </xdr:to>
    <xdr:sp macro="" textlink="">
      <xdr:nvSpPr>
        <xdr:cNvPr id="4" name="大かっこ 3"/>
        <xdr:cNvSpPr/>
      </xdr:nvSpPr>
      <xdr:spPr>
        <a:xfrm>
          <a:off x="3843097" y="41735314"/>
          <a:ext cx="4614293" cy="1062828"/>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25744</xdr:colOff>
      <xdr:row>750</xdr:row>
      <xdr:rowOff>163286</xdr:rowOff>
    </xdr:from>
    <xdr:to>
      <xdr:col>30</xdr:col>
      <xdr:colOff>27214</xdr:colOff>
      <xdr:row>755</xdr:row>
      <xdr:rowOff>115845</xdr:rowOff>
    </xdr:to>
    <xdr:cxnSp macro="">
      <xdr:nvCxnSpPr>
        <xdr:cNvPr id="5" name="直線矢印コネクタ 4"/>
        <xdr:cNvCxnSpPr/>
      </xdr:nvCxnSpPr>
      <xdr:spPr>
        <a:xfrm flipH="1">
          <a:off x="6204122" y="42948556"/>
          <a:ext cx="1470" cy="134269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3629</xdr:colOff>
      <xdr:row>752</xdr:row>
      <xdr:rowOff>326571</xdr:rowOff>
    </xdr:from>
    <xdr:to>
      <xdr:col>46</xdr:col>
      <xdr:colOff>3629</xdr:colOff>
      <xdr:row>755</xdr:row>
      <xdr:rowOff>257433</xdr:rowOff>
    </xdr:to>
    <xdr:sp macro="" textlink="">
      <xdr:nvSpPr>
        <xdr:cNvPr id="6" name="正方形/長方形 5"/>
        <xdr:cNvSpPr/>
      </xdr:nvSpPr>
      <xdr:spPr>
        <a:xfrm>
          <a:off x="6593899" y="43459375"/>
          <a:ext cx="2883244" cy="97346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twoCellAnchor>
    <xdr:from>
      <xdr:col>20</xdr:col>
      <xdr:colOff>125179</xdr:colOff>
      <xdr:row>757</xdr:row>
      <xdr:rowOff>125120</xdr:rowOff>
    </xdr:from>
    <xdr:to>
      <xdr:col>39</xdr:col>
      <xdr:colOff>70751</xdr:colOff>
      <xdr:row>759</xdr:row>
      <xdr:rowOff>617838</xdr:rowOff>
    </xdr:to>
    <xdr:sp macro="" textlink="">
      <xdr:nvSpPr>
        <xdr:cNvPr id="7" name="正方形/長方形 6"/>
        <xdr:cNvSpPr/>
      </xdr:nvSpPr>
      <xdr:spPr>
        <a:xfrm>
          <a:off x="4244098" y="44648059"/>
          <a:ext cx="3858545" cy="18313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ja-JP" altLang="en-US" sz="2000"/>
            <a:t>８０百万円</a:t>
          </a:r>
          <a:endParaRPr kumimoji="1" lang="en-US" altLang="ja-JP" sz="2000"/>
        </a:p>
        <a:p>
          <a:pPr algn="l"/>
          <a:endParaRPr kumimoji="1" lang="ja-JP" altLang="en-US" sz="1100"/>
        </a:p>
      </xdr:txBody>
    </xdr:sp>
    <xdr:clientData/>
  </xdr:twoCellAnchor>
  <xdr:twoCellAnchor>
    <xdr:from>
      <xdr:col>19</xdr:col>
      <xdr:colOff>176892</xdr:colOff>
      <xdr:row>761</xdr:row>
      <xdr:rowOff>272143</xdr:rowOff>
    </xdr:from>
    <xdr:to>
      <xdr:col>40</xdr:col>
      <xdr:colOff>40815</xdr:colOff>
      <xdr:row>766</xdr:row>
      <xdr:rowOff>13607</xdr:rowOff>
    </xdr:to>
    <xdr:sp macro="" textlink="">
      <xdr:nvSpPr>
        <xdr:cNvPr id="8" name="正方形/長方形 7"/>
        <xdr:cNvSpPr/>
      </xdr:nvSpPr>
      <xdr:spPr>
        <a:xfrm>
          <a:off x="3977367" y="44992018"/>
          <a:ext cx="4064448" cy="136615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19</xdr:col>
      <xdr:colOff>122459</xdr:colOff>
      <xdr:row>761</xdr:row>
      <xdr:rowOff>231321</xdr:rowOff>
    </xdr:from>
    <xdr:to>
      <xdr:col>41</xdr:col>
      <xdr:colOff>68035</xdr:colOff>
      <xdr:row>765</xdr:row>
      <xdr:rowOff>12872</xdr:rowOff>
    </xdr:to>
    <xdr:sp macro="" textlink="">
      <xdr:nvSpPr>
        <xdr:cNvPr id="9" name="大かっこ 8"/>
        <xdr:cNvSpPr/>
      </xdr:nvSpPr>
      <xdr:spPr>
        <a:xfrm>
          <a:off x="4035432" y="47830578"/>
          <a:ext cx="4476387" cy="1158814"/>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Y844" sqref="Y844:AB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73</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579</v>
      </c>
      <c r="AF5" s="721"/>
      <c r="AG5" s="721"/>
      <c r="AH5" s="721"/>
      <c r="AI5" s="721"/>
      <c r="AJ5" s="721"/>
      <c r="AK5" s="721"/>
      <c r="AL5" s="721"/>
      <c r="AM5" s="721"/>
      <c r="AN5" s="721"/>
      <c r="AO5" s="721"/>
      <c r="AP5" s="722"/>
      <c r="AQ5" s="723" t="s">
        <v>626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627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623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80</v>
      </c>
      <c r="Q13" s="117"/>
      <c r="R13" s="117"/>
      <c r="S13" s="117"/>
      <c r="T13" s="117"/>
      <c r="U13" s="117"/>
      <c r="V13" s="118"/>
      <c r="W13" s="116">
        <v>80</v>
      </c>
      <c r="X13" s="117"/>
      <c r="Y13" s="117"/>
      <c r="Z13" s="117"/>
      <c r="AA13" s="117"/>
      <c r="AB13" s="117"/>
      <c r="AC13" s="118"/>
      <c r="AD13" s="116">
        <v>80</v>
      </c>
      <c r="AE13" s="117"/>
      <c r="AF13" s="117"/>
      <c r="AG13" s="117"/>
      <c r="AH13" s="117"/>
      <c r="AI13" s="117"/>
      <c r="AJ13" s="118"/>
      <c r="AK13" s="116">
        <v>8</v>
      </c>
      <c r="AL13" s="117"/>
      <c r="AM13" s="117"/>
      <c r="AN13" s="117"/>
      <c r="AO13" s="117"/>
      <c r="AP13" s="117"/>
      <c r="AQ13" s="118"/>
      <c r="AR13" s="113">
        <v>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80</v>
      </c>
      <c r="Q18" s="123"/>
      <c r="R18" s="123"/>
      <c r="S18" s="123"/>
      <c r="T18" s="123"/>
      <c r="U18" s="123"/>
      <c r="V18" s="124"/>
      <c r="W18" s="122">
        <f>SUM(W13:AC17)</f>
        <v>80</v>
      </c>
      <c r="X18" s="123"/>
      <c r="Y18" s="123"/>
      <c r="Z18" s="123"/>
      <c r="AA18" s="123"/>
      <c r="AB18" s="123"/>
      <c r="AC18" s="124"/>
      <c r="AD18" s="122">
        <f>SUM(AD13:AJ17)</f>
        <v>80</v>
      </c>
      <c r="AE18" s="123"/>
      <c r="AF18" s="123"/>
      <c r="AG18" s="123"/>
      <c r="AH18" s="123"/>
      <c r="AI18" s="123"/>
      <c r="AJ18" s="124"/>
      <c r="AK18" s="122">
        <f>SUM(AK13:AQ17)</f>
        <v>8</v>
      </c>
      <c r="AL18" s="123"/>
      <c r="AM18" s="123"/>
      <c r="AN18" s="123"/>
      <c r="AO18" s="123"/>
      <c r="AP18" s="123"/>
      <c r="AQ18" s="124"/>
      <c r="AR18" s="122">
        <f>SUM(AR13:AX17)</f>
        <v>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80</v>
      </c>
      <c r="Q19" s="117"/>
      <c r="R19" s="117"/>
      <c r="S19" s="117"/>
      <c r="T19" s="117"/>
      <c r="U19" s="117"/>
      <c r="V19" s="118"/>
      <c r="W19" s="116">
        <v>80</v>
      </c>
      <c r="X19" s="117"/>
      <c r="Y19" s="117"/>
      <c r="Z19" s="117"/>
      <c r="AA19" s="117"/>
      <c r="AB19" s="117"/>
      <c r="AC19" s="118"/>
      <c r="AD19" s="116">
        <v>80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629</v>
      </c>
      <c r="H23" s="191"/>
      <c r="I23" s="191"/>
      <c r="J23" s="191"/>
      <c r="K23" s="191"/>
      <c r="L23" s="191"/>
      <c r="M23" s="191"/>
      <c r="N23" s="191"/>
      <c r="O23" s="192"/>
      <c r="P23" s="113">
        <v>8</v>
      </c>
      <c r="Q23" s="114"/>
      <c r="R23" s="114"/>
      <c r="S23" s="114"/>
      <c r="T23" s="114"/>
      <c r="U23" s="114"/>
      <c r="V23" s="115"/>
      <c r="W23" s="113">
        <v>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v>
      </c>
      <c r="Q29" s="117"/>
      <c r="R29" s="117"/>
      <c r="S29" s="117"/>
      <c r="T29" s="117"/>
      <c r="U29" s="117"/>
      <c r="V29" s="118"/>
      <c r="W29" s="222">
        <f>AR13</f>
        <v>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2</v>
      </c>
      <c r="AR31" s="140"/>
      <c r="AS31" s="141" t="s">
        <v>236</v>
      </c>
      <c r="AT31" s="176"/>
      <c r="AU31" s="275"/>
      <c r="AV31" s="275"/>
      <c r="AW31" s="383" t="s">
        <v>181</v>
      </c>
      <c r="AX31" s="384"/>
    </row>
    <row r="32" spans="1:50" ht="42.75" customHeight="1" x14ac:dyDescent="0.15">
      <c r="A32" s="516"/>
      <c r="B32" s="514"/>
      <c r="C32" s="514"/>
      <c r="D32" s="514"/>
      <c r="E32" s="514"/>
      <c r="F32" s="515"/>
      <c r="G32" s="541" t="s">
        <v>582</v>
      </c>
      <c r="H32" s="542"/>
      <c r="I32" s="542"/>
      <c r="J32" s="542"/>
      <c r="K32" s="542"/>
      <c r="L32" s="542"/>
      <c r="M32" s="542"/>
      <c r="N32" s="542"/>
      <c r="O32" s="543"/>
      <c r="P32" s="165" t="s">
        <v>583</v>
      </c>
      <c r="Q32" s="165"/>
      <c r="R32" s="165"/>
      <c r="S32" s="165"/>
      <c r="T32" s="165"/>
      <c r="U32" s="165"/>
      <c r="V32" s="165"/>
      <c r="W32" s="165"/>
      <c r="X32" s="236"/>
      <c r="Y32" s="342" t="s">
        <v>12</v>
      </c>
      <c r="Z32" s="550"/>
      <c r="AA32" s="551"/>
      <c r="AB32" s="552" t="s">
        <v>377</v>
      </c>
      <c r="AC32" s="552"/>
      <c r="AD32" s="552"/>
      <c r="AE32" s="368">
        <v>45.1</v>
      </c>
      <c r="AF32" s="369"/>
      <c r="AG32" s="369"/>
      <c r="AH32" s="369"/>
      <c r="AI32" s="368">
        <v>31.8</v>
      </c>
      <c r="AJ32" s="369"/>
      <c r="AK32" s="369"/>
      <c r="AL32" s="369"/>
      <c r="AM32" s="368">
        <v>57.1</v>
      </c>
      <c r="AN32" s="369"/>
      <c r="AO32" s="369"/>
      <c r="AP32" s="369"/>
      <c r="AQ32" s="119" t="s">
        <v>570</v>
      </c>
      <c r="AR32" s="120"/>
      <c r="AS32" s="120"/>
      <c r="AT32" s="121"/>
      <c r="AU32" s="369" t="s">
        <v>570</v>
      </c>
      <c r="AV32" s="369"/>
      <c r="AW32" s="369"/>
      <c r="AX32" s="371"/>
    </row>
    <row r="33" spans="1:50" ht="42.7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377</v>
      </c>
      <c r="AC33" s="523"/>
      <c r="AD33" s="523"/>
      <c r="AE33" s="368">
        <v>52.9</v>
      </c>
      <c r="AF33" s="369"/>
      <c r="AG33" s="369"/>
      <c r="AH33" s="369"/>
      <c r="AI33" s="368">
        <v>45.1</v>
      </c>
      <c r="AJ33" s="369"/>
      <c r="AK33" s="369"/>
      <c r="AL33" s="369"/>
      <c r="AM33" s="368">
        <v>31.8</v>
      </c>
      <c r="AN33" s="369"/>
      <c r="AO33" s="369"/>
      <c r="AP33" s="369"/>
      <c r="AQ33" s="368">
        <v>31.8</v>
      </c>
      <c r="AR33" s="369"/>
      <c r="AS33" s="369"/>
      <c r="AT33" s="369"/>
      <c r="AU33" s="369">
        <v>31.8</v>
      </c>
      <c r="AV33" s="369"/>
      <c r="AW33" s="369"/>
      <c r="AX33" s="371"/>
    </row>
    <row r="34" spans="1:50" ht="42.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85.3</v>
      </c>
      <c r="AF34" s="369"/>
      <c r="AG34" s="369"/>
      <c r="AH34" s="369"/>
      <c r="AI34" s="368">
        <v>70.5</v>
      </c>
      <c r="AJ34" s="369"/>
      <c r="AK34" s="369"/>
      <c r="AL34" s="369"/>
      <c r="AM34" s="368">
        <v>100</v>
      </c>
      <c r="AN34" s="369"/>
      <c r="AO34" s="369"/>
      <c r="AP34" s="369"/>
      <c r="AQ34" s="119" t="s">
        <v>570</v>
      </c>
      <c r="AR34" s="120"/>
      <c r="AS34" s="120"/>
      <c r="AT34" s="121"/>
      <c r="AU34" s="369" t="s">
        <v>570</v>
      </c>
      <c r="AV34" s="369"/>
      <c r="AW34" s="369"/>
      <c r="AX34" s="371"/>
    </row>
    <row r="35" spans="1:50"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68">
        <v>228</v>
      </c>
      <c r="AF101" s="369"/>
      <c r="AG101" s="369"/>
      <c r="AH101" s="370"/>
      <c r="AI101" s="368">
        <v>249</v>
      </c>
      <c r="AJ101" s="369"/>
      <c r="AK101" s="369"/>
      <c r="AL101" s="370"/>
      <c r="AM101" s="368">
        <v>268</v>
      </c>
      <c r="AN101" s="369"/>
      <c r="AO101" s="369"/>
      <c r="AP101" s="370"/>
      <c r="AQ101" s="368" t="s">
        <v>570</v>
      </c>
      <c r="AR101" s="369"/>
      <c r="AS101" s="369"/>
      <c r="AT101" s="370"/>
      <c r="AU101" s="368" t="s">
        <v>633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586</v>
      </c>
      <c r="AC102" s="552"/>
      <c r="AD102" s="552"/>
      <c r="AE102" s="362">
        <v>273</v>
      </c>
      <c r="AF102" s="362"/>
      <c r="AG102" s="362"/>
      <c r="AH102" s="362"/>
      <c r="AI102" s="362">
        <v>315</v>
      </c>
      <c r="AJ102" s="362"/>
      <c r="AK102" s="362"/>
      <c r="AL102" s="362"/>
      <c r="AM102" s="362">
        <v>270</v>
      </c>
      <c r="AN102" s="362"/>
      <c r="AO102" s="362"/>
      <c r="AP102" s="362"/>
      <c r="AQ102" s="818">
        <v>270</v>
      </c>
      <c r="AR102" s="819"/>
      <c r="AS102" s="819"/>
      <c r="AT102" s="820"/>
      <c r="AU102" s="818">
        <v>270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v>35575</v>
      </c>
      <c r="AF116" s="362"/>
      <c r="AG116" s="362"/>
      <c r="AH116" s="362"/>
      <c r="AI116" s="362">
        <v>32574</v>
      </c>
      <c r="AJ116" s="362"/>
      <c r="AK116" s="362"/>
      <c r="AL116" s="362"/>
      <c r="AM116" s="362">
        <v>30041</v>
      </c>
      <c r="AN116" s="362"/>
      <c r="AO116" s="362"/>
      <c r="AP116" s="362"/>
      <c r="AQ116" s="368">
        <v>30041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10" t="s">
        <v>589</v>
      </c>
      <c r="AF117" s="310"/>
      <c r="AG117" s="310"/>
      <c r="AH117" s="310"/>
      <c r="AI117" s="310" t="s">
        <v>590</v>
      </c>
      <c r="AJ117" s="310"/>
      <c r="AK117" s="310"/>
      <c r="AL117" s="310"/>
      <c r="AM117" s="310" t="s">
        <v>591</v>
      </c>
      <c r="AN117" s="310"/>
      <c r="AO117" s="310"/>
      <c r="AP117" s="310"/>
      <c r="AQ117" s="310" t="s">
        <v>628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574</v>
      </c>
      <c r="AF135" s="120"/>
      <c r="AG135" s="120"/>
      <c r="AH135" s="120"/>
      <c r="AI135" s="270" t="s">
        <v>574</v>
      </c>
      <c r="AJ135" s="120"/>
      <c r="AK135" s="120"/>
      <c r="AL135" s="120"/>
      <c r="AM135" s="270" t="s">
        <v>575</v>
      </c>
      <c r="AN135" s="120"/>
      <c r="AO135" s="120"/>
      <c r="AP135" s="120"/>
      <c r="AQ135" s="270" t="s">
        <v>574</v>
      </c>
      <c r="AR135" s="120"/>
      <c r="AS135" s="120"/>
      <c r="AT135" s="120"/>
      <c r="AU135" s="270" t="s">
        <v>574</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28"/>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595</v>
      </c>
      <c r="AH702" s="890"/>
      <c r="AI702" s="890"/>
      <c r="AJ702" s="890"/>
      <c r="AK702" s="890"/>
      <c r="AL702" s="890"/>
      <c r="AM702" s="890"/>
      <c r="AN702" s="890"/>
      <c r="AO702" s="890"/>
      <c r="AP702" s="890"/>
      <c r="AQ702" s="890"/>
      <c r="AR702" s="890"/>
      <c r="AS702" s="890"/>
      <c r="AT702" s="890"/>
      <c r="AU702" s="890"/>
      <c r="AV702" s="890"/>
      <c r="AW702" s="890"/>
      <c r="AX702" s="891"/>
    </row>
    <row r="703" spans="1:50" ht="48.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596</v>
      </c>
      <c r="AH703" s="669"/>
      <c r="AI703" s="669"/>
      <c r="AJ703" s="669"/>
      <c r="AK703" s="669"/>
      <c r="AL703" s="669"/>
      <c r="AM703" s="669"/>
      <c r="AN703" s="669"/>
      <c r="AO703" s="669"/>
      <c r="AP703" s="669"/>
      <c r="AQ703" s="669"/>
      <c r="AR703" s="669"/>
      <c r="AS703" s="669"/>
      <c r="AT703" s="669"/>
      <c r="AU703" s="669"/>
      <c r="AV703" s="669"/>
      <c r="AW703" s="669"/>
      <c r="AX703" s="670"/>
    </row>
    <row r="704" spans="1:50" ht="33"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598</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8.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564</v>
      </c>
      <c r="AE708" s="672"/>
      <c r="AF708" s="672"/>
      <c r="AG708" s="527" t="s">
        <v>600</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601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598</v>
      </c>
      <c r="AE710" s="159"/>
      <c r="AF710" s="159"/>
      <c r="AG710" s="668" t="s">
        <v>603</v>
      </c>
      <c r="AH710" s="669"/>
      <c r="AI710" s="669"/>
      <c r="AJ710" s="669"/>
      <c r="AK710" s="669"/>
      <c r="AL710" s="669"/>
      <c r="AM710" s="669"/>
      <c r="AN710" s="669"/>
      <c r="AO710" s="669"/>
      <c r="AP710" s="669"/>
      <c r="AQ710" s="669"/>
      <c r="AR710" s="669"/>
      <c r="AS710" s="669"/>
      <c r="AT710" s="669"/>
      <c r="AU710" s="669"/>
      <c r="AV710" s="669"/>
      <c r="AW710" s="669"/>
      <c r="AX710" s="670"/>
    </row>
    <row r="711" spans="1:50" ht="33"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605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t="s">
        <v>602</v>
      </c>
      <c r="AH713" s="669"/>
      <c r="AI713" s="669"/>
      <c r="AJ713" s="669"/>
      <c r="AK713" s="669"/>
      <c r="AL713" s="669"/>
      <c r="AM713" s="669"/>
      <c r="AN713" s="669"/>
      <c r="AO713" s="669"/>
      <c r="AP713" s="669"/>
      <c r="AQ713" s="669"/>
      <c r="AR713" s="669"/>
      <c r="AS713" s="669"/>
      <c r="AT713" s="669"/>
      <c r="AU713" s="669"/>
      <c r="AV713" s="669"/>
      <c r="AW713" s="669"/>
      <c r="AX713" s="670"/>
    </row>
    <row r="714" spans="1:50" ht="33"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33"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598</v>
      </c>
      <c r="AE716" s="763"/>
      <c r="AF716" s="763"/>
      <c r="AG716" s="668" t="s">
        <v>605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625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598</v>
      </c>
      <c r="AE718" s="159"/>
      <c r="AF718" s="159"/>
      <c r="AG718" s="167" t="s">
        <v>605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564</v>
      </c>
      <c r="AE719" s="672"/>
      <c r="AF719" s="672"/>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563</v>
      </c>
      <c r="D721" s="923"/>
      <c r="E721" s="923"/>
      <c r="F721" s="924"/>
      <c r="G721" s="942"/>
      <c r="H721" s="943"/>
      <c r="I721" s="82" t="str">
        <f>IF(OR(G721="　", G721=""), "", "-")</f>
        <v/>
      </c>
      <c r="J721" s="921">
        <v>70</v>
      </c>
      <c r="K721" s="921"/>
      <c r="L721" s="82" t="str">
        <f>IF(M721="","","-")</f>
        <v/>
      </c>
      <c r="M721" s="83"/>
      <c r="N721" s="918" t="s">
        <v>608</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0.75" customHeight="1" x14ac:dyDescent="0.15">
      <c r="A726" s="622" t="s">
        <v>48</v>
      </c>
      <c r="B726" s="623"/>
      <c r="C726" s="447" t="s">
        <v>53</v>
      </c>
      <c r="D726" s="582"/>
      <c r="E726" s="582"/>
      <c r="F726" s="583"/>
      <c r="G726" s="801" t="s">
        <v>609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75" customHeight="1" thickBot="1" x14ac:dyDescent="0.2">
      <c r="A727" s="624"/>
      <c r="B727" s="625"/>
      <c r="C727" s="699" t="s">
        <v>57</v>
      </c>
      <c r="D727" s="700"/>
      <c r="E727" s="700"/>
      <c r="F727" s="701"/>
      <c r="G727" s="799" t="s">
        <v>610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75" customHeight="1" thickBot="1" x14ac:dyDescent="0.2">
      <c r="A729" s="769" t="s">
        <v>630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75" customHeight="1" thickBot="1" x14ac:dyDescent="0.2">
      <c r="A731" s="619" t="s">
        <v>138</v>
      </c>
      <c r="B731" s="620"/>
      <c r="C731" s="620"/>
      <c r="D731" s="620"/>
      <c r="E731" s="621"/>
      <c r="F731" s="684" t="s">
        <v>632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75" customHeight="1" thickBot="1" x14ac:dyDescent="0.2">
      <c r="A733" s="753" t="s">
        <v>138</v>
      </c>
      <c r="B733" s="754"/>
      <c r="C733" s="754"/>
      <c r="D733" s="754"/>
      <c r="E733" s="755"/>
      <c r="F733" s="770" t="s">
        <v>631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1.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613</v>
      </c>
      <c r="AF737" s="103"/>
      <c r="AG737" s="103"/>
      <c r="AH737" s="103"/>
      <c r="AI737" s="103"/>
      <c r="AJ737" s="103"/>
      <c r="AK737" s="103"/>
      <c r="AL737" s="103"/>
      <c r="AM737" s="103"/>
      <c r="AN737" s="109" t="s">
        <v>402</v>
      </c>
      <c r="AO737" s="109"/>
      <c r="AP737" s="109"/>
      <c r="AQ737" s="109"/>
      <c r="AR737" s="110" t="s">
        <v>615</v>
      </c>
      <c r="AS737" s="111"/>
      <c r="AT737" s="111"/>
      <c r="AU737" s="111"/>
      <c r="AV737" s="111"/>
      <c r="AW737" s="111"/>
      <c r="AX737" s="112"/>
      <c r="AY737" s="88"/>
      <c r="AZ737" s="88"/>
    </row>
    <row r="738" spans="1:52" ht="21.75" customHeight="1" x14ac:dyDescent="0.15">
      <c r="A738" s="100" t="s">
        <v>401</v>
      </c>
      <c r="B738" s="101"/>
      <c r="C738" s="101"/>
      <c r="D738" s="102"/>
      <c r="E738" s="103" t="s">
        <v>611</v>
      </c>
      <c r="F738" s="103"/>
      <c r="G738" s="103"/>
      <c r="H738" s="103"/>
      <c r="I738" s="103"/>
      <c r="J738" s="103"/>
      <c r="K738" s="103"/>
      <c r="L738" s="103"/>
      <c r="M738" s="103"/>
      <c r="N738" s="109" t="s">
        <v>400</v>
      </c>
      <c r="O738" s="109"/>
      <c r="P738" s="109"/>
      <c r="Q738" s="109"/>
      <c r="R738" s="103" t="s">
        <v>612</v>
      </c>
      <c r="S738" s="103"/>
      <c r="T738" s="103"/>
      <c r="U738" s="103"/>
      <c r="V738" s="103"/>
      <c r="W738" s="103"/>
      <c r="X738" s="103"/>
      <c r="Y738" s="103"/>
      <c r="Z738" s="103"/>
      <c r="AA738" s="109" t="s">
        <v>399</v>
      </c>
      <c r="AB738" s="109"/>
      <c r="AC738" s="109"/>
      <c r="AD738" s="109"/>
      <c r="AE738" s="103" t="s">
        <v>614</v>
      </c>
      <c r="AF738" s="103"/>
      <c r="AG738" s="103"/>
      <c r="AH738" s="103"/>
      <c r="AI738" s="103"/>
      <c r="AJ738" s="103"/>
      <c r="AK738" s="103"/>
      <c r="AL738" s="103"/>
      <c r="AM738" s="103"/>
      <c r="AN738" s="109" t="s">
        <v>398</v>
      </c>
      <c r="AO738" s="109"/>
      <c r="AP738" s="109"/>
      <c r="AQ738" s="109"/>
      <c r="AR738" s="110" t="s">
        <v>616</v>
      </c>
      <c r="AS738" s="111"/>
      <c r="AT738" s="111"/>
      <c r="AU738" s="111"/>
      <c r="AV738" s="111"/>
      <c r="AW738" s="111"/>
      <c r="AX738" s="112"/>
    </row>
    <row r="739" spans="1:52" ht="21.75" customHeight="1" x14ac:dyDescent="0.15">
      <c r="A739" s="100" t="s">
        <v>397</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1.75" customHeight="1" thickBot="1" x14ac:dyDescent="0.2">
      <c r="A740" s="130" t="s">
        <v>421</v>
      </c>
      <c r="B740" s="131"/>
      <c r="C740" s="131"/>
      <c r="D740" s="132"/>
      <c r="E740" s="133" t="s">
        <v>576</v>
      </c>
      <c r="F740" s="125"/>
      <c r="G740" s="125"/>
      <c r="H740" s="92" t="str">
        <f>IF(E740="", "", "(")</f>
        <v>(</v>
      </c>
      <c r="I740" s="125"/>
      <c r="J740" s="125"/>
      <c r="K740" s="92" t="str">
        <f>IF(OR(I740="　", I740=""), "", "-")</f>
        <v/>
      </c>
      <c r="L740" s="126">
        <v>75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618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352" t="s">
        <v>634</v>
      </c>
      <c r="H782" s="353"/>
      <c r="I782" s="353"/>
      <c r="J782" s="353"/>
      <c r="K782" s="354"/>
      <c r="L782" s="405" t="s">
        <v>635</v>
      </c>
      <c r="M782" s="406"/>
      <c r="N782" s="406"/>
      <c r="O782" s="406"/>
      <c r="P782" s="406"/>
      <c r="Q782" s="406"/>
      <c r="R782" s="406"/>
      <c r="S782" s="406"/>
      <c r="T782" s="406"/>
      <c r="U782" s="406"/>
      <c r="V782" s="406"/>
      <c r="W782" s="406"/>
      <c r="X782" s="407"/>
      <c r="Y782" s="459">
        <v>80</v>
      </c>
      <c r="Z782" s="460"/>
      <c r="AA782" s="460"/>
      <c r="AB782" s="4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4"/>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4"/>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80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90" customHeight="1" x14ac:dyDescent="0.15">
      <c r="A838" s="408">
        <v>1</v>
      </c>
      <c r="B838" s="408">
        <v>1</v>
      </c>
      <c r="C838" s="428" t="s">
        <v>619</v>
      </c>
      <c r="D838" s="422"/>
      <c r="E838" s="422"/>
      <c r="F838" s="422"/>
      <c r="G838" s="422"/>
      <c r="H838" s="422"/>
      <c r="I838" s="422"/>
      <c r="J838" s="423">
        <v>6011101029509</v>
      </c>
      <c r="K838" s="424"/>
      <c r="L838" s="424"/>
      <c r="M838" s="424"/>
      <c r="N838" s="424"/>
      <c r="O838" s="424"/>
      <c r="P838" s="429" t="s">
        <v>620</v>
      </c>
      <c r="Q838" s="321"/>
      <c r="R838" s="321"/>
      <c r="S838" s="321"/>
      <c r="T838" s="321"/>
      <c r="U838" s="321"/>
      <c r="V838" s="321"/>
      <c r="W838" s="321"/>
      <c r="X838" s="321"/>
      <c r="Y838" s="322">
        <v>80</v>
      </c>
      <c r="Z838" s="323"/>
      <c r="AA838" s="323"/>
      <c r="AB838" s="324"/>
      <c r="AC838" s="332" t="s">
        <v>621</v>
      </c>
      <c r="AD838" s="427"/>
      <c r="AE838" s="427"/>
      <c r="AF838" s="427"/>
      <c r="AG838" s="427"/>
      <c r="AH838" s="425" t="s">
        <v>602</v>
      </c>
      <c r="AI838" s="426"/>
      <c r="AJ838" s="426"/>
      <c r="AK838" s="426"/>
      <c r="AL838" s="329" t="s">
        <v>622</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567</v>
      </c>
      <c r="F1103" s="896"/>
      <c r="G1103" s="896"/>
      <c r="H1103" s="896"/>
      <c r="I1103" s="896"/>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2">
    <cfRule type="expression" dxfId="2801" priority="13887">
      <formula>IF(RIGHT(TEXT(Y792,"0.#"),1)=".",FALSE,TRUE)</formula>
    </cfRule>
    <cfRule type="expression" dxfId="2800" priority="13888">
      <formula>IF(RIGHT(TEXT(Y792,"0.#"),1)=".",TRUE,FALSE)</formula>
    </cfRule>
  </conditionalFormatting>
  <conditionalFormatting sqref="Y823:Y830 Y821 Y810:Y817 Y808 Y797:Y804 Y795">
    <cfRule type="expression" dxfId="2799" priority="13669">
      <formula>IF(RIGHT(TEXT(Y795,"0.#"),1)=".",FALSE,TRUE)</formula>
    </cfRule>
    <cfRule type="expression" dxfId="2798" priority="13670">
      <formula>IF(RIGHT(TEXT(Y795,"0.#"),1)=".",TRUE,FALSE)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5:Y791">
    <cfRule type="expression" dxfId="2791" priority="13693">
      <formula>IF(RIGHT(TEXT(Y785,"0.#"),1)=".",FALSE,TRUE)</formula>
    </cfRule>
    <cfRule type="expression" dxfId="2790" priority="13694">
      <formula>IF(RIGHT(TEXT(Y785,"0.#"),1)=".",TRUE,FALSE)</formula>
    </cfRule>
  </conditionalFormatting>
  <conditionalFormatting sqref="AU783">
    <cfRule type="expression" dxfId="2789" priority="13691">
      <formula>IF(RIGHT(TEXT(AU783,"0.#"),1)=".",FALSE,TRUE)</formula>
    </cfRule>
    <cfRule type="expression" dxfId="2788" priority="13692">
      <formula>IF(RIGHT(TEXT(AU783,"0.#"),1)=".",TRUE,FALSE)</formula>
    </cfRule>
  </conditionalFormatting>
  <conditionalFormatting sqref="AU792">
    <cfRule type="expression" dxfId="2787" priority="13689">
      <formula>IF(RIGHT(TEXT(AU792,"0.#"),1)=".",FALSE,TRUE)</formula>
    </cfRule>
    <cfRule type="expression" dxfId="2786" priority="13690">
      <formula>IF(RIGHT(TEXT(AU792,"0.#"),1)=".",TRUE,FALSE)</formula>
    </cfRule>
  </conditionalFormatting>
  <conditionalFormatting sqref="AU784:AU791 AU782">
    <cfRule type="expression" dxfId="2785" priority="13687">
      <formula>IF(RIGHT(TEXT(AU782,"0.#"),1)=".",FALSE,TRUE)</formula>
    </cfRule>
    <cfRule type="expression" dxfId="2784" priority="13688">
      <formula>IF(RIGHT(TEXT(AU782,"0.#"),1)=".",TRUE,FALSE)</formula>
    </cfRule>
  </conditionalFormatting>
  <conditionalFormatting sqref="Y822 Y809 Y796">
    <cfRule type="expression" dxfId="2783" priority="13673">
      <formula>IF(RIGHT(TEXT(Y796,"0.#"),1)=".",FALSE,TRUE)</formula>
    </cfRule>
    <cfRule type="expression" dxfId="2782" priority="13674">
      <formula>IF(RIGHT(TEXT(Y796,"0.#"),1)=".",TRUE,FALSE)</formula>
    </cfRule>
  </conditionalFormatting>
  <conditionalFormatting sqref="Y831 Y818 Y805">
    <cfRule type="expression" dxfId="2781" priority="13671">
      <formula>IF(RIGHT(TEXT(Y805,"0.#"),1)=".",FALSE,TRUE)</formula>
    </cfRule>
    <cfRule type="expression" dxfId="2780" priority="13672">
      <formula>IF(RIGHT(TEXT(Y805,"0.#"),1)=".",TRUE,FALSE)</formula>
    </cfRule>
  </conditionalFormatting>
  <conditionalFormatting sqref="AU822 AU809 AU796">
    <cfRule type="expression" dxfId="2779" priority="13667">
      <formula>IF(RIGHT(TEXT(AU796,"0.#"),1)=".",FALSE,TRUE)</formula>
    </cfRule>
    <cfRule type="expression" dxfId="2778" priority="13668">
      <formula>IF(RIGHT(TEXT(AU796,"0.#"),1)=".",TRUE,FALSE)</formula>
    </cfRule>
  </conditionalFormatting>
  <conditionalFormatting sqref="AU831 AU818 AU805">
    <cfRule type="expression" dxfId="2777" priority="13665">
      <formula>IF(RIGHT(TEXT(AU805,"0.#"),1)=".",FALSE,TRUE)</formula>
    </cfRule>
    <cfRule type="expression" dxfId="2776" priority="13666">
      <formula>IF(RIGHT(TEXT(AU805,"0.#"),1)=".",TRUE,FALSE)</formula>
    </cfRule>
  </conditionalFormatting>
  <conditionalFormatting sqref="AU823:AU830 AU821 AU810:AU817 AU808 AU797:AU804 AU795">
    <cfRule type="expression" dxfId="2775" priority="13663">
      <formula>IF(RIGHT(TEXT(AU795,"0.#"),1)=".",FALSE,TRUE)</formula>
    </cfRule>
    <cfRule type="expression" dxfId="2774" priority="13664">
      <formula>IF(RIGHT(TEXT(AU795,"0.#"),1)=".",TRUE,FALSE)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 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0:AO867">
    <cfRule type="expression" dxfId="2511" priority="6641">
      <formula>IF(AND(AL840&gt;=0, RIGHT(TEXT(AL840,"0.#"),1)&lt;&gt;"."),TRUE,FALSE)</formula>
    </cfRule>
    <cfRule type="expression" dxfId="2510" priority="6642">
      <formula>IF(AND(AL840&gt;=0, RIGHT(TEXT(AL840,"0.#"),1)="."),TRUE,FALSE)</formula>
    </cfRule>
    <cfRule type="expression" dxfId="2509" priority="6643">
      <formula>IF(AND(AL840&lt;0, RIGHT(TEXT(AL840,"0.#"),1)&lt;&gt;"."),TRUE,FALSE)</formula>
    </cfRule>
    <cfRule type="expression" dxfId="2508" priority="6644">
      <formula>IF(AND(AL840&lt;0, RIGHT(TEXT(AL840,"0.#"),1)="."),TRUE,FALSE)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0:Y867">
    <cfRule type="expression" dxfId="2437" priority="2969">
      <formula>IF(RIGHT(TEXT(Y840,"0.#"),1)=".",FALSE,TRUE)</formula>
    </cfRule>
    <cfRule type="expression" dxfId="2436" priority="2970">
      <formula>IF(RIGHT(TEXT(Y840,"0.#"),1)=".",TRUE,FALSE)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3:AO1132">
    <cfRule type="expression" dxfId="2407" priority="2875">
      <formula>IF(AND(AL1103&gt;=0, RIGHT(TEXT(AL1103,"0.#"),1)&lt;&gt;"."),TRUE,FALSE)</formula>
    </cfRule>
    <cfRule type="expression" dxfId="2406" priority="2876">
      <formula>IF(AND(AL1103&gt;=0, RIGHT(TEXT(AL1103,"0.#"),1)="."),TRUE,FALSE)</formula>
    </cfRule>
    <cfRule type="expression" dxfId="2405" priority="2877">
      <formula>IF(AND(AL1103&lt;0, RIGHT(TEXT(AL1103,"0.#"),1)&lt;&gt;"."),TRUE,FALSE)</formula>
    </cfRule>
    <cfRule type="expression" dxfId="2404" priority="2878">
      <formula>IF(AND(AL1103&lt;0, RIGHT(TEXT(AL1103,"0.#"),1)="."),TRUE,FALSE)</formula>
    </cfRule>
  </conditionalFormatting>
  <conditionalFormatting sqref="Y1103:Y1132">
    <cfRule type="expression" dxfId="2403" priority="2873">
      <formula>IF(RIGHT(TEXT(Y1103,"0.#"),1)=".",FALSE,TRUE)</formula>
    </cfRule>
    <cfRule type="expression" dxfId="2402" priority="2874">
      <formula>IF(RIGHT(TEXT(Y1103,"0.#"),1)=".",TRUE,FALSE)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9:AO839">
    <cfRule type="expression" dxfId="2393" priority="2827">
      <formula>IF(AND(AL839&gt;=0, RIGHT(TEXT(AL839,"0.#"),1)&lt;&gt;"."),TRUE,FALSE)</formula>
    </cfRule>
    <cfRule type="expression" dxfId="2392" priority="2828">
      <formula>IF(AND(AL839&gt;=0, RIGHT(TEXT(AL839,"0.#"),1)="."),TRUE,FALSE)</formula>
    </cfRule>
    <cfRule type="expression" dxfId="2391" priority="2829">
      <formula>IF(AND(AL839&lt;0, RIGHT(TEXT(AL839,"0.#"),1)&lt;&gt;"."),TRUE,FALSE)</formula>
    </cfRule>
    <cfRule type="expression" dxfId="2390" priority="2830">
      <formula>IF(AND(AL839&lt;0, RIGHT(TEXT(AL839,"0.#"),1)="."),TRUE,FALSE)</formula>
    </cfRule>
  </conditionalFormatting>
  <conditionalFormatting sqref="Y839">
    <cfRule type="expression" dxfId="2389" priority="2825">
      <formula>IF(RIGHT(TEXT(Y839,"0.#"),1)=".",FALSE,TRUE)</formula>
    </cfRule>
    <cfRule type="expression" dxfId="2388" priority="2826">
      <formula>IF(RIGHT(TEXT(Y839,"0.#"),1)=".",TRUE,FALSE)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3:Y900">
    <cfRule type="expression" dxfId="2071" priority="2085">
      <formula>IF(RIGHT(TEXT(Y873,"0.#"),1)=".",FALSE,TRUE)</formula>
    </cfRule>
    <cfRule type="expression" dxfId="2070" priority="2086">
      <formula>IF(RIGHT(TEXT(Y873,"0.#"),1)=".",TRUE,FALSE)</formula>
    </cfRule>
  </conditionalFormatting>
  <conditionalFormatting sqref="Y871:Y872">
    <cfRule type="expression" dxfId="2069" priority="2079">
      <formula>IF(RIGHT(TEXT(Y871,"0.#"),1)=".",FALSE,TRUE)</formula>
    </cfRule>
    <cfRule type="expression" dxfId="2068" priority="2080">
      <formula>IF(RIGHT(TEXT(Y871,"0.#"),1)=".",TRUE,FALSE)</formula>
    </cfRule>
  </conditionalFormatting>
  <conditionalFormatting sqref="Y906:Y933">
    <cfRule type="expression" dxfId="2067" priority="2073">
      <formula>IF(RIGHT(TEXT(Y906,"0.#"),1)=".",FALSE,TRUE)</formula>
    </cfRule>
    <cfRule type="expression" dxfId="2066" priority="2074">
      <formula>IF(RIGHT(TEXT(Y906,"0.#"),1)=".",TRUE,FALSE)</formula>
    </cfRule>
  </conditionalFormatting>
  <conditionalFormatting sqref="Y904:Y905">
    <cfRule type="expression" dxfId="2065" priority="2067">
      <formula>IF(RIGHT(TEXT(Y904,"0.#"),1)=".",FALSE,TRUE)</formula>
    </cfRule>
    <cfRule type="expression" dxfId="2064" priority="2068">
      <formula>IF(RIGHT(TEXT(Y904,"0.#"),1)=".",TRUE,FALSE)</formula>
    </cfRule>
  </conditionalFormatting>
  <conditionalFormatting sqref="Y939:Y966">
    <cfRule type="expression" dxfId="2063" priority="2061">
      <formula>IF(RIGHT(TEXT(Y939,"0.#"),1)=".",FALSE,TRUE)</formula>
    </cfRule>
    <cfRule type="expression" dxfId="2062" priority="2062">
      <formula>IF(RIGHT(TEXT(Y939,"0.#"),1)=".",TRUE,FALSE)</formula>
    </cfRule>
  </conditionalFormatting>
  <conditionalFormatting sqref="Y937:Y938">
    <cfRule type="expression" dxfId="2061" priority="2055">
      <formula>IF(RIGHT(TEXT(Y937,"0.#"),1)=".",FALSE,TRUE)</formula>
    </cfRule>
    <cfRule type="expression" dxfId="2060" priority="2056">
      <formula>IF(RIGHT(TEXT(Y937,"0.#"),1)=".",TRUE,FALSE)</formula>
    </cfRule>
  </conditionalFormatting>
  <conditionalFormatting sqref="Y972:Y999">
    <cfRule type="expression" dxfId="2059" priority="2049">
      <formula>IF(RIGHT(TEXT(Y972,"0.#"),1)=".",FALSE,TRUE)</formula>
    </cfRule>
    <cfRule type="expression" dxfId="2058" priority="2050">
      <formula>IF(RIGHT(TEXT(Y972,"0.#"),1)=".",TRUE,FALSE)</formula>
    </cfRule>
  </conditionalFormatting>
  <conditionalFormatting sqref="Y970:Y971">
    <cfRule type="expression" dxfId="2057" priority="2043">
      <formula>IF(RIGHT(TEXT(Y970,"0.#"),1)=".",FALSE,TRUE)</formula>
    </cfRule>
    <cfRule type="expression" dxfId="2056" priority="2044">
      <formula>IF(RIGHT(TEXT(Y970,"0.#"),1)=".",TRUE,FALSE)</formula>
    </cfRule>
  </conditionalFormatting>
  <conditionalFormatting sqref="Y1005:Y1032">
    <cfRule type="expression" dxfId="2055" priority="2037">
      <formula>IF(RIGHT(TEXT(Y1005,"0.#"),1)=".",FALSE,TRUE)</formula>
    </cfRule>
    <cfRule type="expression" dxfId="2054" priority="2038">
      <formula>IF(RIGHT(TEXT(Y1005,"0.#"),1)=".",TRUE,FALSE)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73:AO900">
    <cfRule type="expression" dxfId="1973" priority="2087">
      <formula>IF(AND(AL873&gt;=0, RIGHT(TEXT(AL873,"0.#"),1)&lt;&gt;"."),TRUE,FALSE)</formula>
    </cfRule>
    <cfRule type="expression" dxfId="1972" priority="2088">
      <formula>IF(AND(AL873&gt;=0, RIGHT(TEXT(AL873,"0.#"),1)="."),TRUE,FALSE)</formula>
    </cfRule>
    <cfRule type="expression" dxfId="1971" priority="2089">
      <formula>IF(AND(AL873&lt;0, RIGHT(TEXT(AL873,"0.#"),1)&lt;&gt;"."),TRUE,FALSE)</formula>
    </cfRule>
    <cfRule type="expression" dxfId="1970" priority="2090">
      <formula>IF(AND(AL873&lt;0, RIGHT(TEXT(AL873,"0.#"),1)="."),TRUE,FALSE)</formula>
    </cfRule>
  </conditionalFormatting>
  <conditionalFormatting sqref="AL871:AO872">
    <cfRule type="expression" dxfId="1969" priority="2081">
      <formula>IF(AND(AL871&gt;=0, RIGHT(TEXT(AL871,"0.#"),1)&lt;&gt;"."),TRUE,FALSE)</formula>
    </cfRule>
    <cfRule type="expression" dxfId="1968" priority="2082">
      <formula>IF(AND(AL871&gt;=0, RIGHT(TEXT(AL871,"0.#"),1)="."),TRUE,FALSE)</formula>
    </cfRule>
    <cfRule type="expression" dxfId="1967" priority="2083">
      <formula>IF(AND(AL871&lt;0, RIGHT(TEXT(AL871,"0.#"),1)&lt;&gt;"."),TRUE,FALSE)</formula>
    </cfRule>
    <cfRule type="expression" dxfId="1966" priority="2084">
      <formula>IF(AND(AL871&lt;0, RIGHT(TEXT(AL871,"0.#"),1)="."),TRUE,FALSE)</formula>
    </cfRule>
  </conditionalFormatting>
  <conditionalFormatting sqref="AL906:AO933">
    <cfRule type="expression" dxfId="1965" priority="2075">
      <formula>IF(AND(AL906&gt;=0, RIGHT(TEXT(AL906,"0.#"),1)&lt;&gt;"."),TRUE,FALSE)</formula>
    </cfRule>
    <cfRule type="expression" dxfId="1964" priority="2076">
      <formula>IF(AND(AL906&gt;=0, RIGHT(TEXT(AL906,"0.#"),1)="."),TRUE,FALSE)</formula>
    </cfRule>
    <cfRule type="expression" dxfId="1963" priority="2077">
      <formula>IF(AND(AL906&lt;0, RIGHT(TEXT(AL906,"0.#"),1)&lt;&gt;"."),TRUE,FALSE)</formula>
    </cfRule>
    <cfRule type="expression" dxfId="1962" priority="2078">
      <formula>IF(AND(AL906&lt;0, RIGHT(TEXT(AL906,"0.#"),1)="."),TRUE,FALSE)</formula>
    </cfRule>
  </conditionalFormatting>
  <conditionalFormatting sqref="AL904:AO905">
    <cfRule type="expression" dxfId="1961" priority="2069">
      <formula>IF(AND(AL904&gt;=0, RIGHT(TEXT(AL904,"0.#"),1)&lt;&gt;"."),TRUE,FALSE)</formula>
    </cfRule>
    <cfRule type="expression" dxfId="1960" priority="2070">
      <formula>IF(AND(AL904&gt;=0, RIGHT(TEXT(AL904,"0.#"),1)="."),TRUE,FALSE)</formula>
    </cfRule>
    <cfRule type="expression" dxfId="1959" priority="2071">
      <formula>IF(AND(AL904&lt;0, RIGHT(TEXT(AL904,"0.#"),1)&lt;&gt;"."),TRUE,FALSE)</formula>
    </cfRule>
    <cfRule type="expression" dxfId="1958" priority="2072">
      <formula>IF(AND(AL904&lt;0, RIGHT(TEXT(AL904,"0.#"),1)="."),TRUE,FALSE)</formula>
    </cfRule>
  </conditionalFormatting>
  <conditionalFormatting sqref="AL939:AO966">
    <cfRule type="expression" dxfId="1957" priority="2063">
      <formula>IF(AND(AL939&gt;=0, RIGHT(TEXT(AL939,"0.#"),1)&lt;&gt;"."),TRUE,FALSE)</formula>
    </cfRule>
    <cfRule type="expression" dxfId="1956" priority="2064">
      <formula>IF(AND(AL939&gt;=0, RIGHT(TEXT(AL939,"0.#"),1)="."),TRUE,FALSE)</formula>
    </cfRule>
    <cfRule type="expression" dxfId="1955" priority="2065">
      <formula>IF(AND(AL939&lt;0, RIGHT(TEXT(AL939,"0.#"),1)&lt;&gt;"."),TRUE,FALSE)</formula>
    </cfRule>
    <cfRule type="expression" dxfId="1954" priority="2066">
      <formula>IF(AND(AL939&lt;0, RIGHT(TEXT(AL939,"0.#"),1)="."),TRUE,FALSE)</formula>
    </cfRule>
  </conditionalFormatting>
  <conditionalFormatting sqref="AL937:AO938">
    <cfRule type="expression" dxfId="1953" priority="2057">
      <formula>IF(AND(AL937&gt;=0, RIGHT(TEXT(AL937,"0.#"),1)&lt;&gt;"."),TRUE,FALSE)</formula>
    </cfRule>
    <cfRule type="expression" dxfId="1952" priority="2058">
      <formula>IF(AND(AL937&gt;=0, RIGHT(TEXT(AL937,"0.#"),1)="."),TRUE,FALSE)</formula>
    </cfRule>
    <cfRule type="expression" dxfId="1951" priority="2059">
      <formula>IF(AND(AL937&lt;0, RIGHT(TEXT(AL937,"0.#"),1)&lt;&gt;"."),TRUE,FALSE)</formula>
    </cfRule>
    <cfRule type="expression" dxfId="1950" priority="2060">
      <formula>IF(AND(AL937&lt;0, RIGHT(TEXT(AL937,"0.#"),1)="."),TRUE,FALSE)</formula>
    </cfRule>
  </conditionalFormatting>
  <conditionalFormatting sqref="AL972:AO999">
    <cfRule type="expression" dxfId="1949" priority="2051">
      <formula>IF(AND(AL972&gt;=0, RIGHT(TEXT(AL972,"0.#"),1)&lt;&gt;"."),TRUE,FALSE)</formula>
    </cfRule>
    <cfRule type="expression" dxfId="1948" priority="2052">
      <formula>IF(AND(AL972&gt;=0, RIGHT(TEXT(AL972,"0.#"),1)="."),TRUE,FALSE)</formula>
    </cfRule>
    <cfRule type="expression" dxfId="1947" priority="2053">
      <formula>IF(AND(AL972&lt;0, RIGHT(TEXT(AL972,"0.#"),1)&lt;&gt;"."),TRUE,FALSE)</formula>
    </cfRule>
    <cfRule type="expression" dxfId="1946" priority="2054">
      <formula>IF(AND(AL972&lt;0, RIGHT(TEXT(AL972,"0.#"),1)="."),TRUE,FALSE)</formula>
    </cfRule>
  </conditionalFormatting>
  <conditionalFormatting sqref="AL970:AO971">
    <cfRule type="expression" dxfId="1945" priority="2045">
      <formula>IF(AND(AL970&gt;=0, RIGHT(TEXT(AL970,"0.#"),1)&lt;&gt;"."),TRUE,FALSE)</formula>
    </cfRule>
    <cfRule type="expression" dxfId="1944" priority="2046">
      <formula>IF(AND(AL970&gt;=0, RIGHT(TEXT(AL970,"0.#"),1)="."),TRUE,FALSE)</formula>
    </cfRule>
    <cfRule type="expression" dxfId="1943" priority="2047">
      <formula>IF(AND(AL970&lt;0, RIGHT(TEXT(AL970,"0.#"),1)&lt;&gt;"."),TRUE,FALSE)</formula>
    </cfRule>
    <cfRule type="expression" dxfId="1942" priority="2048">
      <formula>IF(AND(AL970&lt;0, RIGHT(TEXT(AL970,"0.#"),1)="."),TRUE,FALSE)</formula>
    </cfRule>
  </conditionalFormatting>
  <conditionalFormatting sqref="AL1005:AO1032">
    <cfRule type="expression" dxfId="1941" priority="2039">
      <formula>IF(AND(AL1005&gt;=0, RIGHT(TEXT(AL1005,"0.#"),1)&lt;&gt;"."),TRUE,FALSE)</formula>
    </cfRule>
    <cfRule type="expression" dxfId="1940" priority="2040">
      <formula>IF(AND(AL1005&gt;=0, RIGHT(TEXT(AL1005,"0.#"),1)="."),TRUE,FALSE)</formula>
    </cfRule>
    <cfRule type="expression" dxfId="1939" priority="2041">
      <formula>IF(AND(AL1005&lt;0, RIGHT(TEXT(AL1005,"0.#"),1)&lt;&gt;"."),TRUE,FALSE)</formula>
    </cfRule>
    <cfRule type="expression" dxfId="1938" priority="2042">
      <formula>IF(AND(AL1005&lt;0, RIGHT(TEXT(AL1005,"0.#"),1)="."),TRUE,FALSE)</formula>
    </cfRule>
  </conditionalFormatting>
  <conditionalFormatting sqref="AL1003:AO1004">
    <cfRule type="expression" dxfId="1937" priority="2033">
      <formula>IF(AND(AL1003&gt;=0, RIGHT(TEXT(AL1003,"0.#"),1)&lt;&gt;"."),TRUE,FALSE)</formula>
    </cfRule>
    <cfRule type="expression" dxfId="1936" priority="2034">
      <formula>IF(AND(AL1003&gt;=0, RIGHT(TEXT(AL1003,"0.#"),1)="."),TRUE,FALSE)</formula>
    </cfRule>
    <cfRule type="expression" dxfId="1935" priority="2035">
      <formula>IF(AND(AL1003&lt;0, RIGHT(TEXT(AL1003,"0.#"),1)&lt;&gt;"."),TRUE,FALSE)</formula>
    </cfRule>
    <cfRule type="expression" dxfId="1934" priority="2036">
      <formula>IF(AND(AL1003&lt;0, RIGHT(TEXT(AL1003,"0.#"),1)="."),TRUE,FALSE)</formula>
    </cfRule>
  </conditionalFormatting>
  <conditionalFormatting sqref="Y1003:Y1004">
    <cfRule type="expression" dxfId="1933" priority="2031">
      <formula>IF(RIGHT(TEXT(Y1003,"0.#"),1)=".",FALSE,TRUE)</formula>
    </cfRule>
    <cfRule type="expression" dxfId="1932" priority="2032">
      <formula>IF(RIGHT(TEXT(Y1003,"0.#"),1)=".",TRUE,FALSE)</formula>
    </cfRule>
  </conditionalFormatting>
  <conditionalFormatting sqref="AL1038:AO1065">
    <cfRule type="expression" dxfId="1931" priority="2027">
      <formula>IF(AND(AL1038&gt;=0, RIGHT(TEXT(AL1038,"0.#"),1)&lt;&gt;"."),TRUE,FALSE)</formula>
    </cfRule>
    <cfRule type="expression" dxfId="1930" priority="2028">
      <formula>IF(AND(AL1038&gt;=0, RIGHT(TEXT(AL1038,"0.#"),1)="."),TRUE,FALSE)</formula>
    </cfRule>
    <cfRule type="expression" dxfId="1929" priority="2029">
      <formula>IF(AND(AL1038&lt;0, RIGHT(TEXT(AL1038,"0.#"),1)&lt;&gt;"."),TRUE,FALSE)</formula>
    </cfRule>
    <cfRule type="expression" dxfId="1928" priority="2030">
      <formula>IF(AND(AL1038&lt;0, RIGHT(TEXT(AL1038,"0.#"),1)="."),TRUE,FALSE)</formula>
    </cfRule>
  </conditionalFormatting>
  <conditionalFormatting sqref="Y1038:Y1065">
    <cfRule type="expression" dxfId="1927" priority="2025">
      <formula>IF(RIGHT(TEXT(Y1038,"0.#"),1)=".",FALSE,TRUE)</formula>
    </cfRule>
    <cfRule type="expression" dxfId="1926" priority="2026">
      <formula>IF(RIGHT(TEXT(Y1038,"0.#"),1)=".",TRUE,FALSE)</formula>
    </cfRule>
  </conditionalFormatting>
  <conditionalFormatting sqref="AL1036:AO1037">
    <cfRule type="expression" dxfId="1925" priority="2021">
      <formula>IF(AND(AL1036&gt;=0, RIGHT(TEXT(AL1036,"0.#"),1)&lt;&gt;"."),TRUE,FALSE)</formula>
    </cfRule>
    <cfRule type="expression" dxfId="1924" priority="2022">
      <formula>IF(AND(AL1036&gt;=0, RIGHT(TEXT(AL1036,"0.#"),1)="."),TRUE,FALSE)</formula>
    </cfRule>
    <cfRule type="expression" dxfId="1923" priority="2023">
      <formula>IF(AND(AL1036&lt;0, RIGHT(TEXT(AL1036,"0.#"),1)&lt;&gt;"."),TRUE,FALSE)</formula>
    </cfRule>
    <cfRule type="expression" dxfId="1922" priority="2024">
      <formula>IF(AND(AL1036&lt;0, RIGHT(TEXT(AL1036,"0.#"),1)="."),TRUE,FALSE)</formula>
    </cfRule>
  </conditionalFormatting>
  <conditionalFormatting sqref="Y1036:Y1037">
    <cfRule type="expression" dxfId="1921" priority="2019">
      <formula>IF(RIGHT(TEXT(Y1036,"0.#"),1)=".",FALSE,TRUE)</formula>
    </cfRule>
    <cfRule type="expression" dxfId="1920" priority="2020">
      <formula>IF(RIGHT(TEXT(Y1036,"0.#"),1)=".",TRUE,FALSE)</formula>
    </cfRule>
  </conditionalFormatting>
  <conditionalFormatting sqref="AL1071:AO1098">
    <cfRule type="expression" dxfId="1919" priority="2015">
      <formula>IF(AND(AL1071&gt;=0, RIGHT(TEXT(AL1071,"0.#"),1)&lt;&gt;"."),TRUE,FALSE)</formula>
    </cfRule>
    <cfRule type="expression" dxfId="1918" priority="2016">
      <formula>IF(AND(AL1071&gt;=0, RIGHT(TEXT(AL1071,"0.#"),1)="."),TRUE,FALSE)</formula>
    </cfRule>
    <cfRule type="expression" dxfId="1917" priority="2017">
      <formula>IF(AND(AL1071&lt;0, RIGHT(TEXT(AL1071,"0.#"),1)&lt;&gt;"."),TRUE,FALSE)</formula>
    </cfRule>
    <cfRule type="expression" dxfId="1916" priority="2018">
      <formula>IF(AND(AL1071&lt;0, RIGHT(TEXT(AL1071,"0.#"),1)="."),TRUE,FALSE)</formula>
    </cfRule>
  </conditionalFormatting>
  <conditionalFormatting sqref="Y1071:Y1098">
    <cfRule type="expression" dxfId="1915" priority="2013">
      <formula>IF(RIGHT(TEXT(Y1071,"0.#"),1)=".",FALSE,TRUE)</formula>
    </cfRule>
    <cfRule type="expression" dxfId="1914" priority="2014">
      <formula>IF(RIGHT(TEXT(Y1071,"0.#"),1)=".",TRUE,FALSE)</formula>
    </cfRule>
  </conditionalFormatting>
  <conditionalFormatting sqref="AL1069:AO1070">
    <cfRule type="expression" dxfId="1913" priority="2009">
      <formula>IF(AND(AL1069&gt;=0, RIGHT(TEXT(AL1069,"0.#"),1)&lt;&gt;"."),TRUE,FALSE)</formula>
    </cfRule>
    <cfRule type="expression" dxfId="1912" priority="2010">
      <formula>IF(AND(AL1069&gt;=0, RIGHT(TEXT(AL1069,"0.#"),1)="."),TRUE,FALSE)</formula>
    </cfRule>
    <cfRule type="expression" dxfId="1911" priority="2011">
      <formula>IF(AND(AL1069&lt;0, RIGHT(TEXT(AL1069,"0.#"),1)&lt;&gt;"."),TRUE,FALSE)</formula>
    </cfRule>
    <cfRule type="expression" dxfId="1910" priority="2012">
      <formula>IF(AND(AL1069&lt;0, RIGHT(TEXT(AL1069,"0.#"),1)="."),TRUE,FALSE)</formula>
    </cfRule>
  </conditionalFormatting>
  <conditionalFormatting sqref="Y1069:Y1070">
    <cfRule type="expression" dxfId="1909" priority="2007">
      <formula>IF(RIGHT(TEXT(Y1069,"0.#"),1)=".",FALSE,TRUE)</formula>
    </cfRule>
    <cfRule type="expression" dxfId="1908" priority="2008">
      <formula>IF(RIGHT(TEXT(Y1069,"0.#"),1)=".",TRUE,FALSE)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AE134:AE135 AI134:AI135 AM134:AM135 AQ134:AQ135 AU134:AU135">
    <cfRule type="expression" dxfId="713" priority="15">
      <formula>IF(RIGHT(TEXT(AE134,"0.#"),1)=".",FALSE,TRUE)</formula>
    </cfRule>
    <cfRule type="expression" dxfId="712" priority="16">
      <formula>IF(RIGHT(TEXT(AE134,"0.#"),1)=".",TRUE,FALSE)</formula>
    </cfRule>
  </conditionalFormatting>
  <conditionalFormatting sqref="Y783">
    <cfRule type="expression" dxfId="711" priority="13">
      <formula>IF(RIGHT(TEXT(Y783,"0.#"),1)=".",FALSE,TRUE)</formula>
    </cfRule>
    <cfRule type="expression" dxfId="710" priority="14">
      <formula>IF(RIGHT(TEXT(Y783,"0.#"),1)=".",TRUE,FALSE)</formula>
    </cfRule>
  </conditionalFormatting>
  <conditionalFormatting sqref="Y784 Y782">
    <cfRule type="expression" dxfId="709" priority="11">
      <formula>IF(RIGHT(TEXT(Y782,"0.#"),1)=".",FALSE,TRUE)</formula>
    </cfRule>
    <cfRule type="expression" dxfId="708" priority="12">
      <formula>IF(RIGHT(TEXT(Y782,"0.#"),1)=".",TRUE,FALSE)</formula>
    </cfRule>
  </conditionalFormatting>
  <conditionalFormatting sqref="AL838:AO838">
    <cfRule type="expression" dxfId="707" priority="7">
      <formula>IF(AND(AL838&gt;=0, RIGHT(TEXT(AL838,"0.#"),1)&lt;&gt;"."),TRUE,FALSE)</formula>
    </cfRule>
    <cfRule type="expression" dxfId="706" priority="8">
      <formula>IF(AND(AL838&gt;=0, RIGHT(TEXT(AL838,"0.#"),1)="."),TRUE,FALSE)</formula>
    </cfRule>
    <cfRule type="expression" dxfId="705" priority="9">
      <formula>IF(AND(AL838&lt;0, RIGHT(TEXT(AL838,"0.#"),1)&lt;&gt;"."),TRUE,FALSE)</formula>
    </cfRule>
    <cfRule type="expression" dxfId="704" priority="10">
      <formula>IF(AND(AL838&lt;0, RIGHT(TEXT(AL838,"0.#"),1)="."),TRUE,FALSE)</formula>
    </cfRule>
  </conditionalFormatting>
  <conditionalFormatting sqref="Y838">
    <cfRule type="expression" dxfId="703" priority="5">
      <formula>IF(RIGHT(TEXT(Y838,"0.#"),1)=".",FALSE,TRUE)</formula>
    </cfRule>
    <cfRule type="expression" dxfId="702" priority="6">
      <formula>IF(RIGHT(TEXT(Y838,"0.#"),1)=".",TRUE,FALSE)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48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I25" sqref="BI25"/>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2020-07-04T22:43:11Z</cp:lastPrinted>
  <dcterms:created xsi:type="dcterms:W3CDTF">2012-03-13T00:50:25Z</dcterms:created>
  <dcterms:modified xsi:type="dcterms:W3CDTF">2020-11-19T07:13:09Z</dcterms:modified>
</cp:coreProperties>
</file>