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<sst xmlns="http://schemas.openxmlformats.org/spreadsheetml/2006/main" count="2871" uniqueCount="638">
  <si>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</si>
  <si>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</si>
  <si>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</si>
  <si>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</si>
  <si>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</si>
  <si>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</si>
  <si>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</si>
  <si>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</si>
  <si>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</si>
  <si>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</si>
  <si>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</si>
  <si>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</si>
  <si>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</si>
  <si>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</si>
  <si>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</si>
  <si>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</si>
  <si>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</si>
  <si>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</si>
  <si>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</si>
  <si>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</si>
  <si>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</si>
  <si>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</si>
  <si>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</si>
  <si>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</si>
  <si>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</si>
  <si>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</si>
  <si>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</si>
  <si>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</si>
  <si>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</si>
  <si>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</si>
  <si>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</si>
  <si>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</si>
  <si>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</si>
  <si>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</si>
  <si>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</si>
  <si>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</si>
  <si>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</si>
  <si>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</si>
  <si>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</si>
  <si>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</si>
  <si>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</si>
  <si>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</si>
  <si>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</si>
  <si>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</si>
  <si>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</si>
  <si>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</si>
  <si>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</si>
  <si>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</si>
  <si>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</si>
  <si>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</si>
  <si>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</si>
  <si>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</si>
  <si>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</si>
  <si>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</si>
  <si>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</si>
  <si>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</si>
  <si>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</si>
  <si>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</si>
  <si>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</si>
  <si>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</si>
  <si>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</si>
  <si>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</si>
  <si>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</si>
  <si>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</si>
  <si>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</si>
  <si>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</si>
  <si>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</si>
  <si>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</si>
  <si>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</si>
  <si>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</si>
  <si>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</si>
  <si>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</si>
  <si>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</si>
  <si>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</si>
  <si>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</si>
  <si>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</si>
  <si>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</si>
  <si>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</si>
  <si>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</si>
  <si>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</si>
  <si>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</si>
  <si>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</si>
  <si>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</si>
  <si>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</si>
  <si>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</si>
  <si>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</si>
  <si>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</si>
  <si>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</si>
  <si>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</si>
  <si>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</si>
  <si>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</si>
  <si>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</si>
  <si>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</si>
  <si>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</si>
  <si>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</si>
  <si>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</si>
  <si>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</si>
  <si>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</si>
  <si>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</si>
  <si>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</si>
  <si>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</si>
  <si>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</si>
  <si>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</si>
  <si>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</si>
  <si>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</si>
  <si>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</si>
  <si>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</si>
  <si>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</si>
  <si>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</si>
  <si>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</si>
  <si>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</si>
  <si>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</si>
  <si>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</si>
  <si>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</si>
  <si>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</si>
  <si>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</si>
  <si>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</si>
  <si>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</si>
  <si>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</si>
  <si>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</si>
  <si>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</si>
  <si>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</si>
  <si>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</si>
  <si>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</si>
  <si>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</si>
  <si>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</si>
  <si>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</si>
  <si>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</si>
  <si>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</si>
  <si>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</si>
  <si>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</si>
  <si>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</si>
  <si>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</si>
  <si>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</si>
  <si>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</si>
  <si>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</si>
  <si>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</si>
  <si>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</si>
  <si>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</si>
  <si>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</si>
  <si>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</si>
  <si>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</si>
  <si>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</si>
  <si>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</si>
  <si>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</si>
  <si>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</si>
  <si>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</si>
  <si>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</si>
  <si>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</si>
  <si>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</si>
  <si>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</si>
  <si>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</si>
  <si>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</si>
  <si>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</si>
  <si>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</si>
  <si>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</si>
  <si>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</si>
  <si>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</si>
  <si>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</si>
  <si>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</si>
  <si>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</si>
  <si>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</si>
  <si>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</si>
  <si>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</si>
  <si>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</si>
  <si>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</si>
  <si>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</si>
  <si>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</si>
  <si>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</si>
  <si>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</si>
  <si>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</si>
  <si>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</si>
  <si>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</si>
  <si>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</si>
  <si>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</si>
  <si>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</si>
  <si>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</si>
  <si>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</si>
  <si>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</si>
  <si>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</si>
  <si>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</si>
  <si>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</si>
  <si>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</si>
  <si>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</si>
  <si>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</si>
  <si>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</si>
  <si>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</si>
  <si>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</si>
  <si>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</si>
  <si>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</si>
  <si>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</si>
  <si>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</si>
  <si>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</si>
  <si>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</si>
  <si>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</si>
  <si>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</si>
  <si>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</si>
  <si>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</si>
  <si>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</si>
  <si>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</si>
  <si>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</si>
  <si>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</si>
  <si>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</si>
  <si>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</si>
  <si>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</si>
  <si>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</si>
  <si>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</si>
  <si>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</si>
  <si>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</si>
  <si>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</si>
  <si>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</si>
  <si>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</si>
  <si>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</si>
  <si>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</si>
  <si>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</si>
  <si>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</si>
  <si>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</si>
  <si>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</si>
  <si>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</si>
  <si>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</si>
  <si>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</si>
  <si>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</si>
  <si>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</si>
  <si>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</si>
  <si>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</si>
  <si>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</si>
  <si>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</si>
  <si>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</si>
  <si>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</si>
  <si>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</si>
  <si>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</si>
  <si>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</si>
  <si>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</si>
  <si>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</si>
  <si>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</si>
  <si>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</si>
  <si>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</si>
  <si>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</si>
  <si>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</si>
  <si>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</si>
  <si>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</si>
  <si>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</si>
  <si>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</si>
  <si>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</si>
  <si>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</si>
  <si>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</si>
  <si>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</si>
  <si>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</si>
  <si>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</si>
  <si>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</si>
  <si>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</si>
  <si>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</si>
  <si>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</si>
  <si>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</si>
  <si>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</si>
  <si>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</si>
  <si>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</si>
  <si>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</si>
  <si>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</si>
  <si>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</si>
  <si>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</si>
  <si>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</si>
  <si>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</si>
  <si>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</si>
  <si>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</si>
  <si>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</si>
  <si>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</si>
  <si>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</si>
  <si>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</si>
  <si>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</si>
  <si>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</si>
  <si>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</si>
  <si>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</si>
  <si>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</si>
  <si>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</si>
  <si>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</si>
  <si>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</si>
  <si>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</si>
  <si>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</si>
  <si>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</si>
  <si>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</si>
  <si>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</si>
  <si>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</si>
  <si>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</si>
  <si>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</si>
  <si>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</si>
  <si>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</si>
  <si>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</si>
  <si>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</si>
  <si>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</si>
  <si>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</si>
  <si>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</si>
  <si>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</si>
  <si>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</si>
  <si>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</si>
  <si>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</si>
  <si>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</si>
  <si>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</si>
  <si>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</si>
  <si>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</si>
  <si>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</si>
  <si>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</si>
  <si>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</si>
  <si>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</si>
  <si>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</si>
  <si>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</si>
  <si>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</si>
  <si>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</si>
  <si>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</si>
  <si>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</si>
  <si>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</si>
  <si>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</si>
  <si>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</si>
  <si>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</si>
  <si>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</si>
  <si>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</si>
  <si>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</si>
  <si>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</si>
  <si>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</si>
  <si>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</si>
  <si>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</si>
  <si>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</si>
  <si>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</si>
  <si>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</si>
  <si>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</si>
  <si>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</si>
  <si>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</si>
  <si>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</si>
  <si>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</si>
  <si>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</si>
  <si>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</si>
  <si>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</si>
  <si>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</si>
  <si>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</si>
  <si>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</si>
  <si>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</si>
  <si>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</si>
  <si>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</si>
  <si>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</si>
  <si>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</si>
  <si>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</si>
  <si>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</si>
  <si>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</si>
  <si>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</si>
  <si>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</si>
  <si>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</si>
  <si>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</si>
  <si>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</si>
  <si>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</si>
  <si>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</si>
  <si>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</si>
  <si>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</si>
  <si>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</si>
  <si>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</si>
  <si>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</si>
  <si>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</si>
  <si>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</si>
  <si>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</si>
  <si>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</si>
  <si>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</si>
  <si>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</si>
  <si>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</si>
  <si>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</si>
  <si>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</si>
  <si>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</si>
  <si>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</si>
  <si>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</si>
  <si>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</si>
  <si>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</si>
  <si>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</si>
  <si>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</si>
  <si>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</si>
  <si>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</si>
  <si>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</si>
  <si>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</si>
  <si>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</si>
  <si>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</si>
  <si>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</si>
  <si>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</si>
  <si>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</si>
  <si>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</si>
  <si>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</si>
  <si>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</si>
  <si>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</si>
  <si>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</si>
  <si>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</si>
  <si>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</si>
  <si>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</si>
  <si>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</si>
  <si>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</si>
  <si>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</si>
  <si>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</si>
  <si>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</si>
  <si>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</si>
  <si>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</si>
  <si>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</si>
  <si>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</si>
  <si>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</si>
  <si>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</si>
  <si>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</si>
  <si>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</si>
  <si>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</si>
  <si>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</si>
  <si>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</si>
  <si>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</si>
  <si>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</si>
  <si>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</si>
  <si>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</si>
  <si>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</si>
  <si>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</si>
  <si>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</si>
  <si>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</si>
  <si>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</si>
  <si>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</si>
  <si>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</si>
  <si>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</si>
  <si>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</si>
  <si>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</si>
  <si>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</si>
  <si>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</si>
  <si>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</si>
  <si>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</si>
  <si>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</si>
  <si>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</si>
  <si>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</si>
  <si>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</si>
  <si>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</si>
  <si>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</si>
  <si>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</si>
  <si>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</si>
  <si>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</si>
  <si>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</si>
  <si>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</si>
  <si>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</si>
  <si>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</si>
  <si>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</si>
  <si>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</si>
  <si>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</si>
  <si>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</si>
  <si>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</si>
  <si>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</si>
  <si>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</si>
  <si>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</si>
  <si>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</si>
  <si>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</si>
  <si>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</si>
  <si>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</si>
  <si>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</si>
  <si>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</si>
  <si>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</si>
  <si>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</si>
  <si>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</si>
  <si>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</si>
  <si>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</si>
  <si>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</si>
  <si>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</si>
  <si>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</si>
  <si>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</si>
  <si>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</si>
  <si>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</si>
  <si>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</si>
  <si>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</si>
  <si>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</si>
  <si>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</si>
  <si>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</si>
  <si>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</si>
  <si>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</si>
  <si>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</si>
  <si>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</si>
  <si>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</si>
  <si>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</si>
  <si>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</si>
  <si>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</si>
  <si>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</si>
  <si>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</si>
  <si>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</si>
  <si>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</si>
  <si>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</si>
  <si>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</si>
  <si>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</si>
  <si>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</si>
  <si>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</si>
  <si>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</si>
  <si>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</si>
  <si>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</si>
  <si>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</si>
  <si>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</si>
  <si>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</si>
  <si>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</si>
  <si>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</si>
  <si>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</si>
  <si>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</si>
  <si>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</si>
  <si>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</si>
  <si>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</si>
  <si>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</si>
  <si>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</si>
  <si>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</si>
  <si>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</si>
  <si>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</si>
  <si>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</si>
  <si>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</si>
  <si>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</si>
  <si>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</si>
  <si>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</si>
  <si>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</si>
  <si>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</si>
  <si>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</si>
  <si>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</si>
  <si>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</si>
  <si>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</si>
  <si>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</si>
  <si>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</si>
  <si>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</si>
  <si>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</si>
  <si>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</si>
  <si>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</si>
  <si>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</si>
  <si>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</si>
  <si>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</si>
  <si>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</si>
  <si>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</si>
  <si>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</si>
  <si>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</si>
  <si>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</si>
  <si>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</si>
  <si>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</si>
  <si>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</si>
  <si>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</si>
  <si>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</si>
  <si>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</si>
  <si>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</si>
  <si>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</si>
  <si>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</si>
  <si>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</si>
  <si>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</si>
  <si>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</si>
  <si>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</si>
  <si>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</si>
  <si>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</si>
  <si>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</si>
  <si>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</si>
  <si>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</si>
  <si>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</si>
  <si>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</si>
  <si>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</si>
  <si>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</si>
  <si>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</si>
  <si>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</si>
  <si>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</si>
  <si>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</si>
  <si>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</si>
  <si>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</si>
  <si>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</si>
  <si>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</si>
  <si>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</si>
  <si>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</si>
  <si>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</si>
  <si>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</si>
  <si>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</si>
  <si>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</si>
  <si>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</si>
  <si>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</si>
  <si>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</si>
  <si>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</si>
  <si>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</si>
  <si>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</si>
  <si>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</si>
  <si>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</si>
  <si>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</si>
  <si>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</si>
  <si>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</si>
  <si>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</si>
  <si>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</si>
  <si>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</si>
  <si>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</si>
  <si>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厚生労働省</t>
    <rPh sb="0" eb="2">
      <t>コウセイ</t>
    </rPh>
    <rPh sb="2" eb="5">
      <t>ロウドウショウ</t>
    </rPh>
    <phoneticPr fontId="5"/>
  </si>
  <si>
    <t>臨床研修修了者アンケート調査費</t>
  </si>
  <si>
    <t>平成２２年度</t>
  </si>
  <si>
    <t>医事課臨床研修推進室</t>
  </si>
  <si>
    <t>平成15年6月12日医政発第0612004号「医師法第16条の2第1項に規定する臨床研修に関する省令の施行について」</t>
  </si>
  <si>
    <t>医師臨床研修を修了する医師からの、各自が経験した臨床研修のﾌﾟﾛｸﾞﾗﾑ、進路希望、希望勤務地等の情報をアンケート調査により収集し、へき地や離島、産科・小児科等の診療科への医師の誘導策を検討する材料とするとともに、臨床研修制度の評価及び継続的な見直しの検討の材料とするもの</t>
  </si>
  <si>
    <t>毎年３月末までに臨床研修を修了する全ての医師にアンケート調査を実施</t>
  </si>
  <si>
    <t>庁費</t>
  </si>
  <si>
    <t>アンケート回収率について前年度以上とする。</t>
  </si>
  <si>
    <t>アンケート回収率</t>
  </si>
  <si>
    <t>臨床研修修了者等アンケート調査結果
※年内をメドに集計予定</t>
    <rPh sb="15" eb="17">
      <t>ケッカ</t>
    </rPh>
    <rPh sb="19" eb="21">
      <t>ネンナイ</t>
    </rPh>
    <rPh sb="25" eb="27">
      <t>シュウケイ</t>
    </rPh>
    <rPh sb="27" eb="29">
      <t>ヨテイ</t>
    </rPh>
    <phoneticPr fontId="5"/>
  </si>
  <si>
    <t>調査客体数</t>
  </si>
  <si>
    <t>人</t>
  </si>
  <si>
    <t>円</t>
  </si>
  <si>
    <t>　　X/Y</t>
  </si>
  <si>
    <t>1,965,924円
/6,629件</t>
    <phoneticPr fontId="5"/>
  </si>
  <si>
    <t>20,68,000円
／6,629件</t>
    <phoneticPr fontId="5"/>
  </si>
  <si>
    <t>施策大目標２　必要な医療従事者を確保するとともに、資質の向上を図ること</t>
  </si>
  <si>
    <t>医療従事者の資質の向上を図ること （施策目標Ⅰ－２－２）</t>
  </si>
  <si>
    <t>単位あたりのコスト＝X／Y
X:執行額
Y:アンケート回収枚数</t>
    <phoneticPr fontId="5"/>
  </si>
  <si>
    <t>研修医の満足度調査（満足度５段階評価のうち４段階以上の回答者の割合）</t>
  </si>
  <si>
    <t>%</t>
    <phoneticPr fontId="5"/>
  </si>
  <si>
    <t>%</t>
    <phoneticPr fontId="5"/>
  </si>
  <si>
    <t>アンケート回収率を向上させ医療従事者の満足度を精緻に調査していくことは、臨床研修の充実につながり、結果として資質の高い医師を養成することができる。</t>
  </si>
  <si>
    <t>医師臨床研修を修了する医師から収集したアンケートにより、臨床研修制度の評価及び見直しの検討材料等とするためのものであり、臨床研修の質の向上に資する重要な事業であり、国費を投入すべき。</t>
    <phoneticPr fontId="5"/>
  </si>
  <si>
    <t>医師臨床研修は医師法の改正における付帯決議において、国が実施すべき事業とされており、医師臨床研修制度の見直しについても引き続き国が実施すべき事業である。</t>
    <phoneticPr fontId="5"/>
  </si>
  <si>
    <t>医師臨床研修を修了する医師から収集したアンケートにより、臨床研修制度の評価及び見直しの検討材料等とするためのものであり、臨床研修の質の向上に資する優性度の高い事業である。</t>
    <phoneticPr fontId="5"/>
  </si>
  <si>
    <t>少額随意契約であり、支出先については妥当である。</t>
    <phoneticPr fontId="5"/>
  </si>
  <si>
    <t>無</t>
  </si>
  <si>
    <t>経費削減に努めており、受益者との負担関係は妥当である。</t>
    <phoneticPr fontId="5"/>
  </si>
  <si>
    <t>合理的かつ必要な経費に限られているため、単位あたりのコスト水準は妥当である。</t>
    <phoneticPr fontId="5"/>
  </si>
  <si>
    <t>‐</t>
  </si>
  <si>
    <t>必要最低限の経費のみの予算計上としている</t>
    <phoneticPr fontId="5"/>
  </si>
  <si>
    <t>-</t>
    <phoneticPr fontId="5"/>
  </si>
  <si>
    <t>複数社より見積を取り、より低価格で実施できるよう努めている</t>
    <phoneticPr fontId="5"/>
  </si>
  <si>
    <t>30年度実績は現在集計中ではあるものの、達成率について、高い水準で推移しており、見合ったものとなっている。</t>
    <rPh sb="2" eb="4">
      <t>ネンド</t>
    </rPh>
    <rPh sb="4" eb="6">
      <t>ジッセキ</t>
    </rPh>
    <rPh sb="7" eb="9">
      <t>ゲンザイ</t>
    </rPh>
    <rPh sb="9" eb="11">
      <t>シュウケイ</t>
    </rPh>
    <rPh sb="11" eb="12">
      <t>チュウ</t>
    </rPh>
    <rPh sb="20" eb="23">
      <t>タッセイリツ</t>
    </rPh>
    <rPh sb="28" eb="29">
      <t>タカ</t>
    </rPh>
    <rPh sb="30" eb="32">
      <t>スイジュン</t>
    </rPh>
    <rPh sb="33" eb="35">
      <t>スイイ</t>
    </rPh>
    <rPh sb="40" eb="42">
      <t>ミア</t>
    </rPh>
    <phoneticPr fontId="5"/>
  </si>
  <si>
    <t>アンケートの回収率の向上を目標とし、対前年度比で向上している。</t>
    <phoneticPr fontId="5"/>
  </si>
  <si>
    <t>アンケート調査の結果は、制度見直しにかかる検討材料として活用している。</t>
    <phoneticPr fontId="5"/>
  </si>
  <si>
    <t>本調査は、調査客対数がほぼ横ばいで推移し、また、30年度実績は現在集計中ではあるものの、アンケート回収率も高い水準で維持していることから、今後も医師臨床研修を修了する医師に対して、各自が実際に経験した臨床研修プログラム、希望する進路、勤務地、条件や出身地、出身大学等の情報を求め、へき地や離島、産科・小児科等への医師の誘導策等を検討するために、継続的なアンケートが必要である。</t>
    <rPh sb="26" eb="28">
      <t>ネンド</t>
    </rPh>
    <rPh sb="28" eb="30">
      <t>ジッセキ</t>
    </rPh>
    <rPh sb="31" eb="33">
      <t>ゲンザイ</t>
    </rPh>
    <rPh sb="33" eb="36">
      <t>シュウケイチュウ</t>
    </rPh>
    <phoneticPr fontId="5"/>
  </si>
  <si>
    <t>臨床研修修了証の交付日にアンケートを配布し、併せて記載してもらうなど、アンケート回収率の向上策を実施している。
また、より少ない予算で同等以上の成果を引き出すため、毎年複数社から見積を取り、より低価格で実施するようにしている。</t>
    <phoneticPr fontId="5"/>
  </si>
  <si>
    <t>56</t>
  </si>
  <si>
    <t>847</t>
  </si>
  <si>
    <t>59</t>
  </si>
  <si>
    <t>735</t>
  </si>
  <si>
    <t>60</t>
  </si>
  <si>
    <t>51</t>
  </si>
  <si>
    <t>0062</t>
  </si>
  <si>
    <t>0067</t>
    <phoneticPr fontId="5"/>
  </si>
  <si>
    <t>A.三菱ＵＦＪリサーチ＆コンサルティング株式会社</t>
    <phoneticPr fontId="5"/>
  </si>
  <si>
    <t>雑役務費</t>
    <rPh sb="0" eb="2">
      <t>ザツエキ</t>
    </rPh>
    <rPh sb="2" eb="3">
      <t>ム</t>
    </rPh>
    <rPh sb="3" eb="4">
      <t>ヒ</t>
    </rPh>
    <phoneticPr fontId="5"/>
  </si>
  <si>
    <t>臨床研修修了者等アンケート調査分析業務</t>
    <phoneticPr fontId="5"/>
  </si>
  <si>
    <t>三菱ＵＦＪリサーチ＆コンサルティング株式会社</t>
  </si>
  <si>
    <t>臨床研修修了者等アンケート調査分析業務</t>
  </si>
  <si>
    <t>株式会社イマージュ</t>
  </si>
  <si>
    <t>臨床研修修了者等アンケート調査集計業務</t>
  </si>
  <si>
    <t>-</t>
    <phoneticPr fontId="5"/>
  </si>
  <si>
    <t>室長：児玉　大輔</t>
    <rPh sb="0" eb="2">
      <t>シツチョウ</t>
    </rPh>
    <rPh sb="3" eb="5">
      <t>コダマ</t>
    </rPh>
    <rPh sb="6" eb="8">
      <t>ダイスケ</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</si>
  <si>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</si>
  <si>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</si>
  <si>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</si>
  <si>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</si>
  <si>
    <t>20,68,000円
／6,629件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</si>
</sst>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87406</xdr:colOff>
      <xdr:row>116</xdr:row>
      <xdr:rowOff>192741</xdr:rowOff>
    </xdr:from>
    <xdr:ext cx="740335" cy="407895"/>
    <xdr:sp macro="" textlink="">
      <xdr:nvSpPr>
        <xdr:cNvPr id="4" name="テキスト ボックス 3"/>
        <xdr:cNvSpPr txBox="1"/>
      </xdr:nvSpPr>
      <xdr:spPr>
        <a:xfrm>
          <a:off x="7752230" y="13124329"/>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20170</xdr:colOff>
      <xdr:row>115</xdr:row>
      <xdr:rowOff>0</xdr:rowOff>
    </xdr:from>
    <xdr:ext cx="740335" cy="407895"/>
    <xdr:sp macro="" textlink="">
      <xdr:nvSpPr>
        <xdr:cNvPr id="5" name="テキスト ボックス 4"/>
        <xdr:cNvSpPr txBox="1"/>
      </xdr:nvSpPr>
      <xdr:spPr>
        <a:xfrm>
          <a:off x="7684994" y="12640235"/>
          <a:ext cx="740335" cy="40789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82497</xdr:colOff>
      <xdr:row>742</xdr:row>
      <xdr:rowOff>302559</xdr:rowOff>
    </xdr:from>
    <xdr:to>
      <xdr:col>33</xdr:col>
      <xdr:colOff>117422</xdr:colOff>
      <xdr:row>745</xdr:row>
      <xdr:rowOff>73787</xdr:rowOff>
    </xdr:to>
    <xdr:sp macro="" textlink="">
      <xdr:nvSpPr>
        <xdr:cNvPr id="6" name="正方形/長方形 5"/>
        <xdr:cNvSpPr/>
      </xdr:nvSpPr>
      <xdr:spPr>
        <a:xfrm>
          <a:off x="3882972" y="40755234"/>
          <a:ext cx="2835275" cy="82850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14</xdr:col>
      <xdr:colOff>1</xdr:colOff>
      <xdr:row>745</xdr:row>
      <xdr:rowOff>311334</xdr:rowOff>
    </xdr:from>
    <xdr:to>
      <xdr:col>42</xdr:col>
      <xdr:colOff>54429</xdr:colOff>
      <xdr:row>748</xdr:row>
      <xdr:rowOff>330199</xdr:rowOff>
    </xdr:to>
    <xdr:sp macro="" textlink="">
      <xdr:nvSpPr>
        <xdr:cNvPr id="7" name="テキスト ボックス 6"/>
        <xdr:cNvSpPr txBox="1"/>
      </xdr:nvSpPr>
      <xdr:spPr>
        <a:xfrm>
          <a:off x="2800351" y="41821284"/>
          <a:ext cx="5655128" cy="10761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医師臨床研修を修了する医師からアンケート調査を行い、医師の誘導策を検討する材料とするとともに、臨床研修制度の評価及び継続的な見直しの検討の材料とするもの</a:t>
          </a:r>
          <a:r>
            <a:rPr kumimoji="1" lang="en-US" altLang="ja-JP" sz="1100"/>
            <a:t>〕</a:t>
          </a:r>
          <a:endParaRPr kumimoji="1" lang="ja-JP" altLang="en-US" sz="1100"/>
        </a:p>
      </xdr:txBody>
    </xdr:sp>
    <xdr:clientData/>
  </xdr:twoCellAnchor>
  <xdr:twoCellAnchor>
    <xdr:from>
      <xdr:col>21</xdr:col>
      <xdr:colOff>73397</xdr:colOff>
      <xdr:row>751</xdr:row>
      <xdr:rowOff>189831</xdr:rowOff>
    </xdr:from>
    <xdr:to>
      <xdr:col>31</xdr:col>
      <xdr:colOff>200105</xdr:colOff>
      <xdr:row>752</xdr:row>
      <xdr:rowOff>325956</xdr:rowOff>
    </xdr:to>
    <xdr:sp macro="" textlink="">
      <xdr:nvSpPr>
        <xdr:cNvPr id="8" name="テキスト ボックス 7"/>
        <xdr:cNvSpPr txBox="1"/>
      </xdr:nvSpPr>
      <xdr:spPr>
        <a:xfrm>
          <a:off x="4273922" y="43814331"/>
          <a:ext cx="2126958" cy="4885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17</xdr:col>
      <xdr:colOff>122411</xdr:colOff>
      <xdr:row>753</xdr:row>
      <xdr:rowOff>10591</xdr:rowOff>
    </xdr:from>
    <xdr:to>
      <xdr:col>35</xdr:col>
      <xdr:colOff>141916</xdr:colOff>
      <xdr:row>755</xdr:row>
      <xdr:rowOff>46036</xdr:rowOff>
    </xdr:to>
    <xdr:sp macro="" textlink="">
      <xdr:nvSpPr>
        <xdr:cNvPr id="9" name="正方形/長方形 8"/>
        <xdr:cNvSpPr/>
      </xdr:nvSpPr>
      <xdr:spPr>
        <a:xfrm>
          <a:off x="3522836" y="44339941"/>
          <a:ext cx="3619955" cy="7402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Ａ．三菱ＵＦＪリサーチ＆コンサルティング株式会社等（</a:t>
          </a:r>
          <a:r>
            <a:rPr kumimoji="1" lang="en-US" altLang="ja-JP" sz="1100">
              <a:solidFill>
                <a:schemeClr val="tx1"/>
              </a:solidFill>
            </a:rPr>
            <a:t>2</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26</xdr:col>
      <xdr:colOff>115608</xdr:colOff>
      <xdr:row>748</xdr:row>
      <xdr:rowOff>75640</xdr:rowOff>
    </xdr:from>
    <xdr:to>
      <xdr:col>26</xdr:col>
      <xdr:colOff>115608</xdr:colOff>
      <xdr:row>751</xdr:row>
      <xdr:rowOff>254558</xdr:rowOff>
    </xdr:to>
    <xdr:cxnSp macro="">
      <xdr:nvCxnSpPr>
        <xdr:cNvPr id="10" name="直線矢印コネクタ 9"/>
        <xdr:cNvCxnSpPr/>
      </xdr:nvCxnSpPr>
      <xdr:spPr>
        <a:xfrm rot="5400000">
          <a:off x="4698161" y="43260962"/>
          <a:ext cx="123619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755</xdr:row>
      <xdr:rowOff>134470</xdr:rowOff>
    </xdr:from>
    <xdr:to>
      <xdr:col>34</xdr:col>
      <xdr:colOff>78442</xdr:colOff>
      <xdr:row>757</xdr:row>
      <xdr:rowOff>342900</xdr:rowOff>
    </xdr:to>
    <xdr:sp macro="" textlink="">
      <xdr:nvSpPr>
        <xdr:cNvPr id="11" name="テキスト ボックス 10"/>
        <xdr:cNvSpPr txBox="1"/>
      </xdr:nvSpPr>
      <xdr:spPr>
        <a:xfrm>
          <a:off x="3990976" y="45168670"/>
          <a:ext cx="2888316" cy="91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臨床研修修了者アンケート調査集計分析等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9"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69</v>
      </c>
      <c r="AT2" s="218"/>
      <c r="AU2" s="218"/>
      <c r="AV2" s="51" t="str">
        <f>IF(AW2="", "", "-")</f>
        <v/>
      </c>
      <c r="AW2" s="401"/>
      <c r="AX2" s="401"/>
    </row>
    <row r="3" spans="1:50" ht="21" customHeight="1" thickBot="1" x14ac:dyDescent="0.2">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577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578</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579</v>
      </c>
      <c r="AF5" s="725"/>
      <c r="AG5" s="725"/>
      <c r="AH5" s="725"/>
      <c r="AI5" s="725"/>
      <c r="AJ5" s="725"/>
      <c r="AK5" s="725"/>
      <c r="AL5" s="725"/>
      <c r="AM5" s="725"/>
      <c r="AN5" s="725"/>
      <c r="AO5" s="725"/>
      <c r="AP5" s="726"/>
      <c r="AQ5" s="727" t="s">
        <v>632</v>
      </c>
      <c r="AR5" s="728"/>
      <c r="AS5" s="728"/>
      <c r="AT5" s="728"/>
      <c r="AU5" s="728"/>
      <c r="AV5" s="728"/>
      <c r="AW5" s="728"/>
      <c r="AX5" s="729"/>
    </row>
    <row r="6" spans="1:50" ht="39" customHeight="1" x14ac:dyDescent="0.15">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633</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580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4" t="s">
        <v>260</v>
      </c>
      <c r="Z8" s="575"/>
      <c r="AA8" s="575"/>
      <c r="AB8" s="575"/>
      <c r="AC8" s="575"/>
      <c r="AD8" s="576"/>
      <c r="AE8" s="74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7" t="s">
        <v>581</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582</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2</v>
      </c>
      <c r="Q13" s="117"/>
      <c r="R13" s="117"/>
      <c r="S13" s="117"/>
      <c r="T13" s="117"/>
      <c r="U13" s="117"/>
      <c r="V13" s="118"/>
      <c r="W13" s="116">
        <v>2</v>
      </c>
      <c r="X13" s="117"/>
      <c r="Y13" s="117"/>
      <c r="Z13" s="117"/>
      <c r="AA13" s="117"/>
      <c r="AB13" s="117"/>
      <c r="AC13" s="118"/>
      <c r="AD13" s="116">
        <v>2</v>
      </c>
      <c r="AE13" s="117"/>
      <c r="AF13" s="117"/>
      <c r="AG13" s="117"/>
      <c r="AH13" s="117"/>
      <c r="AI13" s="117"/>
      <c r="AJ13" s="118"/>
      <c r="AK13" s="116">
        <v>2</v>
      </c>
      <c r="AL13" s="117"/>
      <c r="AM13" s="117"/>
      <c r="AN13" s="117"/>
      <c r="AO13" s="117"/>
      <c r="AP13" s="117"/>
      <c r="AQ13" s="118"/>
      <c r="AR13" s="113">
        <v>2</v>
      </c>
      <c r="AS13" s="114"/>
      <c r="AT13" s="114"/>
      <c r="AU13" s="114"/>
      <c r="AV13" s="114"/>
      <c r="AW13" s="114"/>
      <c r="AX13" s="398"/>
    </row>
    <row r="14" spans="1:50" ht="21" customHeight="1" x14ac:dyDescent="0.15">
      <c r="A14" s="146"/>
      <c r="B14" s="147"/>
      <c r="C14" s="147"/>
      <c r="D14" s="147"/>
      <c r="E14" s="147"/>
      <c r="F14" s="148"/>
      <c r="G14" s="752"/>
      <c r="H14" s="753"/>
      <c r="I14" s="580" t="s">
        <v>8</v>
      </c>
      <c r="J14" s="634"/>
      <c r="K14" s="634"/>
      <c r="L14" s="634"/>
      <c r="M14" s="634"/>
      <c r="N14" s="634"/>
      <c r="O14" s="635"/>
      <c r="P14" s="116" t="s">
        <v>570</v>
      </c>
      <c r="Q14" s="117"/>
      <c r="R14" s="117"/>
      <c r="S14" s="117"/>
      <c r="T14" s="117"/>
      <c r="U14" s="117"/>
      <c r="V14" s="118"/>
      <c r="W14" s="116" t="s">
        <v>570</v>
      </c>
      <c r="X14" s="117"/>
      <c r="Y14" s="117"/>
      <c r="Z14" s="117"/>
      <c r="AA14" s="117"/>
      <c r="AB14" s="117"/>
      <c r="AC14" s="118"/>
      <c r="AD14" s="116"/>
      <c r="AE14" s="117"/>
      <c r="AF14" s="117"/>
      <c r="AG14" s="117"/>
      <c r="AH14" s="117"/>
      <c r="AI14" s="117"/>
      <c r="AJ14" s="118"/>
      <c r="AK14" s="116"/>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80" t="s">
        <v>51</v>
      </c>
      <c r="J15" s="581"/>
      <c r="K15" s="581"/>
      <c r="L15" s="581"/>
      <c r="M15" s="581"/>
      <c r="N15" s="581"/>
      <c r="O15" s="582"/>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c r="AL15" s="117"/>
      <c r="AM15" s="117"/>
      <c r="AN15" s="117"/>
      <c r="AO15" s="117"/>
      <c r="AP15" s="117"/>
      <c r="AQ15" s="118"/>
      <c r="AR15" s="116"/>
      <c r="AS15" s="117"/>
      <c r="AT15" s="117"/>
      <c r="AU15" s="117"/>
      <c r="AV15" s="117"/>
      <c r="AW15" s="117"/>
      <c r="AX15" s="633"/>
    </row>
    <row r="16" spans="1:50" ht="21" customHeight="1" x14ac:dyDescent="0.15">
      <c r="A16" s="146"/>
      <c r="B16" s="147"/>
      <c r="C16" s="147"/>
      <c r="D16" s="147"/>
      <c r="E16" s="147"/>
      <c r="F16" s="148"/>
      <c r="G16" s="752"/>
      <c r="H16" s="753"/>
      <c r="I16" s="580" t="s">
        <v>52</v>
      </c>
      <c r="J16" s="581"/>
      <c r="K16" s="581"/>
      <c r="L16" s="581"/>
      <c r="M16" s="581"/>
      <c r="N16" s="581"/>
      <c r="O16" s="582"/>
      <c r="P16" s="116" t="s">
        <v>570</v>
      </c>
      <c r="Q16" s="117"/>
      <c r="R16" s="117"/>
      <c r="S16" s="117"/>
      <c r="T16" s="117"/>
      <c r="U16" s="117"/>
      <c r="V16" s="118"/>
      <c r="W16" s="116" t="s">
        <v>570</v>
      </c>
      <c r="X16" s="117"/>
      <c r="Y16" s="117"/>
      <c r="Z16" s="117"/>
      <c r="AA16" s="117"/>
      <c r="AB16" s="117"/>
      <c r="AC16" s="118"/>
      <c r="AD16" s="116"/>
      <c r="AE16" s="117"/>
      <c r="AF16" s="117"/>
      <c r="AG16" s="117"/>
      <c r="AH16" s="117"/>
      <c r="AI16" s="117"/>
      <c r="AJ16" s="118"/>
      <c r="AK16" s="116"/>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80" t="s">
        <v>50</v>
      </c>
      <c r="J17" s="634"/>
      <c r="K17" s="634"/>
      <c r="L17" s="634"/>
      <c r="M17" s="634"/>
      <c r="N17" s="634"/>
      <c r="O17" s="635"/>
      <c r="P17" s="116" t="s">
        <v>570</v>
      </c>
      <c r="Q17" s="117"/>
      <c r="R17" s="117"/>
      <c r="S17" s="117"/>
      <c r="T17" s="117"/>
      <c r="U17" s="117"/>
      <c r="V17" s="118"/>
      <c r="W17" s="116" t="s">
        <v>570</v>
      </c>
      <c r="X17" s="117"/>
      <c r="Y17" s="117"/>
      <c r="Z17" s="117"/>
      <c r="AA17" s="117"/>
      <c r="AB17" s="117"/>
      <c r="AC17" s="118"/>
      <c r="AD17" s="116"/>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4"/>
      <c r="H18" s="755"/>
      <c r="I18" s="742" t="s">
        <v>20</v>
      </c>
      <c r="J18" s="743"/>
      <c r="K18" s="743"/>
      <c r="L18" s="743"/>
      <c r="M18" s="743"/>
      <c r="N18" s="743"/>
      <c r="O18" s="744"/>
      <c r="P18" s="122">
        <f>SUM(P13:V17)</f>
        <v>2</v>
      </c>
      <c r="Q18" s="123"/>
      <c r="R18" s="123"/>
      <c r="S18" s="123"/>
      <c r="T18" s="123"/>
      <c r="U18" s="123"/>
      <c r="V18" s="124"/>
      <c r="W18" s="122">
        <f>SUM(W13:AC17)</f>
        <v>2</v>
      </c>
      <c r="X18" s="123"/>
      <c r="Y18" s="123"/>
      <c r="Z18" s="123"/>
      <c r="AA18" s="123"/>
      <c r="AB18" s="123"/>
      <c r="AC18" s="124"/>
      <c r="AD18" s="122">
        <f>SUM(AD13:AJ17)</f>
        <v>2</v>
      </c>
      <c r="AE18" s="123"/>
      <c r="AF18" s="123"/>
      <c r="AG18" s="123"/>
      <c r="AH18" s="123"/>
      <c r="AI18" s="123"/>
      <c r="AJ18" s="124"/>
      <c r="AK18" s="122">
        <f>SUM(AK13:AQ17)</f>
        <v>2</v>
      </c>
      <c r="AL18" s="123"/>
      <c r="AM18" s="123"/>
      <c r="AN18" s="123"/>
      <c r="AO18" s="123"/>
      <c r="AP18" s="123"/>
      <c r="AQ18" s="124"/>
      <c r="AR18" s="122">
        <f>SUM(AR13:AX17)</f>
        <v>2</v>
      </c>
      <c r="AS18" s="123"/>
      <c r="AT18" s="123"/>
      <c r="AU18" s="123"/>
      <c r="AV18" s="123"/>
      <c r="AW18" s="123"/>
      <c r="AX18" s="542"/>
    </row>
    <row r="19" spans="1:50" ht="24.75" customHeight="1" x14ac:dyDescent="0.15">
      <c r="A19" s="146"/>
      <c r="B19" s="147"/>
      <c r="C19" s="147"/>
      <c r="D19" s="147"/>
      <c r="E19" s="147"/>
      <c r="F19" s="148"/>
      <c r="G19" s="540" t="s">
        <v>9</v>
      </c>
      <c r="H19" s="541"/>
      <c r="I19" s="541"/>
      <c r="J19" s="541"/>
      <c r="K19" s="541"/>
      <c r="L19" s="541"/>
      <c r="M19" s="541"/>
      <c r="N19" s="541"/>
      <c r="O19" s="541"/>
      <c r="P19" s="116"/>
      <c r="Q19" s="117"/>
      <c r="R19" s="117"/>
      <c r="S19" s="117"/>
      <c r="T19" s="117"/>
      <c r="U19" s="117"/>
      <c r="V19" s="118"/>
      <c r="W19" s="116"/>
      <c r="X19" s="117"/>
      <c r="Y19" s="117"/>
      <c r="Z19" s="117"/>
      <c r="AA19" s="117"/>
      <c r="AB19" s="117"/>
      <c r="AC19" s="118"/>
      <c r="AD19" s="116">
        <v>1.96</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15">
      <c r="A20" s="146"/>
      <c r="B20" s="147"/>
      <c r="C20" s="147"/>
      <c r="D20" s="147"/>
      <c r="E20" s="147"/>
      <c r="F20" s="148"/>
      <c r="G20" s="540" t="s">
        <v>10</v>
      </c>
      <c r="H20" s="541"/>
      <c r="I20" s="541"/>
      <c r="J20" s="541"/>
      <c r="K20" s="541"/>
      <c r="L20" s="541"/>
      <c r="M20" s="541"/>
      <c r="N20" s="541"/>
      <c r="O20" s="541"/>
      <c r="P20" s="544">
        <f>IF(P18=0, "-", SUM(P19)/P18)</f>
        <v>0</v>
      </c>
      <c r="Q20" s="544"/>
      <c r="R20" s="544"/>
      <c r="S20" s="544"/>
      <c r="T20" s="544"/>
      <c r="U20" s="544"/>
      <c r="V20" s="544"/>
      <c r="W20" s="544">
        <f t="shared" ref="W20" si="0">IF(W18=0, "-", SUM(W19)/W18)</f>
        <v>0</v>
      </c>
      <c r="X20" s="544"/>
      <c r="Y20" s="544"/>
      <c r="Z20" s="544"/>
      <c r="AA20" s="544"/>
      <c r="AB20" s="544"/>
      <c r="AC20" s="544"/>
      <c r="AD20" s="544">
        <f t="shared" ref="AD20" si="1">IF(AD18=0, "-", SUM(AD19)/AD18)</f>
        <v>0.98</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49"/>
      <c r="B21" s="150"/>
      <c r="C21" s="150"/>
      <c r="D21" s="150"/>
      <c r="E21" s="150"/>
      <c r="F21" s="151"/>
      <c r="G21" s="932" t="s">
        <v>358</v>
      </c>
      <c r="H21" s="933"/>
      <c r="I21" s="933"/>
      <c r="J21" s="933"/>
      <c r="K21" s="933"/>
      <c r="L21" s="933"/>
      <c r="M21" s="933"/>
      <c r="N21" s="933"/>
      <c r="O21" s="933"/>
      <c r="P21" s="544" t="str">
        <f>IF(P19=0, "-", SUM(P19)/SUM(P13,P14))</f>
        <v>-</v>
      </c>
      <c r="Q21" s="544"/>
      <c r="R21" s="544"/>
      <c r="S21" s="544"/>
      <c r="T21" s="544"/>
      <c r="U21" s="544"/>
      <c r="V21" s="544"/>
      <c r="W21" s="544" t="str">
        <f t="shared" ref="W21" si="2">IF(W19=0, "-", SUM(W19)/SUM(W13,W14))</f>
        <v>-</v>
      </c>
      <c r="X21" s="544"/>
      <c r="Y21" s="544"/>
      <c r="Z21" s="544"/>
      <c r="AA21" s="544"/>
      <c r="AB21" s="544"/>
      <c r="AC21" s="544"/>
      <c r="AD21" s="544">
        <f t="shared" ref="AD21" si="3">IF(AD19=0, "-", SUM(AD19)/SUM(AD13,AD14))</f>
        <v>0.98</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583</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v>
      </c>
      <c r="Q29" s="117"/>
      <c r="R29" s="117"/>
      <c r="S29" s="117"/>
      <c r="T29" s="117"/>
      <c r="U29" s="117"/>
      <c r="V29" s="118"/>
      <c r="W29" s="222">
        <f>AR13</f>
        <v>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353</v>
      </c>
      <c r="B30" s="515"/>
      <c r="C30" s="515"/>
      <c r="D30" s="515"/>
      <c r="E30" s="515"/>
      <c r="F30" s="516"/>
      <c r="G30" s="655" t="s">
        <v>146</v>
      </c>
      <c r="H30" s="394"/>
      <c r="I30" s="394"/>
      <c r="J30" s="394"/>
      <c r="K30" s="394"/>
      <c r="L30" s="394"/>
      <c r="M30" s="394"/>
      <c r="N30" s="394"/>
      <c r="O30" s="584"/>
      <c r="P30" s="583" t="s">
        <v>59</v>
      </c>
      <c r="Q30" s="394"/>
      <c r="R30" s="394"/>
      <c r="S30" s="394"/>
      <c r="T30" s="394"/>
      <c r="U30" s="394"/>
      <c r="V30" s="394"/>
      <c r="W30" s="394"/>
      <c r="X30" s="584"/>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6" t="s">
        <v>235</v>
      </c>
      <c r="AR30" s="647"/>
      <c r="AS30" s="647"/>
      <c r="AT30" s="648"/>
      <c r="AU30" s="394" t="s">
        <v>134</v>
      </c>
      <c r="AV30" s="394"/>
      <c r="AW30" s="394"/>
      <c r="AX30" s="395"/>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15">
      <c r="A32" s="520"/>
      <c r="B32" s="518"/>
      <c r="C32" s="518"/>
      <c r="D32" s="518"/>
      <c r="E32" s="518"/>
      <c r="F32" s="519"/>
      <c r="G32" s="545" t="s">
        <v>584</v>
      </c>
      <c r="H32" s="546"/>
      <c r="I32" s="546"/>
      <c r="J32" s="546"/>
      <c r="K32" s="546"/>
      <c r="L32" s="546"/>
      <c r="M32" s="546"/>
      <c r="N32" s="546"/>
      <c r="O32" s="547"/>
      <c r="P32" s="165" t="s">
        <v>585</v>
      </c>
      <c r="Q32" s="165"/>
      <c r="R32" s="165"/>
      <c r="S32" s="165"/>
      <c r="T32" s="165"/>
      <c r="U32" s="165"/>
      <c r="V32" s="165"/>
      <c r="W32" s="165"/>
      <c r="X32" s="236"/>
      <c r="Y32" s="342" t="s">
        <v>12</v>
      </c>
      <c r="Z32" s="554"/>
      <c r="AA32" s="555"/>
      <c r="AB32" s="556" t="s">
        <v>377</v>
      </c>
      <c r="AC32" s="556"/>
      <c r="AD32" s="556"/>
      <c r="AE32" s="368">
        <v>85.9</v>
      </c>
      <c r="AF32" s="369"/>
      <c r="AG32" s="369"/>
      <c r="AH32" s="369"/>
      <c r="AI32" s="368">
        <v>81.900000000000006</v>
      </c>
      <c r="AJ32" s="369"/>
      <c r="AK32" s="369"/>
      <c r="AL32" s="369"/>
      <c r="AM32" s="368">
        <v>85.4</v>
      </c>
      <c r="AN32" s="369"/>
      <c r="AO32" s="369"/>
      <c r="AP32" s="369"/>
      <c r="AQ32" s="119" t="s">
        <v>570</v>
      </c>
      <c r="AR32" s="120"/>
      <c r="AS32" s="120"/>
      <c r="AT32" s="121"/>
      <c r="AU32" s="369" t="s">
        <v>570</v>
      </c>
      <c r="AV32" s="369"/>
      <c r="AW32" s="369"/>
      <c r="AX32" s="371"/>
    </row>
    <row r="33" spans="1:50" ht="23.25" customHeight="1" x14ac:dyDescent="0.15">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377</v>
      </c>
      <c r="AC33" s="527"/>
      <c r="AD33" s="527"/>
      <c r="AE33" s="368">
        <v>83</v>
      </c>
      <c r="AF33" s="369"/>
      <c r="AG33" s="369"/>
      <c r="AH33" s="369"/>
      <c r="AI33" s="368">
        <v>85.9</v>
      </c>
      <c r="AJ33" s="369"/>
      <c r="AK33" s="369"/>
      <c r="AL33" s="369"/>
      <c r="AM33" s="368">
        <v>81.900000000000006</v>
      </c>
      <c r="AN33" s="369"/>
      <c r="AO33" s="369"/>
      <c r="AP33" s="369"/>
      <c r="AQ33" s="119">
        <v>85.9</v>
      </c>
      <c r="AR33" s="120"/>
      <c r="AS33" s="120"/>
      <c r="AT33" s="121"/>
      <c r="AU33" s="369">
        <v>85.9</v>
      </c>
      <c r="AV33" s="369"/>
      <c r="AW33" s="369"/>
      <c r="AX33" s="371"/>
    </row>
    <row r="34" spans="1:50" ht="23.25" customHeight="1" x14ac:dyDescent="0.15">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103.5</v>
      </c>
      <c r="AF34" s="369"/>
      <c r="AG34" s="369"/>
      <c r="AH34" s="369"/>
      <c r="AI34" s="368">
        <v>95.3</v>
      </c>
      <c r="AJ34" s="369"/>
      <c r="AK34" s="369"/>
      <c r="AL34" s="369"/>
      <c r="AM34" s="368">
        <v>104.3</v>
      </c>
      <c r="AN34" s="369"/>
      <c r="AO34" s="369"/>
      <c r="AP34" s="369"/>
      <c r="AQ34" s="119" t="s">
        <v>570</v>
      </c>
      <c r="AR34" s="120"/>
      <c r="AS34" s="120"/>
      <c r="AT34" s="121"/>
      <c r="AU34" s="369" t="s">
        <v>570</v>
      </c>
      <c r="AV34" s="369"/>
      <c r="AW34" s="369"/>
      <c r="AX34" s="371"/>
    </row>
    <row r="35" spans="1:50" ht="23.25" customHeight="1" x14ac:dyDescent="0.15">
      <c r="A35" s="902" t="s">
        <v>386</v>
      </c>
      <c r="B35" s="903"/>
      <c r="C35" s="903"/>
      <c r="D35" s="903"/>
      <c r="E35" s="903"/>
      <c r="F35" s="904"/>
      <c r="G35" s="908" t="s">
        <v>586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9" t="s">
        <v>353</v>
      </c>
      <c r="B37" s="650"/>
      <c r="C37" s="650"/>
      <c r="D37" s="650"/>
      <c r="E37" s="650"/>
      <c r="F37" s="651"/>
      <c r="G37" s="570" t="s">
        <v>146</v>
      </c>
      <c r="H37" s="385"/>
      <c r="I37" s="385"/>
      <c r="J37" s="385"/>
      <c r="K37" s="385"/>
      <c r="L37" s="385"/>
      <c r="M37" s="385"/>
      <c r="N37" s="385"/>
      <c r="O37" s="571"/>
      <c r="P37" s="636" t="s">
        <v>59</v>
      </c>
      <c r="Q37" s="385"/>
      <c r="R37" s="385"/>
      <c r="S37" s="385"/>
      <c r="T37" s="385"/>
      <c r="U37" s="385"/>
      <c r="V37" s="385"/>
      <c r="W37" s="385"/>
      <c r="X37" s="571"/>
      <c r="Y37" s="637"/>
      <c r="Z37" s="638"/>
      <c r="AA37" s="639"/>
      <c r="AB37" s="640" t="s">
        <v>11</v>
      </c>
      <c r="AC37" s="641"/>
      <c r="AD37" s="642"/>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56"/>
      <c r="AC39" s="556"/>
      <c r="AD39" s="55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527"/>
      <c r="AC40" s="527"/>
      <c r="AD40" s="52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2"/>
      <c r="B41" s="653"/>
      <c r="C41" s="653"/>
      <c r="D41" s="653"/>
      <c r="E41" s="653"/>
      <c r="F41" s="654"/>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9" t="s">
        <v>353</v>
      </c>
      <c r="B44" s="650"/>
      <c r="C44" s="650"/>
      <c r="D44" s="650"/>
      <c r="E44" s="650"/>
      <c r="F44" s="651"/>
      <c r="G44" s="570" t="s">
        <v>146</v>
      </c>
      <c r="H44" s="385"/>
      <c r="I44" s="385"/>
      <c r="J44" s="385"/>
      <c r="K44" s="385"/>
      <c r="L44" s="385"/>
      <c r="M44" s="385"/>
      <c r="N44" s="385"/>
      <c r="O44" s="571"/>
      <c r="P44" s="636" t="s">
        <v>59</v>
      </c>
      <c r="Q44" s="385"/>
      <c r="R44" s="385"/>
      <c r="S44" s="385"/>
      <c r="T44" s="385"/>
      <c r="U44" s="385"/>
      <c r="V44" s="385"/>
      <c r="W44" s="385"/>
      <c r="X44" s="571"/>
      <c r="Y44" s="637"/>
      <c r="Z44" s="638"/>
      <c r="AA44" s="639"/>
      <c r="AB44" s="640" t="s">
        <v>11</v>
      </c>
      <c r="AC44" s="641"/>
      <c r="AD44" s="642"/>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56"/>
      <c r="AC46" s="556"/>
      <c r="AD46" s="55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527"/>
      <c r="AC47" s="527"/>
      <c r="AD47" s="5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2"/>
      <c r="B48" s="653"/>
      <c r="C48" s="653"/>
      <c r="D48" s="653"/>
      <c r="E48" s="653"/>
      <c r="F48" s="654"/>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7" t="s">
        <v>353</v>
      </c>
      <c r="B51" s="518"/>
      <c r="C51" s="518"/>
      <c r="D51" s="518"/>
      <c r="E51" s="518"/>
      <c r="F51" s="519"/>
      <c r="G51" s="570" t="s">
        <v>146</v>
      </c>
      <c r="H51" s="385"/>
      <c r="I51" s="385"/>
      <c r="J51" s="385"/>
      <c r="K51" s="385"/>
      <c r="L51" s="385"/>
      <c r="M51" s="385"/>
      <c r="N51" s="385"/>
      <c r="O51" s="571"/>
      <c r="P51" s="636" t="s">
        <v>59</v>
      </c>
      <c r="Q51" s="385"/>
      <c r="R51" s="385"/>
      <c r="S51" s="385"/>
      <c r="T51" s="385"/>
      <c r="U51" s="385"/>
      <c r="V51" s="385"/>
      <c r="W51" s="385"/>
      <c r="X51" s="571"/>
      <c r="Y51" s="637"/>
      <c r="Z51" s="638"/>
      <c r="AA51" s="639"/>
      <c r="AB51" s="640" t="s">
        <v>11</v>
      </c>
      <c r="AC51" s="641"/>
      <c r="AD51" s="642"/>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56"/>
      <c r="AC53" s="556"/>
      <c r="AD53" s="55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527"/>
      <c r="AC54" s="527"/>
      <c r="AD54" s="5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2"/>
      <c r="B55" s="653"/>
      <c r="C55" s="653"/>
      <c r="D55" s="653"/>
      <c r="E55" s="653"/>
      <c r="F55" s="654"/>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7" t="s">
        <v>353</v>
      </c>
      <c r="B58" s="518"/>
      <c r="C58" s="518"/>
      <c r="D58" s="518"/>
      <c r="E58" s="518"/>
      <c r="F58" s="519"/>
      <c r="G58" s="570" t="s">
        <v>146</v>
      </c>
      <c r="H58" s="385"/>
      <c r="I58" s="385"/>
      <c r="J58" s="385"/>
      <c r="K58" s="385"/>
      <c r="L58" s="385"/>
      <c r="M58" s="385"/>
      <c r="N58" s="385"/>
      <c r="O58" s="571"/>
      <c r="P58" s="636" t="s">
        <v>59</v>
      </c>
      <c r="Q58" s="385"/>
      <c r="R58" s="385"/>
      <c r="S58" s="385"/>
      <c r="T58" s="385"/>
      <c r="U58" s="385"/>
      <c r="V58" s="385"/>
      <c r="W58" s="385"/>
      <c r="X58" s="571"/>
      <c r="Y58" s="637"/>
      <c r="Z58" s="638"/>
      <c r="AA58" s="639"/>
      <c r="AB58" s="640" t="s">
        <v>11</v>
      </c>
      <c r="AC58" s="641"/>
      <c r="AD58" s="642"/>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56"/>
      <c r="AC60" s="556"/>
      <c r="AD60" s="55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527"/>
      <c r="AC61" s="527"/>
      <c r="AD61" s="5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2" t="s">
        <v>354</v>
      </c>
      <c r="B73" s="843"/>
      <c r="C73" s="843"/>
      <c r="D73" s="843"/>
      <c r="E73" s="843"/>
      <c r="F73" s="844"/>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5"/>
      <c r="B74" s="846"/>
      <c r="C74" s="846"/>
      <c r="D74" s="846"/>
      <c r="E74" s="846"/>
      <c r="F74" s="847"/>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5"/>
      <c r="B75" s="846"/>
      <c r="C75" s="846"/>
      <c r="D75" s="846"/>
      <c r="E75" s="846"/>
      <c r="F75" s="847"/>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5"/>
      <c r="B76" s="846"/>
      <c r="C76" s="846"/>
      <c r="D76" s="846"/>
      <c r="E76" s="846"/>
      <c r="F76" s="847"/>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5"/>
      <c r="B77" s="846"/>
      <c r="C77" s="846"/>
      <c r="D77" s="846"/>
      <c r="E77" s="846"/>
      <c r="F77" s="847"/>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7" t="s">
        <v>389</v>
      </c>
      <c r="B78" s="918"/>
      <c r="C78" s="918"/>
      <c r="D78" s="918"/>
      <c r="E78" s="915" t="s">
        <v>332</v>
      </c>
      <c r="F78" s="916"/>
      <c r="G78" s="56" t="s">
        <v>238</v>
      </c>
      <c r="H78" s="800"/>
      <c r="I78" s="248"/>
      <c r="J78" s="248"/>
      <c r="K78" s="248"/>
      <c r="L78" s="248"/>
      <c r="M78" s="248"/>
      <c r="N78" s="248"/>
      <c r="O78" s="80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15">
      <c r="A80" s="524" t="s">
        <v>147</v>
      </c>
      <c r="B80" s="851" t="s">
        <v>345</v>
      </c>
      <c r="C80" s="852"/>
      <c r="D80" s="852"/>
      <c r="E80" s="852"/>
      <c r="F80" s="853"/>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15">
      <c r="A81" s="525"/>
      <c r="B81" s="854"/>
      <c r="C81" s="557"/>
      <c r="D81" s="557"/>
      <c r="E81" s="557"/>
      <c r="F81" s="558"/>
      <c r="G81" s="383"/>
      <c r="H81" s="383"/>
      <c r="I81" s="383"/>
      <c r="J81" s="383"/>
      <c r="K81" s="383"/>
      <c r="L81" s="383"/>
      <c r="M81" s="383"/>
      <c r="N81" s="383"/>
      <c r="O81" s="383"/>
      <c r="P81" s="383"/>
      <c r="Q81" s="383"/>
      <c r="R81" s="383"/>
      <c r="S81" s="383"/>
      <c r="T81" s="383"/>
      <c r="U81" s="383"/>
      <c r="V81" s="383"/>
      <c r="W81" s="383"/>
      <c r="X81" s="383"/>
      <c r="Y81" s="383"/>
      <c r="Z81" s="383"/>
      <c r="AA81" s="573"/>
      <c r="AB81" s="58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5"/>
      <c r="B86" s="557"/>
      <c r="C86" s="557"/>
      <c r="D86" s="557"/>
      <c r="E86" s="557"/>
      <c r="F86" s="558"/>
      <c r="G86" s="572"/>
      <c r="H86" s="383"/>
      <c r="I86" s="383"/>
      <c r="J86" s="383"/>
      <c r="K86" s="383"/>
      <c r="L86" s="383"/>
      <c r="M86" s="383"/>
      <c r="N86" s="383"/>
      <c r="O86" s="573"/>
      <c r="P86" s="585"/>
      <c r="Q86" s="383"/>
      <c r="R86" s="383"/>
      <c r="S86" s="383"/>
      <c r="T86" s="383"/>
      <c r="U86" s="383"/>
      <c r="V86" s="383"/>
      <c r="W86" s="383"/>
      <c r="X86" s="57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5"/>
      <c r="B87" s="557"/>
      <c r="C87" s="557"/>
      <c r="D87" s="557"/>
      <c r="E87" s="557"/>
      <c r="F87" s="558"/>
      <c r="G87" s="235"/>
      <c r="H87" s="165"/>
      <c r="I87" s="165"/>
      <c r="J87" s="165"/>
      <c r="K87" s="165"/>
      <c r="L87" s="165"/>
      <c r="M87" s="165"/>
      <c r="N87" s="165"/>
      <c r="O87" s="236"/>
      <c r="P87" s="165"/>
      <c r="Q87" s="807"/>
      <c r="R87" s="807"/>
      <c r="S87" s="807"/>
      <c r="T87" s="807"/>
      <c r="U87" s="807"/>
      <c r="V87" s="807"/>
      <c r="W87" s="807"/>
      <c r="X87" s="808"/>
      <c r="Y87" s="763" t="s">
        <v>62</v>
      </c>
      <c r="Z87" s="764"/>
      <c r="AA87" s="765"/>
      <c r="AB87" s="556"/>
      <c r="AC87" s="556"/>
      <c r="AD87" s="55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5"/>
      <c r="B88" s="557"/>
      <c r="C88" s="557"/>
      <c r="D88" s="557"/>
      <c r="E88" s="557"/>
      <c r="F88" s="558"/>
      <c r="G88" s="237"/>
      <c r="H88" s="238"/>
      <c r="I88" s="238"/>
      <c r="J88" s="238"/>
      <c r="K88" s="238"/>
      <c r="L88" s="238"/>
      <c r="M88" s="238"/>
      <c r="N88" s="238"/>
      <c r="O88" s="239"/>
      <c r="P88" s="809"/>
      <c r="Q88" s="809"/>
      <c r="R88" s="809"/>
      <c r="S88" s="809"/>
      <c r="T88" s="809"/>
      <c r="U88" s="809"/>
      <c r="V88" s="809"/>
      <c r="W88" s="809"/>
      <c r="X88" s="810"/>
      <c r="Y88" s="737" t="s">
        <v>54</v>
      </c>
      <c r="Z88" s="738"/>
      <c r="AA88" s="739"/>
      <c r="AB88" s="527"/>
      <c r="AC88" s="527"/>
      <c r="AD88" s="52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5"/>
      <c r="B89" s="559"/>
      <c r="C89" s="559"/>
      <c r="D89" s="559"/>
      <c r="E89" s="559"/>
      <c r="F89" s="560"/>
      <c r="G89" s="240"/>
      <c r="H89" s="168"/>
      <c r="I89" s="168"/>
      <c r="J89" s="168"/>
      <c r="K89" s="168"/>
      <c r="L89" s="168"/>
      <c r="M89" s="168"/>
      <c r="N89" s="168"/>
      <c r="O89" s="241"/>
      <c r="P89" s="308"/>
      <c r="Q89" s="308"/>
      <c r="R89" s="308"/>
      <c r="S89" s="308"/>
      <c r="T89" s="308"/>
      <c r="U89" s="308"/>
      <c r="V89" s="308"/>
      <c r="W89" s="308"/>
      <c r="X89" s="811"/>
      <c r="Y89" s="737" t="s">
        <v>13</v>
      </c>
      <c r="Z89" s="738"/>
      <c r="AA89" s="739"/>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5"/>
      <c r="B91" s="557"/>
      <c r="C91" s="557"/>
      <c r="D91" s="557"/>
      <c r="E91" s="557"/>
      <c r="F91" s="558"/>
      <c r="G91" s="572"/>
      <c r="H91" s="383"/>
      <c r="I91" s="383"/>
      <c r="J91" s="383"/>
      <c r="K91" s="383"/>
      <c r="L91" s="383"/>
      <c r="M91" s="383"/>
      <c r="N91" s="383"/>
      <c r="O91" s="573"/>
      <c r="P91" s="585"/>
      <c r="Q91" s="383"/>
      <c r="R91" s="383"/>
      <c r="S91" s="383"/>
      <c r="T91" s="383"/>
      <c r="U91" s="383"/>
      <c r="V91" s="383"/>
      <c r="W91" s="383"/>
      <c r="X91" s="57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5"/>
      <c r="B92" s="557"/>
      <c r="C92" s="557"/>
      <c r="D92" s="557"/>
      <c r="E92" s="557"/>
      <c r="F92" s="558"/>
      <c r="G92" s="235"/>
      <c r="H92" s="165"/>
      <c r="I92" s="165"/>
      <c r="J92" s="165"/>
      <c r="K92" s="165"/>
      <c r="L92" s="165"/>
      <c r="M92" s="165"/>
      <c r="N92" s="165"/>
      <c r="O92" s="236"/>
      <c r="P92" s="165"/>
      <c r="Q92" s="807"/>
      <c r="R92" s="807"/>
      <c r="S92" s="807"/>
      <c r="T92" s="807"/>
      <c r="U92" s="807"/>
      <c r="V92" s="807"/>
      <c r="W92" s="807"/>
      <c r="X92" s="808"/>
      <c r="Y92" s="763" t="s">
        <v>62</v>
      </c>
      <c r="Z92" s="764"/>
      <c r="AA92" s="765"/>
      <c r="AB92" s="556"/>
      <c r="AC92" s="556"/>
      <c r="AD92" s="55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5"/>
      <c r="B93" s="557"/>
      <c r="C93" s="557"/>
      <c r="D93" s="557"/>
      <c r="E93" s="557"/>
      <c r="F93" s="558"/>
      <c r="G93" s="237"/>
      <c r="H93" s="238"/>
      <c r="I93" s="238"/>
      <c r="J93" s="238"/>
      <c r="K93" s="238"/>
      <c r="L93" s="238"/>
      <c r="M93" s="238"/>
      <c r="N93" s="238"/>
      <c r="O93" s="239"/>
      <c r="P93" s="809"/>
      <c r="Q93" s="809"/>
      <c r="R93" s="809"/>
      <c r="S93" s="809"/>
      <c r="T93" s="809"/>
      <c r="U93" s="809"/>
      <c r="V93" s="809"/>
      <c r="W93" s="809"/>
      <c r="X93" s="810"/>
      <c r="Y93" s="737" t="s">
        <v>54</v>
      </c>
      <c r="Z93" s="738"/>
      <c r="AA93" s="739"/>
      <c r="AB93" s="527"/>
      <c r="AC93" s="527"/>
      <c r="AD93" s="52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5"/>
      <c r="B94" s="559"/>
      <c r="C94" s="559"/>
      <c r="D94" s="559"/>
      <c r="E94" s="559"/>
      <c r="F94" s="560"/>
      <c r="G94" s="240"/>
      <c r="H94" s="168"/>
      <c r="I94" s="168"/>
      <c r="J94" s="168"/>
      <c r="K94" s="168"/>
      <c r="L94" s="168"/>
      <c r="M94" s="168"/>
      <c r="N94" s="168"/>
      <c r="O94" s="241"/>
      <c r="P94" s="308"/>
      <c r="Q94" s="308"/>
      <c r="R94" s="308"/>
      <c r="S94" s="308"/>
      <c r="T94" s="308"/>
      <c r="U94" s="308"/>
      <c r="V94" s="308"/>
      <c r="W94" s="308"/>
      <c r="X94" s="811"/>
      <c r="Y94" s="737" t="s">
        <v>13</v>
      </c>
      <c r="Z94" s="738"/>
      <c r="AA94" s="739"/>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3"/>
      <c r="I96" s="383"/>
      <c r="J96" s="383"/>
      <c r="K96" s="383"/>
      <c r="L96" s="383"/>
      <c r="M96" s="383"/>
      <c r="N96" s="383"/>
      <c r="O96" s="573"/>
      <c r="P96" s="585"/>
      <c r="Q96" s="383"/>
      <c r="R96" s="383"/>
      <c r="S96" s="383"/>
      <c r="T96" s="383"/>
      <c r="U96" s="383"/>
      <c r="V96" s="383"/>
      <c r="W96" s="383"/>
      <c r="X96" s="57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5"/>
      <c r="B97" s="557"/>
      <c r="C97" s="557"/>
      <c r="D97" s="557"/>
      <c r="E97" s="557"/>
      <c r="F97" s="558"/>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5"/>
      <c r="B98" s="557"/>
      <c r="C98" s="557"/>
      <c r="D98" s="557"/>
      <c r="E98" s="557"/>
      <c r="F98" s="558"/>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6"/>
      <c r="B99" s="885"/>
      <c r="C99" s="885"/>
      <c r="D99" s="885"/>
      <c r="E99" s="885"/>
      <c r="F99" s="886"/>
      <c r="G99" s="812"/>
      <c r="H99" s="251"/>
      <c r="I99" s="251"/>
      <c r="J99" s="251"/>
      <c r="K99" s="251"/>
      <c r="L99" s="251"/>
      <c r="M99" s="251"/>
      <c r="N99" s="251"/>
      <c r="O99" s="813"/>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3"/>
      <c r="B101" s="494"/>
      <c r="C101" s="494"/>
      <c r="D101" s="494"/>
      <c r="E101" s="494"/>
      <c r="F101" s="495"/>
      <c r="G101" s="165" t="s">
        <v>587</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6" t="s">
        <v>588</v>
      </c>
      <c r="AC101" s="556"/>
      <c r="AD101" s="556"/>
      <c r="AE101" s="368">
        <v>7497</v>
      </c>
      <c r="AF101" s="369"/>
      <c r="AG101" s="369"/>
      <c r="AH101" s="370"/>
      <c r="AI101" s="368">
        <v>8092</v>
      </c>
      <c r="AJ101" s="369"/>
      <c r="AK101" s="369"/>
      <c r="AL101" s="370"/>
      <c r="AM101" s="368">
        <v>7918</v>
      </c>
      <c r="AN101" s="369"/>
      <c r="AO101" s="369"/>
      <c r="AP101" s="370"/>
      <c r="AQ101" s="368" t="s">
        <v>570</v>
      </c>
      <c r="AR101" s="369"/>
      <c r="AS101" s="369"/>
      <c r="AT101" s="370"/>
      <c r="AU101" s="368" t="s">
        <v>631</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6" t="s">
        <v>588</v>
      </c>
      <c r="AC102" s="556"/>
      <c r="AD102" s="556"/>
      <c r="AE102" s="362">
        <v>7378</v>
      </c>
      <c r="AF102" s="362"/>
      <c r="AG102" s="362"/>
      <c r="AH102" s="362"/>
      <c r="AI102" s="362">
        <v>7497</v>
      </c>
      <c r="AJ102" s="362"/>
      <c r="AK102" s="362"/>
      <c r="AL102" s="362"/>
      <c r="AM102" s="502">
        <v>8092</v>
      </c>
      <c r="AN102" s="503"/>
      <c r="AO102" s="503"/>
      <c r="AP102" s="504"/>
      <c r="AQ102" s="502">
        <v>7918</v>
      </c>
      <c r="AR102" s="503"/>
      <c r="AS102" s="503"/>
      <c r="AT102" s="504"/>
      <c r="AU102" s="502">
        <v>7918</v>
      </c>
      <c r="AV102" s="503"/>
      <c r="AW102" s="503"/>
      <c r="AX102" s="504"/>
    </row>
    <row r="103" spans="1:60" ht="31.5" hidden="1" customHeight="1" x14ac:dyDescent="0.15">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x14ac:dyDescent="0.15">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15">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15">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v>297</v>
      </c>
      <c r="AF116" s="362"/>
      <c r="AG116" s="362"/>
      <c r="AH116" s="362"/>
      <c r="AI116" s="362">
        <v>312</v>
      </c>
      <c r="AJ116" s="362"/>
      <c r="AK116" s="362"/>
      <c r="AL116" s="362"/>
      <c r="AM116" s="362"/>
      <c r="AN116" s="362"/>
      <c r="AO116" s="362"/>
      <c r="AP116" s="362"/>
      <c r="AQ116" s="368">
        <v>312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462" t="s">
        <v>591</v>
      </c>
      <c r="AF117" s="310"/>
      <c r="AG117" s="310"/>
      <c r="AH117" s="310"/>
      <c r="AI117" s="462" t="s">
        <v>592</v>
      </c>
      <c r="AJ117" s="310"/>
      <c r="AK117" s="310"/>
      <c r="AL117" s="310"/>
      <c r="AM117" s="462"/>
      <c r="AN117" s="310"/>
      <c r="AO117" s="310"/>
      <c r="AP117" s="310"/>
      <c r="AQ117" s="310" t="s">
        <v>637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1</v>
      </c>
      <c r="AR133" s="275"/>
      <c r="AS133" s="141" t="s">
        <v>236</v>
      </c>
      <c r="AT133" s="176"/>
      <c r="AU133" s="140">
        <v>2</v>
      </c>
      <c r="AV133" s="140"/>
      <c r="AW133" s="141" t="s">
        <v>181</v>
      </c>
      <c r="AX133" s="142"/>
    </row>
    <row r="134" spans="1:50" ht="39.75" customHeight="1" x14ac:dyDescent="0.15">
      <c r="A134" s="1000"/>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597</v>
      </c>
      <c r="AC134" s="228"/>
      <c r="AD134" s="228"/>
      <c r="AE134" s="270" t="s">
        <v>570</v>
      </c>
      <c r="AF134" s="120"/>
      <c r="AG134" s="120"/>
      <c r="AH134" s="120"/>
      <c r="AI134" s="270" t="s">
        <v>570</v>
      </c>
      <c r="AJ134" s="120"/>
      <c r="AK134" s="120"/>
      <c r="AL134" s="120"/>
      <c r="AM134" s="270" t="s">
        <v>574</v>
      </c>
      <c r="AN134" s="120"/>
      <c r="AO134" s="120"/>
      <c r="AP134" s="120"/>
      <c r="AQ134" s="270" t="s">
        <v>570</v>
      </c>
      <c r="AR134" s="120"/>
      <c r="AS134" s="120"/>
      <c r="AT134" s="120"/>
      <c r="AU134" s="270" t="s">
        <v>570</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v>74.8</v>
      </c>
      <c r="AF135" s="120"/>
      <c r="AG135" s="120"/>
      <c r="AH135" s="120"/>
      <c r="AI135" s="270">
        <v>74.8</v>
      </c>
      <c r="AJ135" s="120"/>
      <c r="AK135" s="120"/>
      <c r="AL135" s="120"/>
      <c r="AM135" s="270" t="s">
        <v>575</v>
      </c>
      <c r="AN135" s="120"/>
      <c r="AO135" s="120"/>
      <c r="AP135" s="120"/>
      <c r="AQ135" s="270">
        <v>74.8</v>
      </c>
      <c r="AR135" s="120"/>
      <c r="AS135" s="120"/>
      <c r="AT135" s="120"/>
      <c r="AU135" s="270">
        <v>74.8</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29"/>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599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0"/>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00"/>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00"/>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4.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564</v>
      </c>
      <c r="AE702" s="901"/>
      <c r="AF702" s="901"/>
      <c r="AG702" s="890" t="s">
        <v>600</v>
      </c>
      <c r="AH702" s="891"/>
      <c r="AI702" s="891"/>
      <c r="AJ702" s="891"/>
      <c r="AK702" s="891"/>
      <c r="AL702" s="891"/>
      <c r="AM702" s="891"/>
      <c r="AN702" s="891"/>
      <c r="AO702" s="891"/>
      <c r="AP702" s="891"/>
      <c r="AQ702" s="891"/>
      <c r="AR702" s="891"/>
      <c r="AS702" s="891"/>
      <c r="AT702" s="891"/>
      <c r="AU702" s="891"/>
      <c r="AV702" s="891"/>
      <c r="AW702" s="891"/>
      <c r="AX702" s="892"/>
    </row>
    <row r="703" spans="1:50" ht="47.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564</v>
      </c>
      <c r="AE703" s="159"/>
      <c r="AF703" s="159"/>
      <c r="AG703" s="672" t="s">
        <v>601</v>
      </c>
      <c r="AH703" s="673"/>
      <c r="AI703" s="673"/>
      <c r="AJ703" s="673"/>
      <c r="AK703" s="673"/>
      <c r="AL703" s="673"/>
      <c r="AM703" s="673"/>
      <c r="AN703" s="673"/>
      <c r="AO703" s="673"/>
      <c r="AP703" s="673"/>
      <c r="AQ703" s="673"/>
      <c r="AR703" s="673"/>
      <c r="AS703" s="673"/>
      <c r="AT703" s="673"/>
      <c r="AU703" s="673"/>
      <c r="AV703" s="673"/>
      <c r="AW703" s="673"/>
      <c r="AX703" s="674"/>
    </row>
    <row r="704" spans="1:50" ht="63.7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564</v>
      </c>
      <c r="AE704" s="591"/>
      <c r="AF704" s="591"/>
      <c r="AG704" s="432" t="s">
        <v>602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564</v>
      </c>
      <c r="AE705" s="741"/>
      <c r="AF705" s="741"/>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604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604</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564</v>
      </c>
      <c r="AE708" s="676"/>
      <c r="AF708" s="676"/>
      <c r="AG708" s="531" t="s">
        <v>605</v>
      </c>
      <c r="AH708" s="532"/>
      <c r="AI708" s="532"/>
      <c r="AJ708" s="532"/>
      <c r="AK708" s="532"/>
      <c r="AL708" s="532"/>
      <c r="AM708" s="532"/>
      <c r="AN708" s="532"/>
      <c r="AO708" s="532"/>
      <c r="AP708" s="532"/>
      <c r="AQ708" s="532"/>
      <c r="AR708" s="532"/>
      <c r="AS708" s="532"/>
      <c r="AT708" s="532"/>
      <c r="AU708" s="532"/>
      <c r="AV708" s="532"/>
      <c r="AW708" s="532"/>
      <c r="AX708" s="533"/>
    </row>
    <row r="709" spans="1:50" ht="32.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564</v>
      </c>
      <c r="AE709" s="159"/>
      <c r="AF709" s="159"/>
      <c r="AG709" s="672" t="s">
        <v>606</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607</v>
      </c>
      <c r="AE710" s="159"/>
      <c r="AF710" s="159"/>
      <c r="AG710" s="672" t="s">
        <v>414</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564</v>
      </c>
      <c r="AE711" s="159"/>
      <c r="AF711" s="159"/>
      <c r="AG711" s="672" t="s">
        <v>608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607</v>
      </c>
      <c r="AE712" s="591"/>
      <c r="AF712" s="591"/>
      <c r="AG712" s="599" t="s">
        <v>609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72" t="s">
        <v>414</v>
      </c>
      <c r="AH713" s="673"/>
      <c r="AI713" s="673"/>
      <c r="AJ713" s="673"/>
      <c r="AK713" s="673"/>
      <c r="AL713" s="673"/>
      <c r="AM713" s="673"/>
      <c r="AN713" s="673"/>
      <c r="AO713" s="673"/>
      <c r="AP713" s="673"/>
      <c r="AQ713" s="673"/>
      <c r="AR713" s="673"/>
      <c r="AS713" s="673"/>
      <c r="AT713" s="673"/>
      <c r="AU713" s="673"/>
      <c r="AV713" s="673"/>
      <c r="AW713" s="673"/>
      <c r="AX713" s="674"/>
    </row>
    <row r="714" spans="1:50" ht="32.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564</v>
      </c>
      <c r="AE714" s="597"/>
      <c r="AF714" s="598"/>
      <c r="AG714" s="697" t="s">
        <v>610</v>
      </c>
      <c r="AH714" s="698"/>
      <c r="AI714" s="698"/>
      <c r="AJ714" s="698"/>
      <c r="AK714" s="698"/>
      <c r="AL714" s="698"/>
      <c r="AM714" s="698"/>
      <c r="AN714" s="698"/>
      <c r="AO714" s="698"/>
      <c r="AP714" s="698"/>
      <c r="AQ714" s="698"/>
      <c r="AR714" s="698"/>
      <c r="AS714" s="698"/>
      <c r="AT714" s="698"/>
      <c r="AU714" s="698"/>
      <c r="AV714" s="698"/>
      <c r="AW714" s="698"/>
      <c r="AX714" s="699"/>
    </row>
    <row r="715" spans="1:50" ht="32.25"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564</v>
      </c>
      <c r="AE715" s="676"/>
      <c r="AF715" s="785"/>
      <c r="AG715" s="531" t="s">
        <v>611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607</v>
      </c>
      <c r="AE716" s="767"/>
      <c r="AF716" s="767"/>
      <c r="AG716" s="672" t="s">
        <v>609</v>
      </c>
      <c r="AH716" s="673"/>
      <c r="AI716" s="673"/>
      <c r="AJ716" s="673"/>
      <c r="AK716" s="673"/>
      <c r="AL716" s="673"/>
      <c r="AM716" s="673"/>
      <c r="AN716" s="673"/>
      <c r="AO716" s="673"/>
      <c r="AP716" s="673"/>
      <c r="AQ716" s="673"/>
      <c r="AR716" s="673"/>
      <c r="AS716" s="673"/>
      <c r="AT716" s="673"/>
      <c r="AU716" s="673"/>
      <c r="AV716" s="673"/>
      <c r="AW716" s="673"/>
      <c r="AX716" s="674"/>
    </row>
    <row r="717" spans="1:50" ht="32.25"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564</v>
      </c>
      <c r="AE717" s="159"/>
      <c r="AF717" s="159"/>
      <c r="AG717" s="672" t="s">
        <v>612</v>
      </c>
      <c r="AH717" s="673"/>
      <c r="AI717" s="673"/>
      <c r="AJ717" s="673"/>
      <c r="AK717" s="673"/>
      <c r="AL717" s="673"/>
      <c r="AM717" s="673"/>
      <c r="AN717" s="673"/>
      <c r="AO717" s="673"/>
      <c r="AP717" s="673"/>
      <c r="AQ717" s="673"/>
      <c r="AR717" s="673"/>
      <c r="AS717" s="673"/>
      <c r="AT717" s="673"/>
      <c r="AU717" s="673"/>
      <c r="AV717" s="673"/>
      <c r="AW717" s="673"/>
      <c r="AX717" s="674"/>
    </row>
    <row r="718" spans="1:50" ht="32.2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564</v>
      </c>
      <c r="AE718" s="159"/>
      <c r="AF718" s="159"/>
      <c r="AG718" s="167" t="s">
        <v>613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8"/>
      <c r="B720" s="659"/>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8"/>
      <c r="B721" s="659"/>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8"/>
      <c r="B722" s="659"/>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8"/>
      <c r="B723" s="659"/>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8"/>
      <c r="B724" s="659"/>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60"/>
      <c r="B725" s="661"/>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47" t="s">
        <v>53</v>
      </c>
      <c r="D726" s="586"/>
      <c r="E726" s="586"/>
      <c r="F726" s="587"/>
      <c r="G726" s="805" t="s">
        <v>614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8"/>
      <c r="B727" s="629"/>
      <c r="C727" s="703" t="s">
        <v>57</v>
      </c>
      <c r="D727" s="704"/>
      <c r="E727" s="704"/>
      <c r="F727" s="705"/>
      <c r="G727" s="803" t="s">
        <v>615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32.25" customHeight="1" thickBot="1" x14ac:dyDescent="0.2">
      <c r="A729" s="773" t="s">
        <v>634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2.25" customHeight="1" thickBot="1" x14ac:dyDescent="0.2">
      <c r="A731" s="623" t="s">
        <v>138</v>
      </c>
      <c r="B731" s="624"/>
      <c r="C731" s="624"/>
      <c r="D731" s="624"/>
      <c r="E731" s="625"/>
      <c r="F731" s="688" t="s">
        <v>636</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2.25" customHeight="1" thickBot="1" x14ac:dyDescent="0.2">
      <c r="A733" s="757" t="s">
        <v>138</v>
      </c>
      <c r="B733" s="758"/>
      <c r="C733" s="758"/>
      <c r="D733" s="758"/>
      <c r="E733" s="759"/>
      <c r="F733" s="774" t="s">
        <v>635</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32.2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409</v>
      </c>
      <c r="B737" s="101"/>
      <c r="C737" s="101"/>
      <c r="D737" s="102"/>
      <c r="E737" s="103" t="s">
        <v>570</v>
      </c>
      <c r="F737" s="103"/>
      <c r="G737" s="103"/>
      <c r="H737" s="103"/>
      <c r="I737" s="103"/>
      <c r="J737" s="103"/>
      <c r="K737" s="103"/>
      <c r="L737" s="103"/>
      <c r="M737" s="103"/>
      <c r="N737" s="109" t="s">
        <v>404</v>
      </c>
      <c r="O737" s="109"/>
      <c r="P737" s="109"/>
      <c r="Q737" s="109"/>
      <c r="R737" s="103" t="s">
        <v>617</v>
      </c>
      <c r="S737" s="103"/>
      <c r="T737" s="103"/>
      <c r="U737" s="103"/>
      <c r="V737" s="103"/>
      <c r="W737" s="103"/>
      <c r="X737" s="103"/>
      <c r="Y737" s="103"/>
      <c r="Z737" s="103"/>
      <c r="AA737" s="109" t="s">
        <v>403</v>
      </c>
      <c r="AB737" s="109"/>
      <c r="AC737" s="109"/>
      <c r="AD737" s="109"/>
      <c r="AE737" s="103" t="s">
        <v>619</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x14ac:dyDescent="0.15">
      <c r="A738" s="100" t="s">
        <v>401</v>
      </c>
      <c r="B738" s="101"/>
      <c r="C738" s="101"/>
      <c r="D738" s="102"/>
      <c r="E738" s="103" t="s">
        <v>616</v>
      </c>
      <c r="F738" s="103"/>
      <c r="G738" s="103"/>
      <c r="H738" s="103"/>
      <c r="I738" s="103"/>
      <c r="J738" s="103"/>
      <c r="K738" s="103"/>
      <c r="L738" s="103"/>
      <c r="M738" s="103"/>
      <c r="N738" s="109" t="s">
        <v>400</v>
      </c>
      <c r="O738" s="109"/>
      <c r="P738" s="109"/>
      <c r="Q738" s="109"/>
      <c r="R738" s="103" t="s">
        <v>618</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622</v>
      </c>
      <c r="AS738" s="111"/>
      <c r="AT738" s="111"/>
      <c r="AU738" s="111"/>
      <c r="AV738" s="111"/>
      <c r="AW738" s="111"/>
      <c r="AX738" s="112"/>
    </row>
    <row r="739" spans="1:52" ht="24.75" customHeight="1" x14ac:dyDescent="0.15">
      <c r="A739" s="100" t="s">
        <v>397</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576</v>
      </c>
      <c r="F740" s="125"/>
      <c r="G740" s="125"/>
      <c r="H740" s="92" t="str">
        <f>IF(E740="", "", "(")</f>
        <v>(</v>
      </c>
      <c r="I740" s="125"/>
      <c r="J740" s="125"/>
      <c r="K740" s="92" t="str">
        <f>IF(OR(I740="　", I740=""), "", "-")</f>
        <v/>
      </c>
      <c r="L740" s="126">
        <v>71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392</v>
      </c>
      <c r="B780" s="769"/>
      <c r="C780" s="769"/>
      <c r="D780" s="769"/>
      <c r="E780" s="769"/>
      <c r="F780" s="770"/>
      <c r="G780" s="443" t="s">
        <v>624</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1"/>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1"/>
      <c r="B782" s="771"/>
      <c r="C782" s="771"/>
      <c r="D782" s="771"/>
      <c r="E782" s="771"/>
      <c r="F782" s="772"/>
      <c r="G782" s="453" t="s">
        <v>625</v>
      </c>
      <c r="H782" s="454"/>
      <c r="I782" s="454"/>
      <c r="J782" s="454"/>
      <c r="K782" s="455"/>
      <c r="L782" s="456" t="s">
        <v>626</v>
      </c>
      <c r="M782" s="457"/>
      <c r="N782" s="457"/>
      <c r="O782" s="457"/>
      <c r="P782" s="457"/>
      <c r="Q782" s="457"/>
      <c r="R782" s="457"/>
      <c r="S782" s="457"/>
      <c r="T782" s="457"/>
      <c r="U782" s="457"/>
      <c r="V782" s="457"/>
      <c r="W782" s="457"/>
      <c r="X782" s="458"/>
      <c r="Y782" s="459">
        <v>1</v>
      </c>
      <c r="Z782" s="460"/>
      <c r="AA782" s="460"/>
      <c r="AB782" s="562"/>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61"/>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1"/>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1"/>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1"/>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1"/>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1"/>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1"/>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1"/>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1"/>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61"/>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1"/>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1"/>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1"/>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2"/>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1"/>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1"/>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1"/>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1"/>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1"/>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1"/>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1"/>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1"/>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1"/>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1"/>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1"/>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1"/>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1"/>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2"/>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1"/>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1"/>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1"/>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1"/>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1"/>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1"/>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1"/>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1"/>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1"/>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1"/>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1"/>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1"/>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1"/>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2"/>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1"/>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1"/>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1"/>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1"/>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1"/>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1"/>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1"/>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1"/>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1"/>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1"/>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7.25" customHeight="1" x14ac:dyDescent="0.15">
      <c r="A838" s="408">
        <v>1</v>
      </c>
      <c r="B838" s="408">
        <v>1</v>
      </c>
      <c r="C838" s="422" t="s">
        <v>627</v>
      </c>
      <c r="D838" s="422"/>
      <c r="E838" s="422"/>
      <c r="F838" s="422"/>
      <c r="G838" s="422"/>
      <c r="H838" s="422"/>
      <c r="I838" s="422"/>
      <c r="J838" s="423">
        <v>3010401011971</v>
      </c>
      <c r="K838" s="424"/>
      <c r="L838" s="424"/>
      <c r="M838" s="424"/>
      <c r="N838" s="424"/>
      <c r="O838" s="424"/>
      <c r="P838" s="321" t="s">
        <v>628</v>
      </c>
      <c r="Q838" s="321"/>
      <c r="R838" s="321"/>
      <c r="S838" s="321"/>
      <c r="T838" s="321"/>
      <c r="U838" s="321"/>
      <c r="V838" s="321"/>
      <c r="W838" s="321"/>
      <c r="X838" s="321"/>
      <c r="Y838" s="322">
        <v>0.99</v>
      </c>
      <c r="Z838" s="323"/>
      <c r="AA838" s="323"/>
      <c r="AB838" s="324"/>
      <c r="AC838" s="332" t="s">
        <v>384</v>
      </c>
      <c r="AD838" s="427"/>
      <c r="AE838" s="427"/>
      <c r="AF838" s="427"/>
      <c r="AG838" s="427"/>
      <c r="AH838" s="425">
        <v>1</v>
      </c>
      <c r="AI838" s="426"/>
      <c r="AJ838" s="426"/>
      <c r="AK838" s="426"/>
      <c r="AL838" s="329">
        <v>100</v>
      </c>
      <c r="AM838" s="330"/>
      <c r="AN838" s="330"/>
      <c r="AO838" s="331"/>
      <c r="AP838" s="325" t="s">
        <v>414</v>
      </c>
      <c r="AQ838" s="325"/>
      <c r="AR838" s="325"/>
      <c r="AS838" s="325"/>
      <c r="AT838" s="325"/>
      <c r="AU838" s="325"/>
      <c r="AV838" s="325"/>
      <c r="AW838" s="325"/>
      <c r="AX838" s="325"/>
    </row>
    <row r="839" spans="1:50" ht="36" customHeight="1" x14ac:dyDescent="0.15">
      <c r="A839" s="408">
        <v>2</v>
      </c>
      <c r="B839" s="408">
        <v>1</v>
      </c>
      <c r="C839" s="422" t="s">
        <v>629</v>
      </c>
      <c r="D839" s="422"/>
      <c r="E839" s="422"/>
      <c r="F839" s="422"/>
      <c r="G839" s="422"/>
      <c r="H839" s="422"/>
      <c r="I839" s="422"/>
      <c r="J839" s="423">
        <v>3011101002154</v>
      </c>
      <c r="K839" s="424"/>
      <c r="L839" s="424"/>
      <c r="M839" s="424"/>
      <c r="N839" s="424"/>
      <c r="O839" s="424"/>
      <c r="P839" s="321" t="s">
        <v>630</v>
      </c>
      <c r="Q839" s="321"/>
      <c r="R839" s="321"/>
      <c r="S839" s="321"/>
      <c r="T839" s="321"/>
      <c r="U839" s="321"/>
      <c r="V839" s="321"/>
      <c r="W839" s="321"/>
      <c r="X839" s="321"/>
      <c r="Y839" s="322">
        <v>0.98</v>
      </c>
      <c r="Z839" s="323"/>
      <c r="AA839" s="323"/>
      <c r="AB839" s="324"/>
      <c r="AC839" s="332" t="s">
        <v>384</v>
      </c>
      <c r="AD839" s="332"/>
      <c r="AE839" s="332"/>
      <c r="AF839" s="332"/>
      <c r="AG839" s="332"/>
      <c r="AH839" s="425">
        <v>1</v>
      </c>
      <c r="AI839" s="426"/>
      <c r="AJ839" s="426"/>
      <c r="AK839" s="426"/>
      <c r="AL839" s="329">
        <v>100</v>
      </c>
      <c r="AM839" s="330"/>
      <c r="AN839" s="330"/>
      <c r="AO839" s="331"/>
      <c r="AP839" s="325" t="s">
        <v>414</v>
      </c>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customHeight="1" x14ac:dyDescent="0.15">
      <c r="A1103" s="408">
        <v>1</v>
      </c>
      <c r="B1103" s="408">
        <v>1</v>
      </c>
      <c r="C1103" s="898"/>
      <c r="D1103" s="898"/>
      <c r="E1103" s="265" t="s">
        <v>567</v>
      </c>
      <c r="F1103" s="897"/>
      <c r="G1103" s="897"/>
      <c r="H1103" s="897"/>
      <c r="I1103" s="897"/>
      <c r="J1103" s="423" t="s">
        <v>568</v>
      </c>
      <c r="K1103" s="424"/>
      <c r="L1103" s="424"/>
      <c r="M1103" s="424"/>
      <c r="N1103" s="424"/>
      <c r="O1103" s="424"/>
      <c r="P1103" s="429" t="s">
        <v>568</v>
      </c>
      <c r="Q1103" s="321"/>
      <c r="R1103" s="321"/>
      <c r="S1103" s="321"/>
      <c r="T1103" s="321"/>
      <c r="U1103" s="321"/>
      <c r="V1103" s="321"/>
      <c r="W1103" s="321"/>
      <c r="X1103" s="321"/>
      <c r="Y1103" s="322" t="s">
        <v>567</v>
      </c>
      <c r="Z1103" s="323"/>
      <c r="AA1103" s="323"/>
      <c r="AB1103" s="324"/>
      <c r="AC1103" s="326"/>
      <c r="AD1103" s="326"/>
      <c r="AE1103" s="326"/>
      <c r="AF1103" s="326"/>
      <c r="AG1103" s="326"/>
      <c r="AH1103" s="327" t="s">
        <v>569</v>
      </c>
      <c r="AI1103" s="328"/>
      <c r="AJ1103" s="328"/>
      <c r="AK1103" s="328"/>
      <c r="AL1103" s="329" t="s">
        <v>569</v>
      </c>
      <c r="AM1103" s="330"/>
      <c r="AN1103" s="330"/>
      <c r="AO1103" s="331"/>
      <c r="AP1103" s="325" t="s">
        <v>567</v>
      </c>
      <c r="AQ1103" s="325"/>
      <c r="AR1103" s="325"/>
      <c r="AS1103" s="325"/>
      <c r="AT1103" s="325"/>
      <c r="AU1103" s="325"/>
      <c r="AV1103" s="325"/>
      <c r="AW1103" s="325"/>
      <c r="AX1103" s="325"/>
    </row>
    <row r="1104" spans="1:50" ht="30" hidden="1" customHeight="1" x14ac:dyDescent="0.15">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055">
      <formula>IF(RIGHT(TEXT(P14,"0.#"),1)=".",FALSE,TRUE)</formula>
    </cfRule>
    <cfRule type="expression" dxfId="2814" priority="14056">
      <formula>IF(RIGHT(TEXT(P14,"0.#"),1)=".",TRUE,FALSE)</formula>
    </cfRule>
  </conditionalFormatting>
  <conditionalFormatting sqref="P18:AX18">
    <cfRule type="expression" dxfId="2813" priority="13931">
      <formula>IF(RIGHT(TEXT(P18,"0.#"),1)=".",FALSE,TRUE)</formula>
    </cfRule>
    <cfRule type="expression" dxfId="2812" priority="13932">
      <formula>IF(RIGHT(TEXT(P18,"0.#"),1)=".",TRUE,FALSE)</formula>
    </cfRule>
  </conditionalFormatting>
  <conditionalFormatting sqref="Y783">
    <cfRule type="expression" dxfId="2811" priority="13927">
      <formula>IF(RIGHT(TEXT(Y783,"0.#"),1)=".",FALSE,TRUE)</formula>
    </cfRule>
    <cfRule type="expression" dxfId="2810" priority="13928">
      <formula>IF(RIGHT(TEXT(Y783,"0.#"),1)=".",TRUE,FALSE)</formula>
    </cfRule>
  </conditionalFormatting>
  <conditionalFormatting sqref="Y792">
    <cfRule type="expression" dxfId="2809" priority="13923">
      <formula>IF(RIGHT(TEXT(Y792,"0.#"),1)=".",FALSE,TRUE)</formula>
    </cfRule>
    <cfRule type="expression" dxfId="2808" priority="13924">
      <formula>IF(RIGHT(TEXT(Y792,"0.#"),1)=".",TRUE,FALSE)</formula>
    </cfRule>
  </conditionalFormatting>
  <conditionalFormatting sqref="Y823:Y830 Y821 Y810:Y817 Y808 Y797:Y804 Y795">
    <cfRule type="expression" dxfId="2807" priority="13705">
      <formula>IF(RIGHT(TEXT(Y795,"0.#"),1)=".",FALSE,TRUE)</formula>
    </cfRule>
    <cfRule type="expression" dxfId="2806" priority="13706">
      <formula>IF(RIGHT(TEXT(Y795,"0.#"),1)=".",TRUE,FALSE)</formula>
    </cfRule>
  </conditionalFormatting>
  <conditionalFormatting sqref="P16:AQ17 P15:AX15 P13:AX13">
    <cfRule type="expression" dxfId="2805" priority="13753">
      <formula>IF(RIGHT(TEXT(P13,"0.#"),1)=".",FALSE,TRUE)</formula>
    </cfRule>
    <cfRule type="expression" dxfId="2804" priority="13754">
      <formula>IF(RIGHT(TEXT(P13,"0.#"),1)=".",TRUE,FALSE)</formula>
    </cfRule>
  </conditionalFormatting>
  <conditionalFormatting sqref="P19:AJ19">
    <cfRule type="expression" dxfId="2803" priority="13751">
      <formula>IF(RIGHT(TEXT(P19,"0.#"),1)=".",FALSE,TRUE)</formula>
    </cfRule>
    <cfRule type="expression" dxfId="2802" priority="13752">
      <formula>IF(RIGHT(TEXT(P19,"0.#"),1)=".",TRUE,FALSE)</formula>
    </cfRule>
  </conditionalFormatting>
  <conditionalFormatting sqref="AQ101">
    <cfRule type="expression" dxfId="2801" priority="13743">
      <formula>IF(RIGHT(TEXT(AQ101,"0.#"),1)=".",FALSE,TRUE)</formula>
    </cfRule>
    <cfRule type="expression" dxfId="2800" priority="13744">
      <formula>IF(RIGHT(TEXT(AQ101,"0.#"),1)=".",TRUE,FALSE)</formula>
    </cfRule>
  </conditionalFormatting>
  <conditionalFormatting sqref="Y784:Y791">
    <cfRule type="expression" dxfId="2799" priority="13729">
      <formula>IF(RIGHT(TEXT(Y784,"0.#"),1)=".",FALSE,TRUE)</formula>
    </cfRule>
    <cfRule type="expression" dxfId="2798" priority="13730">
      <formula>IF(RIGHT(TEXT(Y784,"0.#"),1)=".",TRUE,FALSE)</formula>
    </cfRule>
  </conditionalFormatting>
  <conditionalFormatting sqref="AU783">
    <cfRule type="expression" dxfId="2797" priority="13727">
      <formula>IF(RIGHT(TEXT(AU783,"0.#"),1)=".",FALSE,TRUE)</formula>
    </cfRule>
    <cfRule type="expression" dxfId="2796" priority="13728">
      <formula>IF(RIGHT(TEXT(AU783,"0.#"),1)=".",TRUE,FALSE)</formula>
    </cfRule>
  </conditionalFormatting>
  <conditionalFormatting sqref="AU792">
    <cfRule type="expression" dxfId="2795" priority="13725">
      <formula>IF(RIGHT(TEXT(AU792,"0.#"),1)=".",FALSE,TRUE)</formula>
    </cfRule>
    <cfRule type="expression" dxfId="2794" priority="13726">
      <formula>IF(RIGHT(TEXT(AU792,"0.#"),1)=".",TRUE,FALSE)</formula>
    </cfRule>
  </conditionalFormatting>
  <conditionalFormatting sqref="AU784:AU791 AU782">
    <cfRule type="expression" dxfId="2793" priority="13723">
      <formula>IF(RIGHT(TEXT(AU782,"0.#"),1)=".",FALSE,TRUE)</formula>
    </cfRule>
    <cfRule type="expression" dxfId="2792" priority="13724">
      <formula>IF(RIGHT(TEXT(AU782,"0.#"),1)=".",TRUE,FALSE)</formula>
    </cfRule>
  </conditionalFormatting>
  <conditionalFormatting sqref="Y822 Y809 Y796">
    <cfRule type="expression" dxfId="2791" priority="13709">
      <formula>IF(RIGHT(TEXT(Y796,"0.#"),1)=".",FALSE,TRUE)</formula>
    </cfRule>
    <cfRule type="expression" dxfId="2790" priority="13710">
      <formula>IF(RIGHT(TEXT(Y796,"0.#"),1)=".",TRUE,FALSE)</formula>
    </cfRule>
  </conditionalFormatting>
  <conditionalFormatting sqref="Y831 Y818 Y805">
    <cfRule type="expression" dxfId="2789" priority="13707">
      <formula>IF(RIGHT(TEXT(Y805,"0.#"),1)=".",FALSE,TRUE)</formula>
    </cfRule>
    <cfRule type="expression" dxfId="2788" priority="13708">
      <formula>IF(RIGHT(TEXT(Y805,"0.#"),1)=".",TRUE,FALSE)</formula>
    </cfRule>
  </conditionalFormatting>
  <conditionalFormatting sqref="AU822 AU809 AU796">
    <cfRule type="expression" dxfId="2787" priority="13703">
      <formula>IF(RIGHT(TEXT(AU796,"0.#"),1)=".",FALSE,TRUE)</formula>
    </cfRule>
    <cfRule type="expression" dxfId="2786" priority="13704">
      <formula>IF(RIGHT(TEXT(AU796,"0.#"),1)=".",TRUE,FALSE)</formula>
    </cfRule>
  </conditionalFormatting>
  <conditionalFormatting sqref="AU831 AU818 AU805">
    <cfRule type="expression" dxfId="2785" priority="13701">
      <formula>IF(RIGHT(TEXT(AU805,"0.#"),1)=".",FALSE,TRUE)</formula>
    </cfRule>
    <cfRule type="expression" dxfId="2784" priority="13702">
      <formula>IF(RIGHT(TEXT(AU805,"0.#"),1)=".",TRUE,FALSE)</formula>
    </cfRule>
  </conditionalFormatting>
  <conditionalFormatting sqref="AU823:AU830 AU821 AU810:AU817 AU808 AU797:AU804 AU795">
    <cfRule type="expression" dxfId="2783" priority="13699">
      <formula>IF(RIGHT(TEXT(AU795,"0.#"),1)=".",FALSE,TRUE)</formula>
    </cfRule>
    <cfRule type="expression" dxfId="2782" priority="13700">
      <formula>IF(RIGHT(TEXT(AU795,"0.#"),1)=".",TRUE,FALSE)</formula>
    </cfRule>
  </conditionalFormatting>
  <conditionalFormatting sqref="AM87">
    <cfRule type="expression" dxfId="2781" priority="13353">
      <formula>IF(RIGHT(TEXT(AM87,"0.#"),1)=".",FALSE,TRUE)</formula>
    </cfRule>
    <cfRule type="expression" dxfId="2780" priority="13354">
      <formula>IF(RIGHT(TEXT(AM87,"0.#"),1)=".",TRUE,FALSE)</formula>
    </cfRule>
  </conditionalFormatting>
  <conditionalFormatting sqref="AE55">
    <cfRule type="expression" dxfId="2779" priority="13421">
      <formula>IF(RIGHT(TEXT(AE55,"0.#"),1)=".",FALSE,TRUE)</formula>
    </cfRule>
    <cfRule type="expression" dxfId="2778" priority="13422">
      <formula>IF(RIGHT(TEXT(AE55,"0.#"),1)=".",TRUE,FALSE)</formula>
    </cfRule>
  </conditionalFormatting>
  <conditionalFormatting sqref="AI55">
    <cfRule type="expression" dxfId="2777" priority="13419">
      <formula>IF(RIGHT(TEXT(AI55,"0.#"),1)=".",FALSE,TRUE)</formula>
    </cfRule>
    <cfRule type="expression" dxfId="2776" priority="13420">
      <formula>IF(RIGHT(TEXT(AI55,"0.#"),1)=".",TRUE,FALSE)</formula>
    </cfRule>
  </conditionalFormatting>
  <conditionalFormatting sqref="AM34">
    <cfRule type="expression" dxfId="2775" priority="13499">
      <formula>IF(RIGHT(TEXT(AM34,"0.#"),1)=".",FALSE,TRUE)</formula>
    </cfRule>
    <cfRule type="expression" dxfId="2774" priority="13500">
      <formula>IF(RIGHT(TEXT(AM34,"0.#"),1)=".",TRUE,FALSE)</formula>
    </cfRule>
  </conditionalFormatting>
  <conditionalFormatting sqref="AM32">
    <cfRule type="expression" dxfId="2773" priority="13503">
      <formula>IF(RIGHT(TEXT(AM32,"0.#"),1)=".",FALSE,TRUE)</formula>
    </cfRule>
    <cfRule type="expression" dxfId="2772" priority="13504">
      <formula>IF(RIGHT(TEXT(AM32,"0.#"),1)=".",TRUE,FALSE)</formula>
    </cfRule>
  </conditionalFormatting>
  <conditionalFormatting sqref="AM33">
    <cfRule type="expression" dxfId="2771" priority="13501">
      <formula>IF(RIGHT(TEXT(AM33,"0.#"),1)=".",FALSE,TRUE)</formula>
    </cfRule>
    <cfRule type="expression" dxfId="2770" priority="13502">
      <formula>IF(RIGHT(TEXT(AM33,"0.#"),1)=".",TRUE,FALSE)</formula>
    </cfRule>
  </conditionalFormatting>
  <conditionalFormatting sqref="AQ32:AQ34">
    <cfRule type="expression" dxfId="2769" priority="13493">
      <formula>IF(RIGHT(TEXT(AQ32,"0.#"),1)=".",FALSE,TRUE)</formula>
    </cfRule>
    <cfRule type="expression" dxfId="2768" priority="13494">
      <formula>IF(RIGHT(TEXT(AQ32,"0.#"),1)=".",TRUE,FALSE)</formula>
    </cfRule>
  </conditionalFormatting>
  <conditionalFormatting sqref="AU32:AU34">
    <cfRule type="expression" dxfId="2767" priority="13491">
      <formula>IF(RIGHT(TEXT(AU32,"0.#"),1)=".",FALSE,TRUE)</formula>
    </cfRule>
    <cfRule type="expression" dxfId="2766" priority="13492">
      <formula>IF(RIGHT(TEXT(AU32,"0.#"),1)=".",TRUE,FALSE)</formula>
    </cfRule>
  </conditionalFormatting>
  <conditionalFormatting sqref="AE53">
    <cfRule type="expression" dxfId="2765" priority="13425">
      <formula>IF(RIGHT(TEXT(AE53,"0.#"),1)=".",FALSE,TRUE)</formula>
    </cfRule>
    <cfRule type="expression" dxfId="2764" priority="13426">
      <formula>IF(RIGHT(TEXT(AE53,"0.#"),1)=".",TRUE,FALSE)</formula>
    </cfRule>
  </conditionalFormatting>
  <conditionalFormatting sqref="AE54">
    <cfRule type="expression" dxfId="2763" priority="13423">
      <formula>IF(RIGHT(TEXT(AE54,"0.#"),1)=".",FALSE,TRUE)</formula>
    </cfRule>
    <cfRule type="expression" dxfId="2762" priority="13424">
      <formula>IF(RIGHT(TEXT(AE54,"0.#"),1)=".",TRUE,FALSE)</formula>
    </cfRule>
  </conditionalFormatting>
  <conditionalFormatting sqref="AI54">
    <cfRule type="expression" dxfId="2761" priority="13417">
      <formula>IF(RIGHT(TEXT(AI54,"0.#"),1)=".",FALSE,TRUE)</formula>
    </cfRule>
    <cfRule type="expression" dxfId="2760" priority="13418">
      <formula>IF(RIGHT(TEXT(AI54,"0.#"),1)=".",TRUE,FALSE)</formula>
    </cfRule>
  </conditionalFormatting>
  <conditionalFormatting sqref="AI53">
    <cfRule type="expression" dxfId="2759" priority="13415">
      <formula>IF(RIGHT(TEXT(AI53,"0.#"),1)=".",FALSE,TRUE)</formula>
    </cfRule>
    <cfRule type="expression" dxfId="2758" priority="13416">
      <formula>IF(RIGHT(TEXT(AI53,"0.#"),1)=".",TRUE,FALSE)</formula>
    </cfRule>
  </conditionalFormatting>
  <conditionalFormatting sqref="AM53">
    <cfRule type="expression" dxfId="2757" priority="13413">
      <formula>IF(RIGHT(TEXT(AM53,"0.#"),1)=".",FALSE,TRUE)</formula>
    </cfRule>
    <cfRule type="expression" dxfId="2756" priority="13414">
      <formula>IF(RIGHT(TEXT(AM53,"0.#"),1)=".",TRUE,FALSE)</formula>
    </cfRule>
  </conditionalFormatting>
  <conditionalFormatting sqref="AM54">
    <cfRule type="expression" dxfId="2755" priority="13411">
      <formula>IF(RIGHT(TEXT(AM54,"0.#"),1)=".",FALSE,TRUE)</formula>
    </cfRule>
    <cfRule type="expression" dxfId="2754" priority="13412">
      <formula>IF(RIGHT(TEXT(AM54,"0.#"),1)=".",TRUE,FALSE)</formula>
    </cfRule>
  </conditionalFormatting>
  <conditionalFormatting sqref="AM55">
    <cfRule type="expression" dxfId="2753" priority="13409">
      <formula>IF(RIGHT(TEXT(AM55,"0.#"),1)=".",FALSE,TRUE)</formula>
    </cfRule>
    <cfRule type="expression" dxfId="2752" priority="13410">
      <formula>IF(RIGHT(TEXT(AM55,"0.#"),1)=".",TRUE,FALSE)</formula>
    </cfRule>
  </conditionalFormatting>
  <conditionalFormatting sqref="AE60">
    <cfRule type="expression" dxfId="2751" priority="13395">
      <formula>IF(RIGHT(TEXT(AE60,"0.#"),1)=".",FALSE,TRUE)</formula>
    </cfRule>
    <cfRule type="expression" dxfId="2750" priority="13396">
      <formula>IF(RIGHT(TEXT(AE60,"0.#"),1)=".",TRUE,FALSE)</formula>
    </cfRule>
  </conditionalFormatting>
  <conditionalFormatting sqref="AE61">
    <cfRule type="expression" dxfId="2749" priority="13393">
      <formula>IF(RIGHT(TEXT(AE61,"0.#"),1)=".",FALSE,TRUE)</formula>
    </cfRule>
    <cfRule type="expression" dxfId="2748" priority="13394">
      <formula>IF(RIGHT(TEXT(AE61,"0.#"),1)=".",TRUE,FALSE)</formula>
    </cfRule>
  </conditionalFormatting>
  <conditionalFormatting sqref="AE62">
    <cfRule type="expression" dxfId="2747" priority="13391">
      <formula>IF(RIGHT(TEXT(AE62,"0.#"),1)=".",FALSE,TRUE)</formula>
    </cfRule>
    <cfRule type="expression" dxfId="2746" priority="13392">
      <formula>IF(RIGHT(TEXT(AE62,"0.#"),1)=".",TRUE,FALSE)</formula>
    </cfRule>
  </conditionalFormatting>
  <conditionalFormatting sqref="AI62">
    <cfRule type="expression" dxfId="2745" priority="13389">
      <formula>IF(RIGHT(TEXT(AI62,"0.#"),1)=".",FALSE,TRUE)</formula>
    </cfRule>
    <cfRule type="expression" dxfId="2744" priority="13390">
      <formula>IF(RIGHT(TEXT(AI62,"0.#"),1)=".",TRUE,FALSE)</formula>
    </cfRule>
  </conditionalFormatting>
  <conditionalFormatting sqref="AI61">
    <cfRule type="expression" dxfId="2743" priority="13387">
      <formula>IF(RIGHT(TEXT(AI61,"0.#"),1)=".",FALSE,TRUE)</formula>
    </cfRule>
    <cfRule type="expression" dxfId="2742" priority="13388">
      <formula>IF(RIGHT(TEXT(AI61,"0.#"),1)=".",TRUE,FALSE)</formula>
    </cfRule>
  </conditionalFormatting>
  <conditionalFormatting sqref="AI60">
    <cfRule type="expression" dxfId="2741" priority="13385">
      <formula>IF(RIGHT(TEXT(AI60,"0.#"),1)=".",FALSE,TRUE)</formula>
    </cfRule>
    <cfRule type="expression" dxfId="2740" priority="13386">
      <formula>IF(RIGHT(TEXT(AI60,"0.#"),1)=".",TRUE,FALSE)</formula>
    </cfRule>
  </conditionalFormatting>
  <conditionalFormatting sqref="AM60">
    <cfRule type="expression" dxfId="2739" priority="13383">
      <formula>IF(RIGHT(TEXT(AM60,"0.#"),1)=".",FALSE,TRUE)</formula>
    </cfRule>
    <cfRule type="expression" dxfId="2738" priority="13384">
      <formula>IF(RIGHT(TEXT(AM60,"0.#"),1)=".",TRUE,FALSE)</formula>
    </cfRule>
  </conditionalFormatting>
  <conditionalFormatting sqref="AM61">
    <cfRule type="expression" dxfId="2737" priority="13381">
      <formula>IF(RIGHT(TEXT(AM61,"0.#"),1)=".",FALSE,TRUE)</formula>
    </cfRule>
    <cfRule type="expression" dxfId="2736" priority="13382">
      <formula>IF(RIGHT(TEXT(AM61,"0.#"),1)=".",TRUE,FALSE)</formula>
    </cfRule>
  </conditionalFormatting>
  <conditionalFormatting sqref="AM62">
    <cfRule type="expression" dxfId="2735" priority="13379">
      <formula>IF(RIGHT(TEXT(AM62,"0.#"),1)=".",FALSE,TRUE)</formula>
    </cfRule>
    <cfRule type="expression" dxfId="2734" priority="13380">
      <formula>IF(RIGHT(TEXT(AM62,"0.#"),1)=".",TRUE,FALSE)</formula>
    </cfRule>
  </conditionalFormatting>
  <conditionalFormatting sqref="AE87">
    <cfRule type="expression" dxfId="2733" priority="13365">
      <formula>IF(RIGHT(TEXT(AE87,"0.#"),1)=".",FALSE,TRUE)</formula>
    </cfRule>
    <cfRule type="expression" dxfId="2732" priority="13366">
      <formula>IF(RIGHT(TEXT(AE87,"0.#"),1)=".",TRUE,FALSE)</formula>
    </cfRule>
  </conditionalFormatting>
  <conditionalFormatting sqref="AE88">
    <cfRule type="expression" dxfId="2731" priority="13363">
      <formula>IF(RIGHT(TEXT(AE88,"0.#"),1)=".",FALSE,TRUE)</formula>
    </cfRule>
    <cfRule type="expression" dxfId="2730" priority="13364">
      <formula>IF(RIGHT(TEXT(AE88,"0.#"),1)=".",TRUE,FALSE)</formula>
    </cfRule>
  </conditionalFormatting>
  <conditionalFormatting sqref="AE89">
    <cfRule type="expression" dxfId="2729" priority="13361">
      <formula>IF(RIGHT(TEXT(AE89,"0.#"),1)=".",FALSE,TRUE)</formula>
    </cfRule>
    <cfRule type="expression" dxfId="2728" priority="13362">
      <formula>IF(RIGHT(TEXT(AE89,"0.#"),1)=".",TRUE,FALSE)</formula>
    </cfRule>
  </conditionalFormatting>
  <conditionalFormatting sqref="AI89">
    <cfRule type="expression" dxfId="2727" priority="13359">
      <formula>IF(RIGHT(TEXT(AI89,"0.#"),1)=".",FALSE,TRUE)</formula>
    </cfRule>
    <cfRule type="expression" dxfId="2726" priority="13360">
      <formula>IF(RIGHT(TEXT(AI89,"0.#"),1)=".",TRUE,FALSE)</formula>
    </cfRule>
  </conditionalFormatting>
  <conditionalFormatting sqref="AI88">
    <cfRule type="expression" dxfId="2725" priority="13357">
      <formula>IF(RIGHT(TEXT(AI88,"0.#"),1)=".",FALSE,TRUE)</formula>
    </cfRule>
    <cfRule type="expression" dxfId="2724" priority="13358">
      <formula>IF(RIGHT(TEXT(AI88,"0.#"),1)=".",TRUE,FALSE)</formula>
    </cfRule>
  </conditionalFormatting>
  <conditionalFormatting sqref="AI87">
    <cfRule type="expression" dxfId="2723" priority="13355">
      <formula>IF(RIGHT(TEXT(AI87,"0.#"),1)=".",FALSE,TRUE)</formula>
    </cfRule>
    <cfRule type="expression" dxfId="2722" priority="13356">
      <formula>IF(RIGHT(TEXT(AI87,"0.#"),1)=".",TRUE,FALSE)</formula>
    </cfRule>
  </conditionalFormatting>
  <conditionalFormatting sqref="AM88">
    <cfRule type="expression" dxfId="2721" priority="13351">
      <formula>IF(RIGHT(TEXT(AM88,"0.#"),1)=".",FALSE,TRUE)</formula>
    </cfRule>
    <cfRule type="expression" dxfId="2720" priority="13352">
      <formula>IF(RIGHT(TEXT(AM88,"0.#"),1)=".",TRUE,FALSE)</formula>
    </cfRule>
  </conditionalFormatting>
  <conditionalFormatting sqref="AM89">
    <cfRule type="expression" dxfId="2719" priority="13349">
      <formula>IF(RIGHT(TEXT(AM89,"0.#"),1)=".",FALSE,TRUE)</formula>
    </cfRule>
    <cfRule type="expression" dxfId="2718" priority="13350">
      <formula>IF(RIGHT(TEXT(AM89,"0.#"),1)=".",TRUE,FALSE)</formula>
    </cfRule>
  </conditionalFormatting>
  <conditionalFormatting sqref="AE92">
    <cfRule type="expression" dxfId="2717" priority="13335">
      <formula>IF(RIGHT(TEXT(AE92,"0.#"),1)=".",FALSE,TRUE)</formula>
    </cfRule>
    <cfRule type="expression" dxfId="2716" priority="13336">
      <formula>IF(RIGHT(TEXT(AE92,"0.#"),1)=".",TRUE,FALSE)</formula>
    </cfRule>
  </conditionalFormatting>
  <conditionalFormatting sqref="AE93">
    <cfRule type="expression" dxfId="2715" priority="13333">
      <formula>IF(RIGHT(TEXT(AE93,"0.#"),1)=".",FALSE,TRUE)</formula>
    </cfRule>
    <cfRule type="expression" dxfId="2714" priority="13334">
      <formula>IF(RIGHT(TEXT(AE93,"0.#"),1)=".",TRUE,FALSE)</formula>
    </cfRule>
  </conditionalFormatting>
  <conditionalFormatting sqref="AE94">
    <cfRule type="expression" dxfId="2713" priority="13331">
      <formula>IF(RIGHT(TEXT(AE94,"0.#"),1)=".",FALSE,TRUE)</formula>
    </cfRule>
    <cfRule type="expression" dxfId="2712" priority="13332">
      <formula>IF(RIGHT(TEXT(AE94,"0.#"),1)=".",TRUE,FALSE)</formula>
    </cfRule>
  </conditionalFormatting>
  <conditionalFormatting sqref="AI94">
    <cfRule type="expression" dxfId="2711" priority="13329">
      <formula>IF(RIGHT(TEXT(AI94,"0.#"),1)=".",FALSE,TRUE)</formula>
    </cfRule>
    <cfRule type="expression" dxfId="2710" priority="13330">
      <formula>IF(RIGHT(TEXT(AI94,"0.#"),1)=".",TRUE,FALSE)</formula>
    </cfRule>
  </conditionalFormatting>
  <conditionalFormatting sqref="AI93">
    <cfRule type="expression" dxfId="2709" priority="13327">
      <formula>IF(RIGHT(TEXT(AI93,"0.#"),1)=".",FALSE,TRUE)</formula>
    </cfRule>
    <cfRule type="expression" dxfId="2708" priority="13328">
      <formula>IF(RIGHT(TEXT(AI93,"0.#"),1)=".",TRUE,FALSE)</formula>
    </cfRule>
  </conditionalFormatting>
  <conditionalFormatting sqref="AI92">
    <cfRule type="expression" dxfId="2707" priority="13325">
      <formula>IF(RIGHT(TEXT(AI92,"0.#"),1)=".",FALSE,TRUE)</formula>
    </cfRule>
    <cfRule type="expression" dxfId="2706" priority="13326">
      <formula>IF(RIGHT(TEXT(AI92,"0.#"),1)=".",TRUE,FALSE)</formula>
    </cfRule>
  </conditionalFormatting>
  <conditionalFormatting sqref="AM92">
    <cfRule type="expression" dxfId="2705" priority="13323">
      <formula>IF(RIGHT(TEXT(AM92,"0.#"),1)=".",FALSE,TRUE)</formula>
    </cfRule>
    <cfRule type="expression" dxfId="2704" priority="13324">
      <formula>IF(RIGHT(TEXT(AM92,"0.#"),1)=".",TRUE,FALSE)</formula>
    </cfRule>
  </conditionalFormatting>
  <conditionalFormatting sqref="AM93">
    <cfRule type="expression" dxfId="2703" priority="13321">
      <formula>IF(RIGHT(TEXT(AM93,"0.#"),1)=".",FALSE,TRUE)</formula>
    </cfRule>
    <cfRule type="expression" dxfId="2702" priority="13322">
      <formula>IF(RIGHT(TEXT(AM93,"0.#"),1)=".",TRUE,FALSE)</formula>
    </cfRule>
  </conditionalFormatting>
  <conditionalFormatting sqref="AM94">
    <cfRule type="expression" dxfId="2701" priority="13319">
      <formula>IF(RIGHT(TEXT(AM94,"0.#"),1)=".",FALSE,TRUE)</formula>
    </cfRule>
    <cfRule type="expression" dxfId="2700" priority="13320">
      <formula>IF(RIGHT(TEXT(AM94,"0.#"),1)=".",TRUE,FALSE)</formula>
    </cfRule>
  </conditionalFormatting>
  <conditionalFormatting sqref="AE97">
    <cfRule type="expression" dxfId="2699" priority="13305">
      <formula>IF(RIGHT(TEXT(AE97,"0.#"),1)=".",FALSE,TRUE)</formula>
    </cfRule>
    <cfRule type="expression" dxfId="2698" priority="13306">
      <formula>IF(RIGHT(TEXT(AE97,"0.#"),1)=".",TRUE,FALSE)</formula>
    </cfRule>
  </conditionalFormatting>
  <conditionalFormatting sqref="AE98">
    <cfRule type="expression" dxfId="2697" priority="13303">
      <formula>IF(RIGHT(TEXT(AE98,"0.#"),1)=".",FALSE,TRUE)</formula>
    </cfRule>
    <cfRule type="expression" dxfId="2696" priority="13304">
      <formula>IF(RIGHT(TEXT(AE98,"0.#"),1)=".",TRUE,FALSE)</formula>
    </cfRule>
  </conditionalFormatting>
  <conditionalFormatting sqref="AE99">
    <cfRule type="expression" dxfId="2695" priority="13301">
      <formula>IF(RIGHT(TEXT(AE99,"0.#"),1)=".",FALSE,TRUE)</formula>
    </cfRule>
    <cfRule type="expression" dxfId="2694" priority="13302">
      <formula>IF(RIGHT(TEXT(AE99,"0.#"),1)=".",TRUE,FALSE)</formula>
    </cfRule>
  </conditionalFormatting>
  <conditionalFormatting sqref="AI99">
    <cfRule type="expression" dxfId="2693" priority="13299">
      <formula>IF(RIGHT(TEXT(AI99,"0.#"),1)=".",FALSE,TRUE)</formula>
    </cfRule>
    <cfRule type="expression" dxfId="2692" priority="13300">
      <formula>IF(RIGHT(TEXT(AI99,"0.#"),1)=".",TRUE,FALSE)</formula>
    </cfRule>
  </conditionalFormatting>
  <conditionalFormatting sqref="AI98">
    <cfRule type="expression" dxfId="2691" priority="13297">
      <formula>IF(RIGHT(TEXT(AI98,"0.#"),1)=".",FALSE,TRUE)</formula>
    </cfRule>
    <cfRule type="expression" dxfId="2690" priority="13298">
      <formula>IF(RIGHT(TEXT(AI98,"0.#"),1)=".",TRUE,FALSE)</formula>
    </cfRule>
  </conditionalFormatting>
  <conditionalFormatting sqref="AI97">
    <cfRule type="expression" dxfId="2689" priority="13295">
      <formula>IF(RIGHT(TEXT(AI97,"0.#"),1)=".",FALSE,TRUE)</formula>
    </cfRule>
    <cfRule type="expression" dxfId="2688" priority="13296">
      <formula>IF(RIGHT(TEXT(AI97,"0.#"),1)=".",TRUE,FALSE)</formula>
    </cfRule>
  </conditionalFormatting>
  <conditionalFormatting sqref="AM97">
    <cfRule type="expression" dxfId="2687" priority="13293">
      <formula>IF(RIGHT(TEXT(AM97,"0.#"),1)=".",FALSE,TRUE)</formula>
    </cfRule>
    <cfRule type="expression" dxfId="2686" priority="13294">
      <formula>IF(RIGHT(TEXT(AM97,"0.#"),1)=".",TRUE,FALSE)</formula>
    </cfRule>
  </conditionalFormatting>
  <conditionalFormatting sqref="AM98">
    <cfRule type="expression" dxfId="2685" priority="13291">
      <formula>IF(RIGHT(TEXT(AM98,"0.#"),1)=".",FALSE,TRUE)</formula>
    </cfRule>
    <cfRule type="expression" dxfId="2684" priority="13292">
      <formula>IF(RIGHT(TEXT(AM98,"0.#"),1)=".",TRUE,FALSE)</formula>
    </cfRule>
  </conditionalFormatting>
  <conditionalFormatting sqref="AM99">
    <cfRule type="expression" dxfId="2683" priority="13289">
      <formula>IF(RIGHT(TEXT(AM99,"0.#"),1)=".",FALSE,TRUE)</formula>
    </cfRule>
    <cfRule type="expression" dxfId="2682" priority="13290">
      <formula>IF(RIGHT(TEXT(AM99,"0.#"),1)=".",TRUE,FALSE)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Q116">
    <cfRule type="expression" dxfId="2631" priority="13207">
      <formula>IF(RIGHT(TEXT(AQ116,"0.#"),1)=".",FALSE,TRUE)</formula>
    </cfRule>
    <cfRule type="expression" dxfId="2630" priority="13208">
      <formula>IF(RIGHT(TEXT(AQ116,"0.#"),1)=".",TRUE,FALSE)</formula>
    </cfRule>
  </conditionalFormatting>
  <conditionalFormatting sqref="AM116">
    <cfRule type="expression" dxfId="2629" priority="13203">
      <formula>IF(RIGHT(TEXT(AM116,"0.#"),1)=".",FALSE,TRUE)</formula>
    </cfRule>
    <cfRule type="expression" dxfId="2628" priority="13204">
      <formula>IF(RIGHT(TEXT(AM116,"0.#"),1)=".",TRUE,FALSE)</formula>
    </cfRule>
  </conditionalFormatting>
  <conditionalFormatting sqref="AM117">
    <cfRule type="expression" dxfId="2627" priority="13201">
      <formula>IF(RIGHT(TEXT(AM117,"0.#"),1)=".",FALSE,TRUE)</formula>
    </cfRule>
    <cfRule type="expression" dxfId="2626" priority="13202">
      <formula>IF(RIGHT(TEXT(AM117,"0.#"),1)=".",TRUE,FALSE)</formula>
    </cfRule>
  </conditionalFormatting>
  <conditionalFormatting sqref="AQ117">
    <cfRule type="expression" dxfId="2625" priority="13195">
      <formula>IF(RIGHT(TEXT(AQ117,"0.#"),1)=".",FALSE,TRUE)</formula>
    </cfRule>
    <cfRule type="expression" dxfId="2624" priority="13196">
      <formula>IF(RIGHT(TEXT(AQ117,"0.#"),1)=".",TRUE,FALSE)</formula>
    </cfRule>
  </conditionalFormatting>
  <conditionalFormatting sqref="AE119 AQ119">
    <cfRule type="expression" dxfId="2623" priority="13193">
      <formula>IF(RIGHT(TEXT(AE119,"0.#"),1)=".",FALSE,TRUE)</formula>
    </cfRule>
    <cfRule type="expression" dxfId="2622" priority="13194">
      <formula>IF(RIGHT(TEXT(AE119,"0.#"),1)=".",TRUE,FALSE)</formula>
    </cfRule>
  </conditionalFormatting>
  <conditionalFormatting sqref="AI119">
    <cfRule type="expression" dxfId="2621" priority="13191">
      <formula>IF(RIGHT(TEXT(AI119,"0.#"),1)=".",FALSE,TRUE)</formula>
    </cfRule>
    <cfRule type="expression" dxfId="2620" priority="13192">
      <formula>IF(RIGHT(TEXT(AI119,"0.#"),1)=".",TRUE,FALSE)</formula>
    </cfRule>
  </conditionalFormatting>
  <conditionalFormatting sqref="AM119">
    <cfRule type="expression" dxfId="2619" priority="13189">
      <formula>IF(RIGHT(TEXT(AM119,"0.#"),1)=".",FALSE,TRUE)</formula>
    </cfRule>
    <cfRule type="expression" dxfId="2618" priority="13190">
      <formula>IF(RIGHT(TEXT(AM119,"0.#"),1)=".",TRUE,FALSE)</formula>
    </cfRule>
  </conditionalFormatting>
  <conditionalFormatting sqref="AQ120">
    <cfRule type="expression" dxfId="2617" priority="13181">
      <formula>IF(RIGHT(TEXT(AQ120,"0.#"),1)=".",FALSE,TRUE)</formula>
    </cfRule>
    <cfRule type="expression" dxfId="2616" priority="13182">
      <formula>IF(RIGHT(TEXT(AQ120,"0.#"),1)=".",TRUE,FALSE)</formula>
    </cfRule>
  </conditionalFormatting>
  <conditionalFormatting sqref="AE122 AQ122">
    <cfRule type="expression" dxfId="2615" priority="13179">
      <formula>IF(RIGHT(TEXT(AE122,"0.#"),1)=".",FALSE,TRUE)</formula>
    </cfRule>
    <cfRule type="expression" dxfId="2614" priority="13180">
      <formula>IF(RIGHT(TEXT(AE122,"0.#"),1)=".",TRUE,FALSE)</formula>
    </cfRule>
  </conditionalFormatting>
  <conditionalFormatting sqref="AI122">
    <cfRule type="expression" dxfId="2613" priority="13177">
      <formula>IF(RIGHT(TEXT(AI122,"0.#"),1)=".",FALSE,TRUE)</formula>
    </cfRule>
    <cfRule type="expression" dxfId="2612" priority="13178">
      <formula>IF(RIGHT(TEXT(AI122,"0.#"),1)=".",TRUE,FALSE)</formula>
    </cfRule>
  </conditionalFormatting>
  <conditionalFormatting sqref="AM122">
    <cfRule type="expression" dxfId="2611" priority="13175">
      <formula>IF(RIGHT(TEXT(AM122,"0.#"),1)=".",FALSE,TRUE)</formula>
    </cfRule>
    <cfRule type="expression" dxfId="2610" priority="13176">
      <formula>IF(RIGHT(TEXT(AM122,"0.#"),1)=".",TRUE,FALSE)</formula>
    </cfRule>
  </conditionalFormatting>
  <conditionalFormatting sqref="AQ123">
    <cfRule type="expression" dxfId="2609" priority="13167">
      <formula>IF(RIGHT(TEXT(AQ123,"0.#"),1)=".",FALSE,TRUE)</formula>
    </cfRule>
    <cfRule type="expression" dxfId="2608" priority="13168">
      <formula>IF(RIGHT(TEXT(AQ123,"0.#"),1)=".",TRUE,FALSE)</formula>
    </cfRule>
  </conditionalFormatting>
  <conditionalFormatting sqref="AE125 AQ125">
    <cfRule type="expression" dxfId="2607" priority="13165">
      <formula>IF(RIGHT(TEXT(AE125,"0.#"),1)=".",FALSE,TRUE)</formula>
    </cfRule>
    <cfRule type="expression" dxfId="2606" priority="13166">
      <formula>IF(RIGHT(TEXT(AE125,"0.#"),1)=".",TRUE,FALSE)</formula>
    </cfRule>
  </conditionalFormatting>
  <conditionalFormatting sqref="AI125">
    <cfRule type="expression" dxfId="2605" priority="13163">
      <formula>IF(RIGHT(TEXT(AI125,"0.#"),1)=".",FALSE,TRUE)</formula>
    </cfRule>
    <cfRule type="expression" dxfId="2604" priority="13164">
      <formula>IF(RIGHT(TEXT(AI125,"0.#"),1)=".",TRUE,FALSE)</formula>
    </cfRule>
  </conditionalFormatting>
  <conditionalFormatting sqref="AM125">
    <cfRule type="expression" dxfId="2603" priority="13161">
      <formula>IF(RIGHT(TEXT(AM125,"0.#"),1)=".",FALSE,TRUE)</formula>
    </cfRule>
    <cfRule type="expression" dxfId="2602" priority="13162">
      <formula>IF(RIGHT(TEXT(AM125,"0.#"),1)=".",TRUE,FALSE)</formula>
    </cfRule>
  </conditionalFormatting>
  <conditionalFormatting sqref="AQ126">
    <cfRule type="expression" dxfId="2601" priority="13153">
      <formula>IF(RIGHT(TEXT(AQ126,"0.#"),1)=".",FALSE,TRUE)</formula>
    </cfRule>
    <cfRule type="expression" dxfId="2600" priority="13154">
      <formula>IF(RIGHT(TEXT(AQ126,"0.#"),1)=".",TRUE,FALSE)</formula>
    </cfRule>
  </conditionalFormatting>
  <conditionalFormatting sqref="AE128 AQ128">
    <cfRule type="expression" dxfId="2599" priority="13151">
      <formula>IF(RIGHT(TEXT(AE128,"0.#"),1)=".",FALSE,TRUE)</formula>
    </cfRule>
    <cfRule type="expression" dxfId="2598" priority="13152">
      <formula>IF(RIGHT(TEXT(AE128,"0.#"),1)=".",TRUE,FALSE)</formula>
    </cfRule>
  </conditionalFormatting>
  <conditionalFormatting sqref="AI128">
    <cfRule type="expression" dxfId="2597" priority="13149">
      <formula>IF(RIGHT(TEXT(AI128,"0.#"),1)=".",FALSE,TRUE)</formula>
    </cfRule>
    <cfRule type="expression" dxfId="2596" priority="13150">
      <formula>IF(RIGHT(TEXT(AI128,"0.#"),1)=".",TRUE,FALSE)</formula>
    </cfRule>
  </conditionalFormatting>
  <conditionalFormatting sqref="AM128">
    <cfRule type="expression" dxfId="2595" priority="13147">
      <formula>IF(RIGHT(TEXT(AM128,"0.#"),1)=".",FALSE,TRUE)</formula>
    </cfRule>
    <cfRule type="expression" dxfId="2594" priority="13148">
      <formula>IF(RIGHT(TEXT(AM128,"0.#"),1)=".",TRUE,FALSE)</formula>
    </cfRule>
  </conditionalFormatting>
  <conditionalFormatting sqref="AQ129">
    <cfRule type="expression" dxfId="2593" priority="13139">
      <formula>IF(RIGHT(TEXT(AQ129,"0.#"),1)=".",FALSE,TRUE)</formula>
    </cfRule>
    <cfRule type="expression" dxfId="2592" priority="13140">
      <formula>IF(RIGHT(TEXT(AQ129,"0.#"),1)=".",TRUE,FALSE)</formula>
    </cfRule>
  </conditionalFormatting>
  <conditionalFormatting sqref="AE75">
    <cfRule type="expression" dxfId="2591" priority="13137">
      <formula>IF(RIGHT(TEXT(AE75,"0.#"),1)=".",FALSE,TRUE)</formula>
    </cfRule>
    <cfRule type="expression" dxfId="2590" priority="13138">
      <formula>IF(RIGHT(TEXT(AE75,"0.#"),1)=".",TRUE,FALSE)</formula>
    </cfRule>
  </conditionalFormatting>
  <conditionalFormatting sqref="AE76">
    <cfRule type="expression" dxfId="2589" priority="13135">
      <formula>IF(RIGHT(TEXT(AE76,"0.#"),1)=".",FALSE,TRUE)</formula>
    </cfRule>
    <cfRule type="expression" dxfId="2588" priority="13136">
      <formula>IF(RIGHT(TEXT(AE76,"0.#"),1)=".",TRUE,FALSE)</formula>
    </cfRule>
  </conditionalFormatting>
  <conditionalFormatting sqref="AE77">
    <cfRule type="expression" dxfId="2587" priority="13133">
      <formula>IF(RIGHT(TEXT(AE77,"0.#"),1)=".",FALSE,TRUE)</formula>
    </cfRule>
    <cfRule type="expression" dxfId="2586" priority="13134">
      <formula>IF(RIGHT(TEXT(AE77,"0.#"),1)=".",TRUE,FALSE)</formula>
    </cfRule>
  </conditionalFormatting>
  <conditionalFormatting sqref="AI77">
    <cfRule type="expression" dxfId="2585" priority="13131">
      <formula>IF(RIGHT(TEXT(AI77,"0.#"),1)=".",FALSE,TRUE)</formula>
    </cfRule>
    <cfRule type="expression" dxfId="2584" priority="13132">
      <formula>IF(RIGHT(TEXT(AI77,"0.#"),1)=".",TRUE,FALSE)</formula>
    </cfRule>
  </conditionalFormatting>
  <conditionalFormatting sqref="AI76">
    <cfRule type="expression" dxfId="2583" priority="13129">
      <formula>IF(RIGHT(TEXT(AI76,"0.#"),1)=".",FALSE,TRUE)</formula>
    </cfRule>
    <cfRule type="expression" dxfId="2582" priority="13130">
      <formula>IF(RIGHT(TEXT(AI76,"0.#"),1)=".",TRUE,FALSE)</formula>
    </cfRule>
  </conditionalFormatting>
  <conditionalFormatting sqref="AI75">
    <cfRule type="expression" dxfId="2581" priority="13127">
      <formula>IF(RIGHT(TEXT(AI75,"0.#"),1)=".",FALSE,TRUE)</formula>
    </cfRule>
    <cfRule type="expression" dxfId="2580" priority="13128">
      <formula>IF(RIGHT(TEXT(AI75,"0.#"),1)=".",TRUE,FALSE)</formula>
    </cfRule>
  </conditionalFormatting>
  <conditionalFormatting sqref="AM75">
    <cfRule type="expression" dxfId="2579" priority="13125">
      <formula>IF(RIGHT(TEXT(AM75,"0.#"),1)=".",FALSE,TRUE)</formula>
    </cfRule>
    <cfRule type="expression" dxfId="2578" priority="13126">
      <formula>IF(RIGHT(TEXT(AM75,"0.#"),1)=".",TRUE,FALSE)</formula>
    </cfRule>
  </conditionalFormatting>
  <conditionalFormatting sqref="AM76">
    <cfRule type="expression" dxfId="2577" priority="13123">
      <formula>IF(RIGHT(TEXT(AM76,"0.#"),1)=".",FALSE,TRUE)</formula>
    </cfRule>
    <cfRule type="expression" dxfId="2576" priority="13124">
      <formula>IF(RIGHT(TEXT(AM76,"0.#"),1)=".",TRUE,FALSE)</formula>
    </cfRule>
  </conditionalFormatting>
  <conditionalFormatting sqref="AM77">
    <cfRule type="expression" dxfId="2575" priority="13121">
      <formula>IF(RIGHT(TEXT(AM77,"0.#"),1)=".",FALSE,TRUE)</formula>
    </cfRule>
    <cfRule type="expression" dxfId="2574" priority="13122">
      <formula>IF(RIGHT(TEXT(AM77,"0.#"),1)=".",TRUE,FALSE)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41:AO867">
    <cfRule type="expression" dxfId="2543" priority="6677">
      <formula>IF(AND(AL841&gt;=0, RIGHT(TEXT(AL841,"0.#"),1)&lt;&gt;"."),TRUE,FALSE)</formula>
    </cfRule>
    <cfRule type="expression" dxfId="2542" priority="6678">
      <formula>IF(AND(AL841&gt;=0, RIGHT(TEXT(AL841,"0.#"),1)="."),TRUE,FALSE)</formula>
    </cfRule>
    <cfRule type="expression" dxfId="2541" priority="6679">
      <formula>IF(AND(AL841&lt;0, RIGHT(TEXT(AL841,"0.#"),1)&lt;&gt;"."),TRUE,FALSE)</formula>
    </cfRule>
    <cfRule type="expression" dxfId="2540" priority="6680">
      <formula>IF(AND(AL841&lt;0, RIGHT(TEXT(AL841,"0.#"),1)="."),TRUE,FALSE)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41:Y867">
    <cfRule type="expression" dxfId="2469" priority="3005">
      <formula>IF(RIGHT(TEXT(Y841,"0.#"),1)=".",FALSE,TRUE)</formula>
    </cfRule>
    <cfRule type="expression" dxfId="2468" priority="3006">
      <formula>IF(RIGHT(TEXT(Y841,"0.#"),1)=".",TRUE,FALSE)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3:AO1132">
    <cfRule type="expression" dxfId="2439" priority="2911">
      <formula>IF(AND(AL1103&gt;=0, RIGHT(TEXT(AL1103,"0.#"),1)&lt;&gt;"."),TRUE,FALSE)</formula>
    </cfRule>
    <cfRule type="expression" dxfId="2438" priority="2912">
      <formula>IF(AND(AL1103&gt;=0, RIGHT(TEXT(AL1103,"0.#"),1)="."),TRUE,FALSE)</formula>
    </cfRule>
    <cfRule type="expression" dxfId="2437" priority="2913">
      <formula>IF(AND(AL1103&lt;0, RIGHT(TEXT(AL1103,"0.#"),1)&lt;&gt;"."),TRUE,FALSE)</formula>
    </cfRule>
    <cfRule type="expression" dxfId="2436" priority="2914">
      <formula>IF(AND(AL1103&lt;0, RIGHT(TEXT(AL1103,"0.#"),1)="."),TRUE,FALSE)</formula>
    </cfRule>
  </conditionalFormatting>
  <conditionalFormatting sqref="Y1103:Y1132">
    <cfRule type="expression" dxfId="2435" priority="2909">
      <formula>IF(RIGHT(TEXT(Y1103,"0.#"),1)=".",FALSE,TRUE)</formula>
    </cfRule>
    <cfRule type="expression" dxfId="2434" priority="2910">
      <formula>IF(RIGHT(TEXT(Y1103,"0.#"),1)=".",TRUE,FALSE)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73:Y900">
    <cfRule type="expression" dxfId="2109" priority="2121">
      <formula>IF(RIGHT(TEXT(Y873,"0.#"),1)=".",FALSE,TRUE)</formula>
    </cfRule>
    <cfRule type="expression" dxfId="2108" priority="2122">
      <formula>IF(RIGHT(TEXT(Y873,"0.#"),1)=".",TRUE,FALSE)</formula>
    </cfRule>
  </conditionalFormatting>
  <conditionalFormatting sqref="Y871:Y872">
    <cfRule type="expression" dxfId="2107" priority="2115">
      <formula>IF(RIGHT(TEXT(Y871,"0.#"),1)=".",FALSE,TRUE)</formula>
    </cfRule>
    <cfRule type="expression" dxfId="2106" priority="2116">
      <formula>IF(RIGHT(TEXT(Y871,"0.#"),1)=".",TRUE,FALSE)</formula>
    </cfRule>
  </conditionalFormatting>
  <conditionalFormatting sqref="Y906:Y933">
    <cfRule type="expression" dxfId="2105" priority="2109">
      <formula>IF(RIGHT(TEXT(Y906,"0.#"),1)=".",FALSE,TRUE)</formula>
    </cfRule>
    <cfRule type="expression" dxfId="2104" priority="2110">
      <formula>IF(RIGHT(TEXT(Y906,"0.#"),1)=".",TRUE,FALSE)</formula>
    </cfRule>
  </conditionalFormatting>
  <conditionalFormatting sqref="Y904:Y905">
    <cfRule type="expression" dxfId="2103" priority="2103">
      <formula>IF(RIGHT(TEXT(Y904,"0.#"),1)=".",FALSE,TRUE)</formula>
    </cfRule>
    <cfRule type="expression" dxfId="2102" priority="2104">
      <formula>IF(RIGHT(TEXT(Y904,"0.#"),1)=".",TRUE,FALSE)</formula>
    </cfRule>
  </conditionalFormatting>
  <conditionalFormatting sqref="Y939:Y966">
    <cfRule type="expression" dxfId="2101" priority="2097">
      <formula>IF(RIGHT(TEXT(Y939,"0.#"),1)=".",FALSE,TRUE)</formula>
    </cfRule>
    <cfRule type="expression" dxfId="2100" priority="2098">
      <formula>IF(RIGHT(TEXT(Y939,"0.#"),1)=".",TRUE,FALSE)</formula>
    </cfRule>
  </conditionalFormatting>
  <conditionalFormatting sqref="Y937:Y938">
    <cfRule type="expression" dxfId="2099" priority="2091">
      <formula>IF(RIGHT(TEXT(Y937,"0.#"),1)=".",FALSE,TRUE)</formula>
    </cfRule>
    <cfRule type="expression" dxfId="2098" priority="2092">
      <formula>IF(RIGHT(TEXT(Y937,"0.#"),1)=".",TRUE,FALSE)</formula>
    </cfRule>
  </conditionalFormatting>
  <conditionalFormatting sqref="Y972:Y999">
    <cfRule type="expression" dxfId="2097" priority="2085">
      <formula>IF(RIGHT(TEXT(Y972,"0.#"),1)=".",FALSE,TRUE)</formula>
    </cfRule>
    <cfRule type="expression" dxfId="2096" priority="2086">
      <formula>IF(RIGHT(TEXT(Y972,"0.#"),1)=".",TRUE,FALSE)</formula>
    </cfRule>
  </conditionalFormatting>
  <conditionalFormatting sqref="Y970:Y971">
    <cfRule type="expression" dxfId="2095" priority="2079">
      <formula>IF(RIGHT(TEXT(Y970,"0.#"),1)=".",FALSE,TRUE)</formula>
    </cfRule>
    <cfRule type="expression" dxfId="2094" priority="2080">
      <formula>IF(RIGHT(TEXT(Y970,"0.#"),1)=".",TRUE,FALSE)</formula>
    </cfRule>
  </conditionalFormatting>
  <conditionalFormatting sqref="Y1005:Y1032">
    <cfRule type="expression" dxfId="2093" priority="2073">
      <formula>IF(RIGHT(TEXT(Y1005,"0.#"),1)=".",FALSE,TRUE)</formula>
    </cfRule>
    <cfRule type="expression" dxfId="2092" priority="2074">
      <formula>IF(RIGHT(TEXT(Y1005,"0.#"),1)=".",TRUE,FALSE)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73:AO900">
    <cfRule type="expression" dxfId="2011" priority="2123">
      <formula>IF(AND(AL873&gt;=0, RIGHT(TEXT(AL873,"0.#"),1)&lt;&gt;"."),TRUE,FALSE)</formula>
    </cfRule>
    <cfRule type="expression" dxfId="2010" priority="2124">
      <formula>IF(AND(AL873&gt;=0, RIGHT(TEXT(AL873,"0.#"),1)="."),TRUE,FALSE)</formula>
    </cfRule>
    <cfRule type="expression" dxfId="2009" priority="2125">
      <formula>IF(AND(AL873&lt;0, RIGHT(TEXT(AL873,"0.#"),1)&lt;&gt;"."),TRUE,FALSE)</formula>
    </cfRule>
    <cfRule type="expression" dxfId="2008" priority="2126">
      <formula>IF(AND(AL873&lt;0, RIGHT(TEXT(AL873,"0.#"),1)="."),TRUE,FALSE)</formula>
    </cfRule>
  </conditionalFormatting>
  <conditionalFormatting sqref="AL871:AO872">
    <cfRule type="expression" dxfId="2007" priority="2117">
      <formula>IF(AND(AL871&gt;=0, RIGHT(TEXT(AL871,"0.#"),1)&lt;&gt;"."),TRUE,FALSE)</formula>
    </cfRule>
    <cfRule type="expression" dxfId="2006" priority="2118">
      <formula>IF(AND(AL871&gt;=0, RIGHT(TEXT(AL871,"0.#"),1)="."),TRUE,FALSE)</formula>
    </cfRule>
    <cfRule type="expression" dxfId="2005" priority="2119">
      <formula>IF(AND(AL871&lt;0, RIGHT(TEXT(AL871,"0.#"),1)&lt;&gt;"."),TRUE,FALSE)</formula>
    </cfRule>
    <cfRule type="expression" dxfId="2004" priority="2120">
      <formula>IF(AND(AL871&lt;0, RIGHT(TEXT(AL871,"0.#"),1)="."),TRUE,FALSE)</formula>
    </cfRule>
  </conditionalFormatting>
  <conditionalFormatting sqref="AL906:AO933">
    <cfRule type="expression" dxfId="2003" priority="2111">
      <formula>IF(AND(AL906&gt;=0, RIGHT(TEXT(AL906,"0.#"),1)&lt;&gt;"."),TRUE,FALSE)</formula>
    </cfRule>
    <cfRule type="expression" dxfId="2002" priority="2112">
      <formula>IF(AND(AL906&gt;=0, RIGHT(TEXT(AL906,"0.#"),1)="."),TRUE,FALSE)</formula>
    </cfRule>
    <cfRule type="expression" dxfId="2001" priority="2113">
      <formula>IF(AND(AL906&lt;0, RIGHT(TEXT(AL906,"0.#"),1)&lt;&gt;"."),TRUE,FALSE)</formula>
    </cfRule>
    <cfRule type="expression" dxfId="2000" priority="2114">
      <formula>IF(AND(AL906&lt;0, RIGHT(TEXT(AL906,"0.#"),1)="."),TRUE,FALSE)</formula>
    </cfRule>
  </conditionalFormatting>
  <conditionalFormatting sqref="AL904:AO905">
    <cfRule type="expression" dxfId="1999" priority="2105">
      <formula>IF(AND(AL904&gt;=0, RIGHT(TEXT(AL904,"0.#"),1)&lt;&gt;"."),TRUE,FALSE)</formula>
    </cfRule>
    <cfRule type="expression" dxfId="1998" priority="2106">
      <formula>IF(AND(AL904&gt;=0, RIGHT(TEXT(AL904,"0.#"),1)="."),TRUE,FALSE)</formula>
    </cfRule>
    <cfRule type="expression" dxfId="1997" priority="2107">
      <formula>IF(AND(AL904&lt;0, RIGHT(TEXT(AL904,"0.#"),1)&lt;&gt;"."),TRUE,FALSE)</formula>
    </cfRule>
    <cfRule type="expression" dxfId="1996" priority="2108">
      <formula>IF(AND(AL904&lt;0, RIGHT(TEXT(AL904,"0.#"),1)="."),TRUE,FALSE)</formula>
    </cfRule>
  </conditionalFormatting>
  <conditionalFormatting sqref="AL939:AO966">
    <cfRule type="expression" dxfId="1995" priority="2099">
      <formula>IF(AND(AL939&gt;=0, RIGHT(TEXT(AL939,"0.#"),1)&lt;&gt;"."),TRUE,FALSE)</formula>
    </cfRule>
    <cfRule type="expression" dxfId="1994" priority="2100">
      <formula>IF(AND(AL939&gt;=0, RIGHT(TEXT(AL939,"0.#"),1)="."),TRUE,FALSE)</formula>
    </cfRule>
    <cfRule type="expression" dxfId="1993" priority="2101">
      <formula>IF(AND(AL939&lt;0, RIGHT(TEXT(AL939,"0.#"),1)&lt;&gt;"."),TRUE,FALSE)</formula>
    </cfRule>
    <cfRule type="expression" dxfId="1992" priority="2102">
      <formula>IF(AND(AL939&lt;0, RIGHT(TEXT(AL939,"0.#"),1)="."),TRUE,FALSE)</formula>
    </cfRule>
  </conditionalFormatting>
  <conditionalFormatting sqref="AL937:AO938">
    <cfRule type="expression" dxfId="1991" priority="2093">
      <formula>IF(AND(AL937&gt;=0, RIGHT(TEXT(AL937,"0.#"),1)&lt;&gt;"."),TRUE,FALSE)</formula>
    </cfRule>
    <cfRule type="expression" dxfId="1990" priority="2094">
      <formula>IF(AND(AL937&gt;=0, RIGHT(TEXT(AL937,"0.#"),1)="."),TRUE,FALSE)</formula>
    </cfRule>
    <cfRule type="expression" dxfId="1989" priority="2095">
      <formula>IF(AND(AL937&lt;0, RIGHT(TEXT(AL937,"0.#"),1)&lt;&gt;"."),TRUE,FALSE)</formula>
    </cfRule>
    <cfRule type="expression" dxfId="1988" priority="2096">
      <formula>IF(AND(AL937&lt;0, RIGHT(TEXT(AL937,"0.#"),1)="."),TRUE,FALSE)</formula>
    </cfRule>
  </conditionalFormatting>
  <conditionalFormatting sqref="AL972:AO999">
    <cfRule type="expression" dxfId="1987" priority="2087">
      <formula>IF(AND(AL972&gt;=0, RIGHT(TEXT(AL972,"0.#"),1)&lt;&gt;"."),TRUE,FALSE)</formula>
    </cfRule>
    <cfRule type="expression" dxfId="1986" priority="2088">
      <formula>IF(AND(AL972&gt;=0, RIGHT(TEXT(AL972,"0.#"),1)="."),TRUE,FALSE)</formula>
    </cfRule>
    <cfRule type="expression" dxfId="1985" priority="2089">
      <formula>IF(AND(AL972&lt;0, RIGHT(TEXT(AL972,"0.#"),1)&lt;&gt;"."),TRUE,FALSE)</formula>
    </cfRule>
    <cfRule type="expression" dxfId="1984" priority="2090">
      <formula>IF(AND(AL972&lt;0, RIGHT(TEXT(AL972,"0.#"),1)="."),TRUE,FALSE)</formula>
    </cfRule>
  </conditionalFormatting>
  <conditionalFormatting sqref="AL970:AO971">
    <cfRule type="expression" dxfId="1983" priority="2081">
      <formula>IF(AND(AL970&gt;=0, RIGHT(TEXT(AL970,"0.#"),1)&lt;&gt;"."),TRUE,FALSE)</formula>
    </cfRule>
    <cfRule type="expression" dxfId="1982" priority="2082">
      <formula>IF(AND(AL970&gt;=0, RIGHT(TEXT(AL970,"0.#"),1)="."),TRUE,FALSE)</formula>
    </cfRule>
    <cfRule type="expression" dxfId="1981" priority="2083">
      <formula>IF(AND(AL970&lt;0, RIGHT(TEXT(AL970,"0.#"),1)&lt;&gt;"."),TRUE,FALSE)</formula>
    </cfRule>
    <cfRule type="expression" dxfId="1980" priority="2084">
      <formula>IF(AND(AL970&lt;0, RIGHT(TEXT(AL970,"0.#"),1)="."),TRUE,FALSE)</formula>
    </cfRule>
  </conditionalFormatting>
  <conditionalFormatting sqref="AL1005:AO1032">
    <cfRule type="expression" dxfId="1979" priority="2075">
      <formula>IF(AND(AL1005&gt;=0, RIGHT(TEXT(AL1005,"0.#"),1)&lt;&gt;"."),TRUE,FALSE)</formula>
    </cfRule>
    <cfRule type="expression" dxfId="1978" priority="2076">
      <formula>IF(AND(AL1005&gt;=0, RIGHT(TEXT(AL1005,"0.#"),1)="."),TRUE,FALSE)</formula>
    </cfRule>
    <cfRule type="expression" dxfId="1977" priority="2077">
      <formula>IF(AND(AL1005&lt;0, RIGHT(TEXT(AL1005,"0.#"),1)&lt;&gt;"."),TRUE,FALSE)</formula>
    </cfRule>
    <cfRule type="expression" dxfId="1976" priority="2078">
      <formula>IF(AND(AL1005&lt;0, RIGHT(TEXT(AL1005,"0.#"),1)="."),TRUE,FALSE)</formula>
    </cfRule>
  </conditionalFormatting>
  <conditionalFormatting sqref="AL1003:AO1004">
    <cfRule type="expression" dxfId="1975" priority="2069">
      <formula>IF(AND(AL1003&gt;=0, RIGHT(TEXT(AL1003,"0.#"),1)&lt;&gt;"."),TRUE,FALSE)</formula>
    </cfRule>
    <cfRule type="expression" dxfId="1974" priority="2070">
      <formula>IF(AND(AL1003&gt;=0, RIGHT(TEXT(AL1003,"0.#"),1)="."),TRUE,FALSE)</formula>
    </cfRule>
    <cfRule type="expression" dxfId="1973" priority="2071">
      <formula>IF(AND(AL1003&lt;0, RIGHT(TEXT(AL1003,"0.#"),1)&lt;&gt;"."),TRUE,FALSE)</formula>
    </cfRule>
    <cfRule type="expression" dxfId="1972" priority="2072">
      <formula>IF(AND(AL1003&lt;0, RIGHT(TEXT(AL1003,"0.#"),1)="."),TRUE,FALSE)</formula>
    </cfRule>
  </conditionalFormatting>
  <conditionalFormatting sqref="Y1003:Y1004">
    <cfRule type="expression" dxfId="1971" priority="2067">
      <formula>IF(RIGHT(TEXT(Y1003,"0.#"),1)=".",FALSE,TRUE)</formula>
    </cfRule>
    <cfRule type="expression" dxfId="1970" priority="2068">
      <formula>IF(RIGHT(TEXT(Y1003,"0.#"),1)=".",TRUE,FALSE)</formula>
    </cfRule>
  </conditionalFormatting>
  <conditionalFormatting sqref="AL1038:AO1065">
    <cfRule type="expression" dxfId="1969" priority="2063">
      <formula>IF(AND(AL1038&gt;=0, RIGHT(TEXT(AL1038,"0.#"),1)&lt;&gt;"."),TRUE,FALSE)</formula>
    </cfRule>
    <cfRule type="expression" dxfId="1968" priority="2064">
      <formula>IF(AND(AL1038&gt;=0, RIGHT(TEXT(AL1038,"0.#"),1)="."),TRUE,FALSE)</formula>
    </cfRule>
    <cfRule type="expression" dxfId="1967" priority="2065">
      <formula>IF(AND(AL1038&lt;0, RIGHT(TEXT(AL1038,"0.#"),1)&lt;&gt;"."),TRUE,FALSE)</formula>
    </cfRule>
    <cfRule type="expression" dxfId="1966" priority="2066">
      <formula>IF(AND(AL1038&lt;0, RIGHT(TEXT(AL1038,"0.#"),1)="."),TRUE,FALSE)</formula>
    </cfRule>
  </conditionalFormatting>
  <conditionalFormatting sqref="Y1038:Y1065">
    <cfRule type="expression" dxfId="1965" priority="2061">
      <formula>IF(RIGHT(TEXT(Y1038,"0.#"),1)=".",FALSE,TRUE)</formula>
    </cfRule>
    <cfRule type="expression" dxfId="1964" priority="2062">
      <formula>IF(RIGHT(TEXT(Y1038,"0.#"),1)=".",TRUE,FALSE)</formula>
    </cfRule>
  </conditionalFormatting>
  <conditionalFormatting sqref="AL1036:AO1037">
    <cfRule type="expression" dxfId="1963" priority="2057">
      <formula>IF(AND(AL1036&gt;=0, RIGHT(TEXT(AL1036,"0.#"),1)&lt;&gt;"."),TRUE,FALSE)</formula>
    </cfRule>
    <cfRule type="expression" dxfId="1962" priority="2058">
      <formula>IF(AND(AL1036&gt;=0, RIGHT(TEXT(AL1036,"0.#"),1)="."),TRUE,FALSE)</formula>
    </cfRule>
    <cfRule type="expression" dxfId="1961" priority="2059">
      <formula>IF(AND(AL1036&lt;0, RIGHT(TEXT(AL1036,"0.#"),1)&lt;&gt;"."),TRUE,FALSE)</formula>
    </cfRule>
    <cfRule type="expression" dxfId="1960" priority="2060">
      <formula>IF(AND(AL1036&lt;0, RIGHT(TEXT(AL1036,"0.#"),1)="."),TRUE,FALSE)</formula>
    </cfRule>
  </conditionalFormatting>
  <conditionalFormatting sqref="Y1036:Y1037">
    <cfRule type="expression" dxfId="1959" priority="2055">
      <formula>IF(RIGHT(TEXT(Y1036,"0.#"),1)=".",FALSE,TRUE)</formula>
    </cfRule>
    <cfRule type="expression" dxfId="1958" priority="2056">
      <formula>IF(RIGHT(TEXT(Y1036,"0.#"),1)=".",TRUE,FALSE)</formula>
    </cfRule>
  </conditionalFormatting>
  <conditionalFormatting sqref="AL1071:AO1098">
    <cfRule type="expression" dxfId="1957" priority="2051">
      <formula>IF(AND(AL1071&gt;=0, RIGHT(TEXT(AL1071,"0.#"),1)&lt;&gt;"."),TRUE,FALSE)</formula>
    </cfRule>
    <cfRule type="expression" dxfId="1956" priority="2052">
      <formula>IF(AND(AL1071&gt;=0, RIGHT(TEXT(AL1071,"0.#"),1)="."),TRUE,FALSE)</formula>
    </cfRule>
    <cfRule type="expression" dxfId="1955" priority="2053">
      <formula>IF(AND(AL1071&lt;0, RIGHT(TEXT(AL1071,"0.#"),1)&lt;&gt;"."),TRUE,FALSE)</formula>
    </cfRule>
    <cfRule type="expression" dxfId="1954" priority="2054">
      <formula>IF(AND(AL1071&lt;0, RIGHT(TEXT(AL1071,"0.#"),1)="."),TRUE,FALSE)</formula>
    </cfRule>
  </conditionalFormatting>
  <conditionalFormatting sqref="Y1071:Y1098">
    <cfRule type="expression" dxfId="1953" priority="2049">
      <formula>IF(RIGHT(TEXT(Y1071,"0.#"),1)=".",FALSE,TRUE)</formula>
    </cfRule>
    <cfRule type="expression" dxfId="1952" priority="2050">
      <formula>IF(RIGHT(TEXT(Y1071,"0.#"),1)=".",TRUE,FALSE)</formula>
    </cfRule>
  </conditionalFormatting>
  <conditionalFormatting sqref="AL1069:AO1070">
    <cfRule type="expression" dxfId="1951" priority="2045">
      <formula>IF(AND(AL1069&gt;=0, RIGHT(TEXT(AL1069,"0.#"),1)&lt;&gt;"."),TRUE,FALSE)</formula>
    </cfRule>
    <cfRule type="expression" dxfId="1950" priority="2046">
      <formula>IF(AND(AL1069&gt;=0, RIGHT(TEXT(AL1069,"0.#"),1)="."),TRUE,FALSE)</formula>
    </cfRule>
    <cfRule type="expression" dxfId="1949" priority="2047">
      <formula>IF(AND(AL1069&lt;0, RIGHT(TEXT(AL1069,"0.#"),1)&lt;&gt;"."),TRUE,FALSE)</formula>
    </cfRule>
    <cfRule type="expression" dxfId="1948" priority="2048">
      <formula>IF(AND(AL1069&lt;0, RIGHT(TEXT(AL1069,"0.#"),1)="."),TRUE,FALSE)</formula>
    </cfRule>
  </conditionalFormatting>
  <conditionalFormatting sqref="Y1069:Y1070">
    <cfRule type="expression" dxfId="1947" priority="2043">
      <formula>IF(RIGHT(TEXT(Y1069,"0.#"),1)=".",FALSE,TRUE)</formula>
    </cfRule>
    <cfRule type="expression" dxfId="1946" priority="2044">
      <formula>IF(RIGHT(TEXT(Y1069,"0.#"),1)=".",TRUE,FALSE)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34:AE135 AI134:AI135 AM134:AM135 AQ134:AQ135 AU134:AU135">
    <cfRule type="expression" dxfId="751" priority="51">
      <formula>IF(RIGHT(TEXT(AE134,"0.#"),1)=".",FALSE,TRUE)</formula>
    </cfRule>
    <cfRule type="expression" dxfId="750" priority="52">
      <formula>IF(RIGHT(TEXT(AE134,"0.#"),1)=".",TRUE,FALSE)</formula>
    </cfRule>
  </conditionalFormatting>
  <conditionalFormatting sqref="AI34">
    <cfRule type="expression" dxfId="749" priority="41">
      <formula>IF(RIGHT(TEXT(AI34,"0.#"),1)=".",FALSE,TRUE)</formula>
    </cfRule>
    <cfRule type="expression" dxfId="748" priority="42">
      <formula>IF(RIGHT(TEXT(AI34,"0.#"),1)=".",TRUE,FALSE)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E32">
    <cfRule type="expression" dxfId="745" priority="47">
      <formula>IF(RIGHT(TEXT(AE32,"0.#"),1)=".",FALSE,TRUE)</formula>
    </cfRule>
    <cfRule type="expression" dxfId="744" priority="48">
      <formula>IF(RIGHT(TEXT(AE32,"0.#"),1)=".",TRUE,FALSE)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AL840:AO840">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AL838:AO839">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Y839">
    <cfRule type="expression" dxfId="705" priority="5">
      <formula>IF(RIGHT(TEXT(Y838,"0.#"),1)=".",FALSE,TRUE)</formula>
    </cfRule>
    <cfRule type="expression" dxfId="704" priority="6">
      <formula>IF(RIGHT(TEXT(Y838,"0.#"),1)=".",TRUE,FALSE)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6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7"/>
      <c r="B3" s="518"/>
      <c r="C3" s="518"/>
      <c r="D3" s="518"/>
      <c r="E3" s="518"/>
      <c r="F3" s="519"/>
      <c r="G3" s="572"/>
      <c r="H3" s="383"/>
      <c r="I3" s="383"/>
      <c r="J3" s="383"/>
      <c r="K3" s="383"/>
      <c r="L3" s="383"/>
      <c r="M3" s="383"/>
      <c r="N3" s="383"/>
      <c r="O3" s="573"/>
      <c r="P3" s="585"/>
      <c r="Q3" s="383"/>
      <c r="R3" s="383"/>
      <c r="S3" s="383"/>
      <c r="T3" s="383"/>
      <c r="U3" s="383"/>
      <c r="V3" s="383"/>
      <c r="W3" s="383"/>
      <c r="X3" s="573"/>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0"/>
      <c r="B4" s="518"/>
      <c r="C4" s="518"/>
      <c r="D4" s="518"/>
      <c r="E4" s="518"/>
      <c r="F4" s="519"/>
      <c r="G4" s="545"/>
      <c r="H4" s="1019"/>
      <c r="I4" s="1019"/>
      <c r="J4" s="1019"/>
      <c r="K4" s="1019"/>
      <c r="L4" s="1019"/>
      <c r="M4" s="1019"/>
      <c r="N4" s="1019"/>
      <c r="O4" s="1020"/>
      <c r="P4" s="165"/>
      <c r="Q4" s="1027"/>
      <c r="R4" s="1027"/>
      <c r="S4" s="1027"/>
      <c r="T4" s="1027"/>
      <c r="U4" s="1027"/>
      <c r="V4" s="1027"/>
      <c r="W4" s="1027"/>
      <c r="X4" s="1028"/>
      <c r="Y4" s="1005" t="s">
        <v>12</v>
      </c>
      <c r="Z4" s="1006"/>
      <c r="AA4" s="1007"/>
      <c r="AB4" s="556"/>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7" t="s">
        <v>54</v>
      </c>
      <c r="Z5" s="1002"/>
      <c r="AA5" s="1003"/>
      <c r="AB5" s="527"/>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7"/>
      <c r="B10" s="518"/>
      <c r="C10" s="518"/>
      <c r="D10" s="518"/>
      <c r="E10" s="518"/>
      <c r="F10" s="519"/>
      <c r="G10" s="572"/>
      <c r="H10" s="383"/>
      <c r="I10" s="383"/>
      <c r="J10" s="383"/>
      <c r="K10" s="383"/>
      <c r="L10" s="383"/>
      <c r="M10" s="383"/>
      <c r="N10" s="383"/>
      <c r="O10" s="573"/>
      <c r="P10" s="585"/>
      <c r="Q10" s="383"/>
      <c r="R10" s="383"/>
      <c r="S10" s="383"/>
      <c r="T10" s="383"/>
      <c r="U10" s="383"/>
      <c r="V10" s="383"/>
      <c r="W10" s="383"/>
      <c r="X10" s="573"/>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0"/>
      <c r="B11" s="518"/>
      <c r="C11" s="518"/>
      <c r="D11" s="518"/>
      <c r="E11" s="518"/>
      <c r="F11" s="519"/>
      <c r="G11" s="545"/>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6"/>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7"/>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2"/>
      <c r="B13" s="653"/>
      <c r="C13" s="653"/>
      <c r="D13" s="653"/>
      <c r="E13" s="653"/>
      <c r="F13" s="65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7"/>
      <c r="B17" s="518"/>
      <c r="C17" s="518"/>
      <c r="D17" s="518"/>
      <c r="E17" s="518"/>
      <c r="F17" s="519"/>
      <c r="G17" s="572"/>
      <c r="H17" s="383"/>
      <c r="I17" s="383"/>
      <c r="J17" s="383"/>
      <c r="K17" s="383"/>
      <c r="L17" s="383"/>
      <c r="M17" s="383"/>
      <c r="N17" s="383"/>
      <c r="O17" s="573"/>
      <c r="P17" s="585"/>
      <c r="Q17" s="383"/>
      <c r="R17" s="383"/>
      <c r="S17" s="383"/>
      <c r="T17" s="383"/>
      <c r="U17" s="383"/>
      <c r="V17" s="383"/>
      <c r="W17" s="383"/>
      <c r="X17" s="573"/>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0"/>
      <c r="B18" s="518"/>
      <c r="C18" s="518"/>
      <c r="D18" s="518"/>
      <c r="E18" s="518"/>
      <c r="F18" s="519"/>
      <c r="G18" s="545"/>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6"/>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7"/>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2"/>
      <c r="B20" s="653"/>
      <c r="C20" s="653"/>
      <c r="D20" s="653"/>
      <c r="E20" s="653"/>
      <c r="F20" s="65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7"/>
      <c r="B24" s="518"/>
      <c r="C24" s="518"/>
      <c r="D24" s="518"/>
      <c r="E24" s="518"/>
      <c r="F24" s="519"/>
      <c r="G24" s="572"/>
      <c r="H24" s="383"/>
      <c r="I24" s="383"/>
      <c r="J24" s="383"/>
      <c r="K24" s="383"/>
      <c r="L24" s="383"/>
      <c r="M24" s="383"/>
      <c r="N24" s="383"/>
      <c r="O24" s="573"/>
      <c r="P24" s="585"/>
      <c r="Q24" s="383"/>
      <c r="R24" s="383"/>
      <c r="S24" s="383"/>
      <c r="T24" s="383"/>
      <c r="U24" s="383"/>
      <c r="V24" s="383"/>
      <c r="W24" s="383"/>
      <c r="X24" s="573"/>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0"/>
      <c r="B25" s="518"/>
      <c r="C25" s="518"/>
      <c r="D25" s="518"/>
      <c r="E25" s="518"/>
      <c r="F25" s="519"/>
      <c r="G25" s="545"/>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6"/>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7"/>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2"/>
      <c r="B27" s="653"/>
      <c r="C27" s="653"/>
      <c r="D27" s="653"/>
      <c r="E27" s="653"/>
      <c r="F27" s="65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7"/>
      <c r="B31" s="518"/>
      <c r="C31" s="518"/>
      <c r="D31" s="518"/>
      <c r="E31" s="518"/>
      <c r="F31" s="519"/>
      <c r="G31" s="572"/>
      <c r="H31" s="383"/>
      <c r="I31" s="383"/>
      <c r="J31" s="383"/>
      <c r="K31" s="383"/>
      <c r="L31" s="383"/>
      <c r="M31" s="383"/>
      <c r="N31" s="383"/>
      <c r="O31" s="573"/>
      <c r="P31" s="585"/>
      <c r="Q31" s="383"/>
      <c r="R31" s="383"/>
      <c r="S31" s="383"/>
      <c r="T31" s="383"/>
      <c r="U31" s="383"/>
      <c r="V31" s="383"/>
      <c r="W31" s="383"/>
      <c r="X31" s="573"/>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0"/>
      <c r="B32" s="518"/>
      <c r="C32" s="518"/>
      <c r="D32" s="518"/>
      <c r="E32" s="518"/>
      <c r="F32" s="519"/>
      <c r="G32" s="545"/>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6"/>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7"/>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2"/>
      <c r="B34" s="653"/>
      <c r="C34" s="653"/>
      <c r="D34" s="653"/>
      <c r="E34" s="653"/>
      <c r="F34" s="65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7"/>
      <c r="B38" s="518"/>
      <c r="C38" s="518"/>
      <c r="D38" s="518"/>
      <c r="E38" s="518"/>
      <c r="F38" s="519"/>
      <c r="G38" s="572"/>
      <c r="H38" s="383"/>
      <c r="I38" s="383"/>
      <c r="J38" s="383"/>
      <c r="K38" s="383"/>
      <c r="L38" s="383"/>
      <c r="M38" s="383"/>
      <c r="N38" s="383"/>
      <c r="O38" s="573"/>
      <c r="P38" s="585"/>
      <c r="Q38" s="383"/>
      <c r="R38" s="383"/>
      <c r="S38" s="383"/>
      <c r="T38" s="383"/>
      <c r="U38" s="383"/>
      <c r="V38" s="383"/>
      <c r="W38" s="383"/>
      <c r="X38" s="573"/>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0"/>
      <c r="B39" s="518"/>
      <c r="C39" s="518"/>
      <c r="D39" s="518"/>
      <c r="E39" s="518"/>
      <c r="F39" s="519"/>
      <c r="G39" s="545"/>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6"/>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7"/>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2"/>
      <c r="B41" s="653"/>
      <c r="C41" s="653"/>
      <c r="D41" s="653"/>
      <c r="E41" s="653"/>
      <c r="F41" s="65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7"/>
      <c r="B45" s="518"/>
      <c r="C45" s="518"/>
      <c r="D45" s="518"/>
      <c r="E45" s="518"/>
      <c r="F45" s="519"/>
      <c r="G45" s="572"/>
      <c r="H45" s="383"/>
      <c r="I45" s="383"/>
      <c r="J45" s="383"/>
      <c r="K45" s="383"/>
      <c r="L45" s="383"/>
      <c r="M45" s="383"/>
      <c r="N45" s="383"/>
      <c r="O45" s="573"/>
      <c r="P45" s="585"/>
      <c r="Q45" s="383"/>
      <c r="R45" s="383"/>
      <c r="S45" s="383"/>
      <c r="T45" s="383"/>
      <c r="U45" s="383"/>
      <c r="V45" s="383"/>
      <c r="W45" s="383"/>
      <c r="X45" s="573"/>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0"/>
      <c r="B46" s="518"/>
      <c r="C46" s="518"/>
      <c r="D46" s="518"/>
      <c r="E46" s="518"/>
      <c r="F46" s="519"/>
      <c r="G46" s="545"/>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6"/>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7"/>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2"/>
      <c r="B48" s="653"/>
      <c r="C48" s="653"/>
      <c r="D48" s="653"/>
      <c r="E48" s="653"/>
      <c r="F48" s="65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7"/>
      <c r="B52" s="518"/>
      <c r="C52" s="518"/>
      <c r="D52" s="518"/>
      <c r="E52" s="518"/>
      <c r="F52" s="519"/>
      <c r="G52" s="572"/>
      <c r="H52" s="383"/>
      <c r="I52" s="383"/>
      <c r="J52" s="383"/>
      <c r="K52" s="383"/>
      <c r="L52" s="383"/>
      <c r="M52" s="383"/>
      <c r="N52" s="383"/>
      <c r="O52" s="573"/>
      <c r="P52" s="585"/>
      <c r="Q52" s="383"/>
      <c r="R52" s="383"/>
      <c r="S52" s="383"/>
      <c r="T52" s="383"/>
      <c r="U52" s="383"/>
      <c r="V52" s="383"/>
      <c r="W52" s="383"/>
      <c r="X52" s="573"/>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0"/>
      <c r="B53" s="518"/>
      <c r="C53" s="518"/>
      <c r="D53" s="518"/>
      <c r="E53" s="518"/>
      <c r="F53" s="519"/>
      <c r="G53" s="545"/>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6"/>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7"/>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2"/>
      <c r="B55" s="653"/>
      <c r="C55" s="653"/>
      <c r="D55" s="653"/>
      <c r="E55" s="653"/>
      <c r="F55" s="65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7"/>
      <c r="B59" s="518"/>
      <c r="C59" s="518"/>
      <c r="D59" s="518"/>
      <c r="E59" s="518"/>
      <c r="F59" s="519"/>
      <c r="G59" s="572"/>
      <c r="H59" s="383"/>
      <c r="I59" s="383"/>
      <c r="J59" s="383"/>
      <c r="K59" s="383"/>
      <c r="L59" s="383"/>
      <c r="M59" s="383"/>
      <c r="N59" s="383"/>
      <c r="O59" s="573"/>
      <c r="P59" s="585"/>
      <c r="Q59" s="383"/>
      <c r="R59" s="383"/>
      <c r="S59" s="383"/>
      <c r="T59" s="383"/>
      <c r="U59" s="383"/>
      <c r="V59" s="383"/>
      <c r="W59" s="383"/>
      <c r="X59" s="573"/>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0"/>
      <c r="B60" s="518"/>
      <c r="C60" s="518"/>
      <c r="D60" s="518"/>
      <c r="E60" s="518"/>
      <c r="F60" s="519"/>
      <c r="G60" s="545"/>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6"/>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7"/>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2"/>
      <c r="B62" s="653"/>
      <c r="C62" s="653"/>
      <c r="D62" s="653"/>
      <c r="E62" s="653"/>
      <c r="F62" s="65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7"/>
      <c r="B66" s="518"/>
      <c r="C66" s="518"/>
      <c r="D66" s="518"/>
      <c r="E66" s="518"/>
      <c r="F66" s="519"/>
      <c r="G66" s="572"/>
      <c r="H66" s="383"/>
      <c r="I66" s="383"/>
      <c r="J66" s="383"/>
      <c r="K66" s="383"/>
      <c r="L66" s="383"/>
      <c r="M66" s="383"/>
      <c r="N66" s="383"/>
      <c r="O66" s="573"/>
      <c r="P66" s="585"/>
      <c r="Q66" s="383"/>
      <c r="R66" s="383"/>
      <c r="S66" s="383"/>
      <c r="T66" s="383"/>
      <c r="U66" s="383"/>
      <c r="V66" s="383"/>
      <c r="W66" s="383"/>
      <c r="X66" s="573"/>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0"/>
      <c r="B67" s="518"/>
      <c r="C67" s="518"/>
      <c r="D67" s="518"/>
      <c r="E67" s="518"/>
      <c r="F67" s="519"/>
      <c r="G67" s="545"/>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6"/>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7"/>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2"/>
      <c r="B69" s="653"/>
      <c r="C69" s="653"/>
      <c r="D69" s="653"/>
      <c r="E69" s="653"/>
      <c r="F69" s="654"/>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2020-10-08T07:06:30Z</dcterms:modified>
</cp:coreProperties>
</file>