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<sst xmlns="http://schemas.openxmlformats.org/spreadsheetml/2006/main" count="2920" uniqueCount="653">
  <si>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</si>
  <si>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</si>
  <si>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</si>
  <si>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</si>
  <si>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</si>
  <si>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</si>
  <si>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</si>
  <si>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</si>
  <si>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</si>
  <si>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</si>
  <si>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</si>
  <si>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</si>
  <si>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</si>
  <si>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</si>
  <si>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</si>
  <si>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</si>
  <si>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</si>
  <si>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</si>
  <si>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</si>
  <si>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</si>
  <si>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</si>
  <si>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</si>
  <si>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</si>
  <si>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</si>
  <si>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</si>
  <si>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</si>
  <si>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</si>
  <si>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</si>
  <si>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</si>
  <si>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</si>
  <si>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</si>
  <si>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</si>
  <si>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</si>
  <si>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</si>
  <si>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</si>
  <si>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</si>
  <si>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</si>
  <si>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</si>
  <si>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</si>
  <si>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</si>
  <si>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</si>
  <si>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</si>
  <si>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</si>
  <si>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</si>
  <si>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</si>
  <si>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</si>
  <si>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</si>
  <si>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</si>
  <si>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</si>
  <si>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</si>
  <si>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</si>
  <si>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</si>
  <si>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</si>
  <si>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</si>
  <si>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</si>
  <si>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</si>
  <si>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</si>
  <si>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</si>
  <si>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</si>
  <si>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</si>
  <si>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</si>
  <si>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</si>
  <si>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</si>
  <si>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</si>
  <si>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</si>
  <si>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</si>
  <si>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</si>
  <si>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</si>
  <si>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</si>
  <si>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</si>
  <si>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</si>
  <si>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</si>
  <si>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</si>
  <si>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</si>
  <si>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</si>
  <si>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</si>
  <si>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</si>
  <si>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</si>
  <si>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</si>
  <si>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</si>
  <si>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</si>
  <si>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</si>
  <si>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</si>
  <si>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</si>
  <si>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</si>
  <si>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</si>
  <si>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</si>
  <si>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</si>
  <si>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</si>
  <si>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</si>
  <si>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</si>
  <si>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</si>
  <si>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</si>
  <si>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</si>
  <si>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</si>
  <si>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</si>
  <si>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</si>
  <si>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</si>
  <si>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</si>
  <si>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</si>
  <si>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</si>
  <si>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</si>
  <si>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</si>
  <si>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</si>
  <si>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</si>
  <si>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</si>
  <si>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</si>
  <si>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</si>
  <si>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</si>
  <si>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</si>
  <si>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</si>
  <si>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</si>
  <si>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</si>
  <si>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</si>
  <si>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</si>
  <si>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</si>
  <si>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</si>
  <si>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</si>
  <si>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</si>
  <si>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</si>
  <si>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</si>
  <si>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</si>
  <si>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</si>
  <si>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</si>
  <si>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</si>
  <si>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</si>
  <si>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</si>
  <si>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</si>
  <si>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</si>
  <si>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</si>
  <si>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</si>
  <si>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</si>
  <si>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</si>
  <si>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</si>
  <si>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</si>
  <si>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</si>
  <si>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</si>
  <si>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</si>
  <si>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</si>
  <si>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</si>
  <si>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</si>
  <si>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</si>
  <si>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</si>
  <si>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</si>
  <si>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</si>
  <si>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</si>
  <si>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</si>
  <si>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</si>
  <si>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</si>
  <si>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</si>
  <si>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</si>
  <si>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</si>
  <si>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</si>
  <si>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</si>
  <si>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</si>
  <si>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</si>
  <si>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</si>
  <si>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</si>
  <si>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</si>
  <si>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</si>
  <si>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</si>
  <si>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</si>
  <si>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</si>
  <si>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</si>
  <si>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</si>
  <si>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</si>
  <si>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</si>
  <si>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</si>
  <si>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</si>
  <si>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</si>
  <si>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</si>
  <si>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</si>
  <si>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</si>
  <si>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</si>
  <si>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</si>
  <si>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</si>
  <si>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</si>
  <si>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</si>
  <si>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</si>
  <si>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</si>
  <si>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</si>
  <si>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</si>
  <si>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</si>
  <si>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</si>
  <si>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</si>
  <si>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</si>
  <si>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</si>
  <si>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</si>
  <si>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</si>
  <si>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</si>
  <si>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</si>
  <si>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</si>
  <si>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</si>
  <si>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</si>
  <si>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</si>
  <si>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</si>
  <si>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</si>
  <si>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</si>
  <si>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</si>
  <si>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</si>
  <si>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</si>
  <si>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</si>
  <si>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</si>
  <si>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</si>
  <si>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</si>
  <si>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</si>
  <si>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</si>
  <si>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</si>
  <si>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</si>
  <si>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</si>
  <si>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</si>
  <si>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</si>
  <si>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</si>
  <si>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</si>
  <si>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</si>
  <si>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</si>
  <si>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</si>
  <si>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</si>
  <si>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</si>
  <si>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</si>
  <si>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</si>
  <si>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</si>
  <si>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</si>
  <si>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</si>
  <si>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</si>
  <si>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</si>
  <si>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</si>
  <si>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</si>
  <si>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</si>
  <si>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</si>
  <si>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</si>
  <si>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</si>
  <si>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</si>
  <si>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</si>
  <si>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</si>
  <si>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</si>
  <si>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</si>
  <si>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</si>
  <si>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</si>
  <si>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</si>
  <si>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</si>
  <si>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</si>
  <si>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</si>
  <si>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</si>
  <si>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</si>
  <si>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</si>
  <si>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</si>
  <si>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</si>
  <si>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</si>
  <si>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</si>
  <si>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</si>
  <si>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</si>
  <si>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</si>
  <si>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</si>
  <si>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</si>
  <si>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</si>
  <si>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</si>
  <si>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</si>
  <si>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</si>
  <si>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</si>
  <si>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</si>
  <si>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</si>
  <si>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</si>
  <si>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</si>
  <si>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</si>
  <si>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</si>
  <si>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</si>
  <si>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</si>
  <si>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</si>
  <si>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</si>
  <si>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</si>
  <si>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</si>
  <si>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</si>
  <si>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</si>
  <si>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</si>
  <si>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</si>
  <si>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</si>
  <si>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</si>
  <si>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</si>
  <si>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</si>
  <si>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</si>
  <si>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</si>
  <si>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</si>
  <si>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</si>
  <si>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</si>
  <si>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</si>
  <si>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</si>
  <si>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</si>
  <si>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</si>
  <si>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</si>
  <si>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</si>
  <si>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</si>
  <si>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</si>
  <si>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</si>
  <si>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</si>
  <si>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</si>
  <si>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</si>
  <si>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</si>
  <si>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</si>
  <si>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</si>
  <si>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</si>
  <si>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</si>
  <si>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</si>
  <si>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</si>
  <si>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</si>
  <si>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</si>
  <si>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</si>
  <si>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</si>
  <si>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</si>
  <si>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</si>
  <si>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</si>
  <si>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</si>
  <si>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</si>
  <si>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</si>
  <si>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</si>
  <si>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</si>
  <si>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</si>
  <si>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</si>
  <si>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</si>
  <si>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</si>
  <si>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</si>
  <si>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</si>
  <si>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</si>
  <si>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</si>
  <si>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</si>
  <si>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</si>
  <si>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</si>
  <si>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</si>
  <si>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</si>
  <si>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</si>
  <si>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</si>
  <si>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</si>
  <si>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</si>
  <si>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</si>
  <si>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</si>
  <si>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</si>
  <si>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</si>
  <si>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</si>
  <si>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</si>
  <si>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</si>
  <si>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</si>
  <si>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</si>
  <si>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</si>
  <si>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</si>
  <si>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</si>
  <si>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</si>
  <si>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</si>
  <si>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</si>
  <si>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</si>
  <si>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</si>
  <si>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</si>
  <si>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</si>
  <si>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</si>
  <si>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</si>
  <si>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</si>
  <si>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</si>
  <si>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</si>
  <si>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</si>
  <si>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</si>
  <si>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</si>
  <si>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</si>
  <si>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</si>
  <si>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</si>
  <si>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</si>
  <si>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</si>
  <si>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</si>
  <si>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</si>
  <si>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</si>
  <si>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</si>
  <si>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</si>
  <si>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</si>
  <si>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</si>
  <si>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</si>
  <si>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</si>
  <si>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</si>
  <si>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</si>
  <si>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</si>
  <si>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</si>
  <si>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</si>
  <si>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</si>
  <si>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</si>
  <si>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</si>
  <si>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</si>
  <si>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</si>
  <si>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</si>
  <si>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</si>
  <si>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</si>
  <si>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</si>
  <si>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</si>
  <si>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</si>
  <si>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</si>
  <si>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</si>
  <si>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</si>
  <si>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</si>
  <si>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</si>
  <si>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</si>
  <si>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</si>
  <si>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</si>
  <si>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</si>
  <si>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</si>
  <si>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</si>
  <si>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</si>
  <si>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</si>
  <si>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</si>
  <si>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</si>
  <si>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</si>
  <si>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</si>
  <si>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</si>
  <si>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</si>
  <si>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</si>
  <si>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</si>
  <si>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</si>
  <si>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</si>
  <si>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</si>
  <si>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</si>
  <si>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</si>
  <si>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</si>
  <si>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</si>
  <si>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</si>
  <si>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</si>
  <si>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</si>
  <si>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</si>
  <si>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</si>
  <si>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</si>
  <si>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</si>
  <si>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</si>
  <si>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</si>
  <si>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</si>
  <si>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</si>
  <si>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</si>
  <si>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</si>
  <si>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</si>
  <si>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</si>
  <si>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</si>
  <si>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</si>
  <si>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</si>
  <si>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</si>
  <si>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</si>
  <si>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</si>
  <si>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</si>
  <si>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</si>
  <si>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</si>
  <si>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</si>
  <si>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</si>
  <si>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</si>
  <si>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</si>
  <si>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</si>
  <si>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</si>
  <si>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</si>
  <si>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</si>
  <si>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</si>
  <si>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</si>
  <si>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</si>
  <si>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</si>
  <si>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</si>
  <si>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</si>
  <si>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</si>
  <si>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</si>
  <si>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</si>
  <si>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</si>
  <si>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</si>
  <si>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</si>
  <si>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</si>
  <si>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</si>
  <si>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</si>
  <si>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</si>
  <si>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</si>
  <si>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</si>
  <si>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</si>
  <si>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</si>
  <si>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</si>
  <si>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</si>
  <si>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</si>
  <si>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</si>
  <si>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</si>
  <si>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</si>
  <si>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</si>
  <si>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</si>
  <si>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</si>
  <si>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</si>
  <si>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</si>
  <si>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</si>
  <si>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</si>
  <si>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</si>
  <si>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</si>
  <si>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</si>
  <si>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</si>
  <si>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</si>
  <si>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</si>
  <si>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</si>
  <si>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</si>
  <si>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</si>
  <si>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</si>
  <si>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</si>
  <si>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</si>
  <si>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</si>
  <si>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</si>
  <si>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</si>
  <si>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</si>
  <si>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</si>
  <si>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</si>
  <si>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</si>
  <si>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</si>
  <si>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</si>
  <si>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</si>
  <si>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</si>
  <si>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</si>
  <si>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</si>
  <si>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</si>
  <si>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</si>
  <si>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</si>
  <si>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</si>
  <si>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</si>
  <si>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</si>
  <si>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</si>
  <si>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</si>
  <si>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</si>
  <si>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</si>
  <si>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</si>
  <si>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</si>
  <si>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</si>
  <si>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</si>
  <si>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</si>
  <si>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</si>
  <si>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</si>
  <si>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</si>
  <si>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</si>
  <si>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</si>
  <si>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</si>
  <si>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</si>
  <si>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</si>
  <si>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</si>
  <si>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</si>
  <si>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</si>
  <si>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</si>
  <si>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</si>
  <si>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</si>
  <si>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</si>
  <si>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</si>
  <si>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</si>
  <si>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</si>
  <si>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</si>
  <si>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</si>
  <si>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</si>
  <si>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</si>
  <si>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</si>
  <si>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</si>
  <si>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</si>
  <si>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</si>
  <si>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</si>
  <si>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</si>
  <si>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</si>
  <si>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</si>
  <si>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</si>
  <si>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</si>
  <si>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</si>
  <si>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</si>
  <si>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</si>
  <si>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</si>
  <si>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</si>
  <si>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</si>
  <si>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</si>
  <si>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</si>
  <si>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</si>
  <si>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</si>
  <si>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</si>
  <si>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</si>
  <si>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</si>
  <si>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</si>
  <si>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</si>
  <si>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</si>
  <si>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</si>
  <si>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</si>
  <si>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</si>
  <si>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</si>
  <si>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</si>
  <si>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</si>
  <si>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歯科関係者講習会</t>
  </si>
  <si>
    <t>平成１０年度</t>
  </si>
  <si>
    <t>歯科医師・歯科衛生士等に対して最新の知識や技術の講習を行い、歯科保健医療の質の向上、安全・安心で質の高い医療提供体制の充実を図る。</t>
  </si>
  <si>
    <t>・歯科医療関係者感染症予防講習会（平成10年度～）
　　 歯科医師、歯科衛生士、歯科技工士等を対象としたHIVや肝炎等の感染症予防の講習会の実施に必要な経費に対する財政支援を行う。
補助率：定額</t>
  </si>
  <si>
    <t>衛生関係指導者養成等委託費</t>
  </si>
  <si>
    <t>人</t>
  </si>
  <si>
    <t>歯科関係者講習会委託費の事業実績報告について</t>
  </si>
  <si>
    <t>毎年800人程度の受講者を受け入れる。</t>
  </si>
  <si>
    <t>歯科医療関係者感染症予防講習会受講者数</t>
  </si>
  <si>
    <t>歯科医療関係者感染症予防講習会開催回数</t>
  </si>
  <si>
    <t>回</t>
  </si>
  <si>
    <t>千円</t>
  </si>
  <si>
    <t>X／Y</t>
  </si>
  <si>
    <t>2,259/972</t>
  </si>
  <si>
    <t>3,057/799</t>
  </si>
  <si>
    <t>施策大目標２　必要な医療従事者を確保するとともに、資質の向上を図ること</t>
  </si>
  <si>
    <t>医療従事者の資質の向上を図ること（施策目標Ⅰ－２－２）</t>
  </si>
  <si>
    <t>歯科医師等に対して最新の知識や技術の講習を行うことで、質の高い安全な歯科保健医療の提供につながることから、医療従事者の資質向上という目的に合致している。</t>
  </si>
  <si>
    <t>歯科医師、歯科衛生士、歯科技工士等の質の向上を目的とし、歯科医療の域格差が応じないよう取り組む必要があり、国費を投入すべき。</t>
    <phoneticPr fontId="5"/>
  </si>
  <si>
    <t>歯科保健医療サービスの提供できる内容や歯科医療関係者の質に域格間格差等が生じないよう取り組む必要があり、国が実施すべき事業である。</t>
    <rPh sb="52" eb="53">
      <t>クニ</t>
    </rPh>
    <rPh sb="54" eb="56">
      <t>ジッシ</t>
    </rPh>
    <rPh sb="59" eb="61">
      <t>ジギョウ</t>
    </rPh>
    <phoneticPr fontId="5"/>
  </si>
  <si>
    <t>歯科医師、歯科衛生士、歯科技工士等の質の向上を目的としており、優先度の高い事業である。</t>
    <phoneticPr fontId="5"/>
  </si>
  <si>
    <t>‐</t>
  </si>
  <si>
    <t>-</t>
    <phoneticPr fontId="5"/>
  </si>
  <si>
    <t>無</t>
  </si>
  <si>
    <t>交付要綱において補助対象経費、補助率等を定め、負担関係は妥当である。</t>
    <phoneticPr fontId="5"/>
  </si>
  <si>
    <t>事業計画書に必要経費を記載させ、不要な経費があれば削除するよう指摘しコスト削減に努めている。</t>
    <phoneticPr fontId="5"/>
  </si>
  <si>
    <t>-</t>
    <phoneticPr fontId="5"/>
  </si>
  <si>
    <t>補助事業であり、交付申請書を審査して事業に必要なものに限定して交付している。</t>
    <phoneticPr fontId="5"/>
  </si>
  <si>
    <t>-</t>
    <phoneticPr fontId="5"/>
  </si>
  <si>
    <t>成果目標を概ね達成しており、見合っている。</t>
    <rPh sb="0" eb="2">
      <t>セイカ</t>
    </rPh>
    <rPh sb="2" eb="4">
      <t>モクヒョウ</t>
    </rPh>
    <rPh sb="5" eb="6">
      <t>オオム</t>
    </rPh>
    <rPh sb="7" eb="9">
      <t>タッセイ</t>
    </rPh>
    <rPh sb="14" eb="16">
      <t>ミア</t>
    </rPh>
    <phoneticPr fontId="5"/>
  </si>
  <si>
    <t>歯科医療従事者の質の向上を図るため実施する必要があり、補助事業での実施がもっとも有効である。</t>
    <rPh sb="0" eb="2">
      <t>シカ</t>
    </rPh>
    <rPh sb="2" eb="4">
      <t>イリョウ</t>
    </rPh>
    <rPh sb="4" eb="7">
      <t>ジュウジシャ</t>
    </rPh>
    <rPh sb="8" eb="9">
      <t>シツ</t>
    </rPh>
    <rPh sb="10" eb="12">
      <t>コウジョウ</t>
    </rPh>
    <phoneticPr fontId="5"/>
  </si>
  <si>
    <t>概ね前年と同程度の箇所で講習会を実施している。</t>
    <rPh sb="2" eb="4">
      <t>ゼンネン</t>
    </rPh>
    <rPh sb="5" eb="8">
      <t>ドウテイド</t>
    </rPh>
    <phoneticPr fontId="5"/>
  </si>
  <si>
    <t>院内感染対策は多剤耐性菌をはじめとした各種の病原体に起因する院内感染について、特定機能病院等の従事者に対し講習会を実施する事業である。一方、歯科関係者講習会は、HIVや肝炎等の、歯科診療所における院内感染について、歯科医療従事者を対象に講習会を行う事業であり、対象とする職種等が異なっている。</t>
    <rPh sb="7" eb="9">
      <t>タザイ</t>
    </rPh>
    <rPh sb="9" eb="11">
      <t>タイセイ</t>
    </rPh>
    <rPh sb="11" eb="12">
      <t>キン</t>
    </rPh>
    <rPh sb="39" eb="41">
      <t>トクテイ</t>
    </rPh>
    <rPh sb="41" eb="43">
      <t>キノウ</t>
    </rPh>
    <rPh sb="43" eb="45">
      <t>ビョウイン</t>
    </rPh>
    <rPh sb="45" eb="46">
      <t>トウ</t>
    </rPh>
    <rPh sb="47" eb="50">
      <t>ジュウジシャ</t>
    </rPh>
    <rPh sb="51" eb="52">
      <t>タイ</t>
    </rPh>
    <rPh sb="53" eb="56">
      <t>コウシュウカイ</t>
    </rPh>
    <rPh sb="57" eb="59">
      <t>ジッシ</t>
    </rPh>
    <rPh sb="61" eb="63">
      <t>ジギョウ</t>
    </rPh>
    <rPh sb="67" eb="69">
      <t>イッポウ</t>
    </rPh>
    <rPh sb="84" eb="86">
      <t>カンエン</t>
    </rPh>
    <rPh sb="86" eb="87">
      <t>トウ</t>
    </rPh>
    <rPh sb="89" eb="91">
      <t>シカ</t>
    </rPh>
    <rPh sb="91" eb="94">
      <t>シンリョウジョ</t>
    </rPh>
    <rPh sb="98" eb="100">
      <t>インナイ</t>
    </rPh>
    <rPh sb="100" eb="102">
      <t>カンセン</t>
    </rPh>
    <rPh sb="107" eb="109">
      <t>シカ</t>
    </rPh>
    <rPh sb="109" eb="111">
      <t>イリョウ</t>
    </rPh>
    <rPh sb="111" eb="114">
      <t>ジュウジシャ</t>
    </rPh>
    <rPh sb="115" eb="117">
      <t>タイショウ</t>
    </rPh>
    <rPh sb="118" eb="121">
      <t>コウシュウカイ</t>
    </rPh>
    <rPh sb="122" eb="123">
      <t>オコナ</t>
    </rPh>
    <rPh sb="124" eb="126">
      <t>ジギョウ</t>
    </rPh>
    <rPh sb="130" eb="132">
      <t>タイショウ</t>
    </rPh>
    <rPh sb="135" eb="137">
      <t>ショクシュ</t>
    </rPh>
    <rPh sb="137" eb="138">
      <t>トウ</t>
    </rPh>
    <rPh sb="139" eb="140">
      <t>コト</t>
    </rPh>
    <phoneticPr fontId="5"/>
  </si>
  <si>
    <t>院内感染対策</t>
  </si>
  <si>
    <t>昨今、歯科の院内感染対策に対して国民の関心も高くなってきている。より一層の内容の充実を図り、院内感染対策の重要性の啓発に努めてまいりたい。</t>
    <rPh sb="0" eb="2">
      <t>サッコン</t>
    </rPh>
    <rPh sb="3" eb="5">
      <t>シカ</t>
    </rPh>
    <rPh sb="6" eb="8">
      <t>インナイ</t>
    </rPh>
    <rPh sb="8" eb="10">
      <t>カンセン</t>
    </rPh>
    <rPh sb="10" eb="12">
      <t>タイサク</t>
    </rPh>
    <rPh sb="13" eb="14">
      <t>タイ</t>
    </rPh>
    <rPh sb="16" eb="18">
      <t>コクミン</t>
    </rPh>
    <rPh sb="19" eb="21">
      <t>カンシン</t>
    </rPh>
    <rPh sb="22" eb="23">
      <t>タカ</t>
    </rPh>
    <rPh sb="34" eb="36">
      <t>イッソウ</t>
    </rPh>
    <rPh sb="37" eb="39">
      <t>ナイヨウ</t>
    </rPh>
    <rPh sb="40" eb="42">
      <t>ジュウジツ</t>
    </rPh>
    <rPh sb="43" eb="44">
      <t>ハカ</t>
    </rPh>
    <rPh sb="46" eb="48">
      <t>インナイ</t>
    </rPh>
    <rPh sb="48" eb="50">
      <t>カンセン</t>
    </rPh>
    <rPh sb="50" eb="52">
      <t>タイサク</t>
    </rPh>
    <rPh sb="53" eb="56">
      <t>ジュウヨウセイ</t>
    </rPh>
    <rPh sb="57" eb="59">
      <t>ケイハツ</t>
    </rPh>
    <rPh sb="60" eb="61">
      <t>ツト</t>
    </rPh>
    <phoneticPr fontId="5"/>
  </si>
  <si>
    <t>90</t>
  </si>
  <si>
    <t>49</t>
  </si>
  <si>
    <t>76</t>
  </si>
  <si>
    <t>52</t>
  </si>
  <si>
    <t>55</t>
  </si>
  <si>
    <t>53</t>
  </si>
  <si>
    <t>44</t>
  </si>
  <si>
    <t>0056</t>
  </si>
  <si>
    <t>0062</t>
    <phoneticPr fontId="5"/>
  </si>
  <si>
    <t>A.　公益社団法人　日本歯科医師会</t>
  </si>
  <si>
    <t>印刷製本費</t>
    <rPh sb="0" eb="5">
      <t>インサツセイホンヒ</t>
    </rPh>
    <phoneticPr fontId="5"/>
  </si>
  <si>
    <t>資料及び抄録、補助テキスト、修了証印刷</t>
    <rPh sb="0" eb="2">
      <t>シリョウ</t>
    </rPh>
    <rPh sb="2" eb="3">
      <t>オヨ</t>
    </rPh>
    <rPh sb="4" eb="6">
      <t>ショウロク</t>
    </rPh>
    <rPh sb="7" eb="9">
      <t>ホジョ</t>
    </rPh>
    <rPh sb="14" eb="17">
      <t>シュウリョウショウ</t>
    </rPh>
    <rPh sb="17" eb="19">
      <t>インサツ</t>
    </rPh>
    <phoneticPr fontId="5"/>
  </si>
  <si>
    <t>諸謝金</t>
    <rPh sb="0" eb="1">
      <t>ショ</t>
    </rPh>
    <rPh sb="1" eb="3">
      <t>シャキン</t>
    </rPh>
    <phoneticPr fontId="5"/>
  </si>
  <si>
    <t>講師諸謝金、テキスト作成謝金</t>
    <rPh sb="0" eb="2">
      <t>コウシ</t>
    </rPh>
    <rPh sb="2" eb="3">
      <t>ショ</t>
    </rPh>
    <rPh sb="3" eb="5">
      <t>シャキン</t>
    </rPh>
    <rPh sb="10" eb="12">
      <t>サクセイ</t>
    </rPh>
    <rPh sb="12" eb="14">
      <t>シャキン</t>
    </rPh>
    <phoneticPr fontId="5"/>
  </si>
  <si>
    <t>借料及び損料</t>
    <rPh sb="0" eb="2">
      <t>シャクリョウ</t>
    </rPh>
    <rPh sb="2" eb="3">
      <t>オヨ</t>
    </rPh>
    <rPh sb="4" eb="6">
      <t>ソンリョウ</t>
    </rPh>
    <phoneticPr fontId="5"/>
  </si>
  <si>
    <t>会場費</t>
    <rPh sb="0" eb="3">
      <t>カイジョウヒ</t>
    </rPh>
    <phoneticPr fontId="5"/>
  </si>
  <si>
    <t>旅費</t>
    <rPh sb="0" eb="2">
      <t>リョヒ</t>
    </rPh>
    <phoneticPr fontId="5"/>
  </si>
  <si>
    <t>講師旅費</t>
    <rPh sb="0" eb="2">
      <t>コウシ</t>
    </rPh>
    <rPh sb="2" eb="4">
      <t>リョヒ</t>
    </rPh>
    <phoneticPr fontId="5"/>
  </si>
  <si>
    <t>消耗品、通信運搬費</t>
    <rPh sb="0" eb="3">
      <t>ショウモウヒン</t>
    </rPh>
    <rPh sb="4" eb="9">
      <t>ツウシンウンパンヒ</t>
    </rPh>
    <phoneticPr fontId="5"/>
  </si>
  <si>
    <t>公益社団法人　日本歯科医師会</t>
    <phoneticPr fontId="5"/>
  </si>
  <si>
    <t>歯科関係者講習会</t>
    <phoneticPr fontId="5"/>
  </si>
  <si>
    <t>補助金等交付</t>
  </si>
  <si>
    <t>－</t>
    <phoneticPr fontId="5"/>
  </si>
  <si>
    <t>歯科保健課</t>
    <phoneticPr fontId="5"/>
  </si>
  <si>
    <t>課長：田口　円裕</t>
    <phoneticPr fontId="5"/>
  </si>
  <si>
    <t>-</t>
    <phoneticPr fontId="5"/>
  </si>
  <si>
    <t>-</t>
    <phoneticPr fontId="5"/>
  </si>
  <si>
    <t>-</t>
    <phoneticPr fontId="5"/>
  </si>
  <si>
    <t>-</t>
    <phoneticPr fontId="5"/>
  </si>
  <si>
    <t>-</t>
    <phoneticPr fontId="5"/>
  </si>
  <si>
    <t>単位当たりコスト ＝ Ｘ ／ Ｙ
X：「①執行額（2年度は予算額）」
Y：「①受講者数（2年度は目標値）」</t>
    <phoneticPr fontId="5"/>
  </si>
  <si>
    <t>2,879/800</t>
    <phoneticPr fontId="5"/>
  </si>
  <si>
    <t>3,426/800</t>
    <phoneticPr fontId="5"/>
  </si>
  <si>
    <t>-</t>
    <phoneticPr fontId="5"/>
  </si>
  <si>
    <t>-</t>
    <phoneticPr fontId="5"/>
  </si>
  <si>
    <t>令和元年度は前年度に比べて受講者数は減少しているが、全国的に偏らないように開催場所を選定していることから、開催地区によって、参加者数にばらつきが生じているためと思われる。歯科専門職に対して、最新の知識や技術の講習を行うことで、質の高い安全な歯科保健医療の提供につながることから、本事業は歯科の院内感染対策として有効である。</t>
    <rPh sb="0" eb="2">
      <t>レイワ</t>
    </rPh>
    <rPh sb="2" eb="3">
      <t>ゲン</t>
    </rPh>
    <rPh sb="3" eb="5">
      <t>ネンド</t>
    </rPh>
    <rPh sb="6" eb="9">
      <t>ゼンネンド</t>
    </rPh>
    <rPh sb="10" eb="11">
      <t>クラ</t>
    </rPh>
    <rPh sb="13" eb="16">
      <t>ジュコウシャ</t>
    </rPh>
    <rPh sb="16" eb="17">
      <t>スウ</t>
    </rPh>
    <rPh sb="18" eb="20">
      <t>ゲンショウ</t>
    </rPh>
    <rPh sb="37" eb="39">
      <t>カイサイ</t>
    </rPh>
    <rPh sb="39" eb="41">
      <t>バショ</t>
    </rPh>
    <rPh sb="80" eb="81">
      <t>オモ</t>
    </rPh>
    <rPh sb="139" eb="140">
      <t>ホン</t>
    </rPh>
    <rPh sb="140" eb="142">
      <t>ジギョウ</t>
    </rPh>
    <rPh sb="143" eb="145">
      <t>シカ</t>
    </rPh>
    <rPh sb="146" eb="148">
      <t>インナイ</t>
    </rPh>
    <rPh sb="148" eb="150">
      <t>カンセン</t>
    </rPh>
    <rPh sb="150" eb="152">
      <t>タイサク</t>
    </rPh>
    <phoneticPr fontId="5"/>
  </si>
  <si>
    <t>①令和元年度　歯科医療関係者感染症予防講習会実施団体公募要領</t>
    <rPh sb="1" eb="3">
      <t>レイワ</t>
    </rPh>
    <rPh sb="3" eb="4">
      <t>ゲン</t>
    </rPh>
    <phoneticPr fontId="5"/>
  </si>
  <si>
    <t>点検対象外</t>
    <rPh sb="0" eb="2">
      <t>テンケン</t>
    </rPh>
    <rPh sb="2" eb="5">
      <t>タイショウガイ</t>
    </rPh>
    <phoneticPr fontId="5"/>
  </si>
  <si>
    <t>－</t>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</si>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</sst>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88045</xdr:colOff>
      <xdr:row>741</xdr:row>
      <xdr:rowOff>204108</xdr:rowOff>
    </xdr:from>
    <xdr:to>
      <xdr:col>38</xdr:col>
      <xdr:colOff>27214</xdr:colOff>
      <xdr:row>744</xdr:row>
      <xdr:rowOff>126948</xdr:rowOff>
    </xdr:to>
    <xdr:sp macro="" textlink="">
      <xdr:nvSpPr>
        <xdr:cNvPr id="2" name="正方形/長方形 1"/>
        <xdr:cNvSpPr/>
      </xdr:nvSpPr>
      <xdr:spPr>
        <a:xfrm>
          <a:off x="3488470" y="42514158"/>
          <a:ext cx="4139694" cy="980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28</xdr:col>
      <xdr:colOff>13607</xdr:colOff>
      <xdr:row>746</xdr:row>
      <xdr:rowOff>299357</xdr:rowOff>
    </xdr:from>
    <xdr:to>
      <xdr:col>28</xdr:col>
      <xdr:colOff>13607</xdr:colOff>
      <xdr:row>748</xdr:row>
      <xdr:rowOff>68036</xdr:rowOff>
    </xdr:to>
    <xdr:cxnSp macro="">
      <xdr:nvCxnSpPr>
        <xdr:cNvPr id="3" name="直線矢印コネクタ 2"/>
        <xdr:cNvCxnSpPr/>
      </xdr:nvCxnSpPr>
      <xdr:spPr>
        <a:xfrm>
          <a:off x="5614307" y="44371532"/>
          <a:ext cx="0" cy="4735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204106</xdr:colOff>
      <xdr:row>748</xdr:row>
      <xdr:rowOff>122466</xdr:rowOff>
    </xdr:from>
    <xdr:to>
      <xdr:col>36</xdr:col>
      <xdr:colOff>149679</xdr:colOff>
      <xdr:row>751</xdr:row>
      <xdr:rowOff>13608</xdr:rowOff>
    </xdr:to>
    <xdr:sp macro="" textlink="">
      <xdr:nvSpPr>
        <xdr:cNvPr id="4" name="正方形/長方形 3"/>
        <xdr:cNvSpPr/>
      </xdr:nvSpPr>
      <xdr:spPr>
        <a:xfrm>
          <a:off x="4004581" y="44899491"/>
          <a:ext cx="3345998" cy="9484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Ａ．公益社団法人　日本歯科医師会</a:t>
          </a:r>
          <a:endParaRPr kumimoji="1" lang="en-US" altLang="ja-JP" sz="1400">
            <a:solidFill>
              <a:schemeClr val="tx1"/>
            </a:solidFill>
          </a:endParaRPr>
        </a:p>
        <a:p>
          <a:pPr algn="ctr"/>
          <a:r>
            <a:rPr kumimoji="1" lang="ja-JP" altLang="en-US" sz="1400">
              <a:solidFill>
                <a:schemeClr val="tx1"/>
              </a:solidFill>
            </a:rPr>
            <a:t>３百万円</a:t>
          </a:r>
          <a:endParaRPr lang="ja-JP" altLang="ja-JP" sz="1400">
            <a:effectLst/>
          </a:endParaRPr>
        </a:p>
        <a:p>
          <a:pPr algn="ctr"/>
          <a:endParaRPr kumimoji="1" lang="en-US" altLang="ja-JP" sz="1400">
            <a:solidFill>
              <a:schemeClr val="tx1"/>
            </a:solidFill>
          </a:endParaRPr>
        </a:p>
        <a:p>
          <a:pPr algn="ctr"/>
          <a:endParaRPr kumimoji="1" lang="en-US" altLang="ja-JP" sz="1400">
            <a:solidFill>
              <a:schemeClr val="tx1"/>
            </a:solidFill>
          </a:endParaRPr>
        </a:p>
      </xdr:txBody>
    </xdr:sp>
    <xdr:clientData/>
  </xdr:twoCellAnchor>
  <xdr:twoCellAnchor>
    <xdr:from>
      <xdr:col>29</xdr:col>
      <xdr:colOff>83228</xdr:colOff>
      <xdr:row>747</xdr:row>
      <xdr:rowOff>180976</xdr:rowOff>
    </xdr:from>
    <xdr:to>
      <xdr:col>40</xdr:col>
      <xdr:colOff>76199</xdr:colOff>
      <xdr:row>748</xdr:row>
      <xdr:rowOff>38100</xdr:rowOff>
    </xdr:to>
    <xdr:sp macro="" textlink="">
      <xdr:nvSpPr>
        <xdr:cNvPr id="5" name="テキスト ボックス 4"/>
        <xdr:cNvSpPr txBox="1"/>
      </xdr:nvSpPr>
      <xdr:spPr>
        <a:xfrm>
          <a:off x="5883953" y="44605576"/>
          <a:ext cx="2193246" cy="2095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152400</xdr:colOff>
      <xdr:row>744</xdr:row>
      <xdr:rowOff>272141</xdr:rowOff>
    </xdr:from>
    <xdr:to>
      <xdr:col>40</xdr:col>
      <xdr:colOff>0</xdr:colOff>
      <xdr:row>747</xdr:row>
      <xdr:rowOff>108857</xdr:rowOff>
    </xdr:to>
    <xdr:sp macro="" textlink="">
      <xdr:nvSpPr>
        <xdr:cNvPr id="6" name="大かっこ 5"/>
        <xdr:cNvSpPr/>
      </xdr:nvSpPr>
      <xdr:spPr>
        <a:xfrm>
          <a:off x="3152775" y="43639466"/>
          <a:ext cx="4848225" cy="893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選定された団体が実施する、歯科医療従者に対するエイズ等の感染症予防に関する講習の支援</a:t>
          </a:r>
          <a:endParaRPr kumimoji="1" lang="en-US" altLang="ja-JP" sz="1200">
            <a:solidFill>
              <a:schemeClr val="tx1"/>
            </a:solidFill>
            <a:effectLst/>
            <a:latin typeface="+mn-lt"/>
            <a:ea typeface="+mn-ea"/>
            <a:cs typeface="+mn-cs"/>
          </a:endParaRPr>
        </a:p>
      </xdr:txBody>
    </xdr:sp>
    <xdr:clientData/>
  </xdr:twoCellAnchor>
  <xdr:twoCellAnchor>
    <xdr:from>
      <xdr:col>17</xdr:col>
      <xdr:colOff>50800</xdr:colOff>
      <xdr:row>751</xdr:row>
      <xdr:rowOff>285751</xdr:rowOff>
    </xdr:from>
    <xdr:to>
      <xdr:col>39</xdr:col>
      <xdr:colOff>126999</xdr:colOff>
      <xdr:row>753</xdr:row>
      <xdr:rowOff>270541</xdr:rowOff>
    </xdr:to>
    <xdr:sp macro="" textlink="">
      <xdr:nvSpPr>
        <xdr:cNvPr id="7" name="大かっこ 6"/>
        <xdr:cNvSpPr/>
      </xdr:nvSpPr>
      <xdr:spPr>
        <a:xfrm>
          <a:off x="3451225" y="46120051"/>
          <a:ext cx="4476749" cy="6896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200">
              <a:effectLst/>
            </a:rPr>
            <a:t>歯科医療従事者に対してエイズ等の感染症予防に関する講習を実施</a:t>
          </a:r>
          <a:endParaRPr lang="en-US"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85" zoomScaleNormal="75" zoomScaleSheetLayoutView="85" zoomScalePageLayoutView="85" workbookViewId="0">
      <selection activeCell="AE458" sqref="AE458:AH4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65</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578</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635</v>
      </c>
      <c r="AF5" s="721"/>
      <c r="AG5" s="721"/>
      <c r="AH5" s="721"/>
      <c r="AI5" s="721"/>
      <c r="AJ5" s="721"/>
      <c r="AK5" s="721"/>
      <c r="AL5" s="721"/>
      <c r="AM5" s="721"/>
      <c r="AN5" s="721"/>
      <c r="AO5" s="721"/>
      <c r="AP5" s="722"/>
      <c r="AQ5" s="723" t="s">
        <v>636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637</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648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2</v>
      </c>
      <c r="Q13" s="117"/>
      <c r="R13" s="117"/>
      <c r="S13" s="117"/>
      <c r="T13" s="117"/>
      <c r="U13" s="117"/>
      <c r="V13" s="118"/>
      <c r="W13" s="116">
        <v>3</v>
      </c>
      <c r="X13" s="117"/>
      <c r="Y13" s="117"/>
      <c r="Z13" s="117"/>
      <c r="AA13" s="117"/>
      <c r="AB13" s="117"/>
      <c r="AC13" s="118"/>
      <c r="AD13" s="116">
        <v>3</v>
      </c>
      <c r="AE13" s="117"/>
      <c r="AF13" s="117"/>
      <c r="AG13" s="117"/>
      <c r="AH13" s="117"/>
      <c r="AI13" s="117"/>
      <c r="AJ13" s="118"/>
      <c r="AK13" s="116">
        <v>3</v>
      </c>
      <c r="AL13" s="117"/>
      <c r="AM13" s="117"/>
      <c r="AN13" s="117"/>
      <c r="AO13" s="117"/>
      <c r="AP13" s="117"/>
      <c r="AQ13" s="118"/>
      <c r="AR13" s="113">
        <v>3</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652</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2</v>
      </c>
      <c r="Q18" s="123"/>
      <c r="R18" s="123"/>
      <c r="S18" s="123"/>
      <c r="T18" s="123"/>
      <c r="U18" s="123"/>
      <c r="V18" s="124"/>
      <c r="W18" s="122">
        <f>SUM(W13:AC17)</f>
        <v>3</v>
      </c>
      <c r="X18" s="123"/>
      <c r="Y18" s="123"/>
      <c r="Z18" s="123"/>
      <c r="AA18" s="123"/>
      <c r="AB18" s="123"/>
      <c r="AC18" s="124"/>
      <c r="AD18" s="122">
        <f>SUM(AD13:AJ17)</f>
        <v>3</v>
      </c>
      <c r="AE18" s="123"/>
      <c r="AF18" s="123"/>
      <c r="AG18" s="123"/>
      <c r="AH18" s="123"/>
      <c r="AI18" s="123"/>
      <c r="AJ18" s="124"/>
      <c r="AK18" s="122">
        <f>SUM(AK13:AQ17)</f>
        <v>3</v>
      </c>
      <c r="AL18" s="123"/>
      <c r="AM18" s="123"/>
      <c r="AN18" s="123"/>
      <c r="AO18" s="123"/>
      <c r="AP18" s="123"/>
      <c r="AQ18" s="124"/>
      <c r="AR18" s="122">
        <f>SUM(AR13:AX17)</f>
        <v>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v>
      </c>
      <c r="Q19" s="117"/>
      <c r="R19" s="117"/>
      <c r="S19" s="117"/>
      <c r="T19" s="117"/>
      <c r="U19" s="117"/>
      <c r="V19" s="118"/>
      <c r="W19" s="116">
        <v>3</v>
      </c>
      <c r="X19" s="117"/>
      <c r="Y19" s="117"/>
      <c r="Z19" s="117"/>
      <c r="AA19" s="117"/>
      <c r="AB19" s="117"/>
      <c r="AC19" s="118"/>
      <c r="AD19" s="116">
        <v>3</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25" customHeight="1" x14ac:dyDescent="0.15">
      <c r="A23" s="199"/>
      <c r="B23" s="200"/>
      <c r="C23" s="200"/>
      <c r="D23" s="200"/>
      <c r="E23" s="200"/>
      <c r="F23" s="201"/>
      <c r="G23" s="190" t="s">
        <v>581</v>
      </c>
      <c r="H23" s="191"/>
      <c r="I23" s="191"/>
      <c r="J23" s="191"/>
      <c r="K23" s="191"/>
      <c r="L23" s="191"/>
      <c r="M23" s="191"/>
      <c r="N23" s="191"/>
      <c r="O23" s="192"/>
      <c r="P23" s="113">
        <v>3</v>
      </c>
      <c r="Q23" s="114"/>
      <c r="R23" s="114"/>
      <c r="S23" s="114"/>
      <c r="T23" s="114"/>
      <c r="U23" s="114"/>
      <c r="V23" s="115"/>
      <c r="W23" s="113">
        <v>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v>
      </c>
      <c r="Q29" s="117"/>
      <c r="R29" s="117"/>
      <c r="S29" s="117"/>
      <c r="T29" s="117"/>
      <c r="U29" s="117"/>
      <c r="V29" s="118"/>
      <c r="W29" s="222">
        <f>AR13</f>
        <v>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hidden="1"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hidden="1" customHeight="1" x14ac:dyDescent="0.15">
      <c r="A32" s="516"/>
      <c r="B32" s="514"/>
      <c r="C32" s="514"/>
      <c r="D32" s="514"/>
      <c r="E32" s="514"/>
      <c r="F32" s="515"/>
      <c r="G32" s="541" t="s">
        <v>638</v>
      </c>
      <c r="H32" s="542"/>
      <c r="I32" s="542"/>
      <c r="J32" s="542"/>
      <c r="K32" s="542"/>
      <c r="L32" s="542"/>
      <c r="M32" s="542"/>
      <c r="N32" s="542"/>
      <c r="O32" s="543"/>
      <c r="P32" s="165" t="s">
        <v>639</v>
      </c>
      <c r="Q32" s="165"/>
      <c r="R32" s="165"/>
      <c r="S32" s="165"/>
      <c r="T32" s="165"/>
      <c r="U32" s="165"/>
      <c r="V32" s="165"/>
      <c r="W32" s="165"/>
      <c r="X32" s="236"/>
      <c r="Y32" s="342" t="s">
        <v>12</v>
      </c>
      <c r="Z32" s="550"/>
      <c r="AA32" s="551"/>
      <c r="AB32" s="552" t="s">
        <v>582</v>
      </c>
      <c r="AC32" s="552"/>
      <c r="AD32" s="552"/>
      <c r="AE32" s="368" t="s">
        <v>570</v>
      </c>
      <c r="AF32" s="369"/>
      <c r="AG32" s="369"/>
      <c r="AH32" s="369"/>
      <c r="AI32" s="368" t="s">
        <v>570</v>
      </c>
      <c r="AJ32" s="369"/>
      <c r="AK32" s="369"/>
      <c r="AL32" s="369"/>
      <c r="AM32" s="368" t="s">
        <v>570</v>
      </c>
      <c r="AN32" s="369"/>
      <c r="AO32" s="369"/>
      <c r="AP32" s="369"/>
      <c r="AQ32" s="119" t="s">
        <v>570</v>
      </c>
      <c r="AR32" s="120"/>
      <c r="AS32" s="120"/>
      <c r="AT32" s="121"/>
      <c r="AU32" s="369" t="s">
        <v>570</v>
      </c>
      <c r="AV32" s="369"/>
      <c r="AW32" s="369"/>
      <c r="AX32" s="371"/>
    </row>
    <row r="33" spans="1:50" ht="23.25" hidden="1"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582</v>
      </c>
      <c r="AC33" s="523"/>
      <c r="AD33" s="523"/>
      <c r="AE33" s="368" t="s">
        <v>570</v>
      </c>
      <c r="AF33" s="369"/>
      <c r="AG33" s="369"/>
      <c r="AH33" s="369"/>
      <c r="AI33" s="368" t="s">
        <v>570</v>
      </c>
      <c r="AJ33" s="369"/>
      <c r="AK33" s="369"/>
      <c r="AL33" s="369"/>
      <c r="AM33" s="368" t="s">
        <v>570</v>
      </c>
      <c r="AN33" s="369"/>
      <c r="AO33" s="369"/>
      <c r="AP33" s="369"/>
      <c r="AQ33" s="119" t="s">
        <v>570</v>
      </c>
      <c r="AR33" s="120"/>
      <c r="AS33" s="120"/>
      <c r="AT33" s="121"/>
      <c r="AU33" s="369" t="s">
        <v>570</v>
      </c>
      <c r="AV33" s="369"/>
      <c r="AW33" s="369"/>
      <c r="AX33" s="371"/>
    </row>
    <row r="34" spans="1:50" ht="23.25" hidden="1"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570</v>
      </c>
      <c r="AF34" s="369"/>
      <c r="AG34" s="369"/>
      <c r="AH34" s="369"/>
      <c r="AI34" s="368" t="s">
        <v>570</v>
      </c>
      <c r="AJ34" s="369"/>
      <c r="AK34" s="369"/>
      <c r="AL34" s="369"/>
      <c r="AM34" s="368" t="s">
        <v>570</v>
      </c>
      <c r="AN34" s="369"/>
      <c r="AO34" s="369"/>
      <c r="AP34" s="369"/>
      <c r="AQ34" s="119" t="s">
        <v>570</v>
      </c>
      <c r="AR34" s="120"/>
      <c r="AS34" s="120"/>
      <c r="AT34" s="121"/>
      <c r="AU34" s="369" t="s">
        <v>570</v>
      </c>
      <c r="AV34" s="369"/>
      <c r="AW34" s="369"/>
      <c r="AX34" s="371"/>
    </row>
    <row r="35" spans="1:50" ht="23.25" hidden="1" customHeight="1" x14ac:dyDescent="0.15">
      <c r="A35" s="901" t="s">
        <v>386</v>
      </c>
      <c r="B35" s="902"/>
      <c r="C35" s="902"/>
      <c r="D35" s="902"/>
      <c r="E35" s="902"/>
      <c r="F35" s="903"/>
      <c r="G35" s="907" t="s">
        <v>639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640</v>
      </c>
      <c r="AR38" s="140"/>
      <c r="AS38" s="141" t="s">
        <v>236</v>
      </c>
      <c r="AT38" s="176"/>
      <c r="AU38" s="275">
        <v>2</v>
      </c>
      <c r="AV38" s="275"/>
      <c r="AW38" s="383" t="s">
        <v>181</v>
      </c>
      <c r="AX38" s="384"/>
    </row>
    <row r="39" spans="1:50" ht="23.25" customHeight="1" x14ac:dyDescent="0.15">
      <c r="A39" s="516"/>
      <c r="B39" s="514"/>
      <c r="C39" s="514"/>
      <c r="D39" s="514"/>
      <c r="E39" s="514"/>
      <c r="F39" s="515"/>
      <c r="G39" s="541" t="s">
        <v>584</v>
      </c>
      <c r="H39" s="542"/>
      <c r="I39" s="542"/>
      <c r="J39" s="542"/>
      <c r="K39" s="542"/>
      <c r="L39" s="542"/>
      <c r="M39" s="542"/>
      <c r="N39" s="542"/>
      <c r="O39" s="543"/>
      <c r="P39" s="165" t="s">
        <v>585</v>
      </c>
      <c r="Q39" s="165"/>
      <c r="R39" s="165"/>
      <c r="S39" s="165"/>
      <c r="T39" s="165"/>
      <c r="U39" s="165"/>
      <c r="V39" s="165"/>
      <c r="W39" s="165"/>
      <c r="X39" s="236"/>
      <c r="Y39" s="342" t="s">
        <v>12</v>
      </c>
      <c r="Z39" s="550"/>
      <c r="AA39" s="551"/>
      <c r="AB39" s="552" t="s">
        <v>582</v>
      </c>
      <c r="AC39" s="552"/>
      <c r="AD39" s="552"/>
      <c r="AE39" s="368">
        <v>972</v>
      </c>
      <c r="AF39" s="369"/>
      <c r="AG39" s="369"/>
      <c r="AH39" s="369"/>
      <c r="AI39" s="368">
        <v>799</v>
      </c>
      <c r="AJ39" s="369"/>
      <c r="AK39" s="369"/>
      <c r="AL39" s="369"/>
      <c r="AM39" s="368">
        <v>792</v>
      </c>
      <c r="AN39" s="369"/>
      <c r="AO39" s="369"/>
      <c r="AP39" s="369"/>
      <c r="AQ39" s="119" t="s">
        <v>570</v>
      </c>
      <c r="AR39" s="120"/>
      <c r="AS39" s="120"/>
      <c r="AT39" s="121"/>
      <c r="AU39" s="369" t="s">
        <v>570</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582</v>
      </c>
      <c r="AC40" s="523"/>
      <c r="AD40" s="523"/>
      <c r="AE40" s="368">
        <v>800</v>
      </c>
      <c r="AF40" s="369"/>
      <c r="AG40" s="369"/>
      <c r="AH40" s="369"/>
      <c r="AI40" s="368">
        <v>800</v>
      </c>
      <c r="AJ40" s="369"/>
      <c r="AK40" s="369"/>
      <c r="AL40" s="369"/>
      <c r="AM40" s="368">
        <v>800</v>
      </c>
      <c r="AN40" s="369"/>
      <c r="AO40" s="369"/>
      <c r="AP40" s="369"/>
      <c r="AQ40" s="119" t="s">
        <v>570</v>
      </c>
      <c r="AR40" s="120"/>
      <c r="AS40" s="120"/>
      <c r="AT40" s="121"/>
      <c r="AU40" s="369">
        <v>800</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121.5</v>
      </c>
      <c r="AF41" s="369"/>
      <c r="AG41" s="369"/>
      <c r="AH41" s="369"/>
      <c r="AI41" s="368">
        <v>100</v>
      </c>
      <c r="AJ41" s="369"/>
      <c r="AK41" s="369"/>
      <c r="AL41" s="369"/>
      <c r="AM41" s="368">
        <v>100</v>
      </c>
      <c r="AN41" s="369"/>
      <c r="AO41" s="369"/>
      <c r="AP41" s="369"/>
      <c r="AQ41" s="119" t="s">
        <v>570</v>
      </c>
      <c r="AR41" s="120"/>
      <c r="AS41" s="120"/>
      <c r="AT41" s="121"/>
      <c r="AU41" s="369" t="s">
        <v>570</v>
      </c>
      <c r="AV41" s="369"/>
      <c r="AW41" s="369"/>
      <c r="AX41" s="371"/>
    </row>
    <row r="42" spans="1:50" ht="23.25" customHeight="1" x14ac:dyDescent="0.15">
      <c r="A42" s="901" t="s">
        <v>386</v>
      </c>
      <c r="B42" s="902"/>
      <c r="C42" s="902"/>
      <c r="D42" s="902"/>
      <c r="E42" s="902"/>
      <c r="F42" s="903"/>
      <c r="G42" s="907" t="s">
        <v>583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587</v>
      </c>
      <c r="AC101" s="552"/>
      <c r="AD101" s="552"/>
      <c r="AE101" s="368">
        <v>6</v>
      </c>
      <c r="AF101" s="369"/>
      <c r="AG101" s="369"/>
      <c r="AH101" s="370"/>
      <c r="AI101" s="368">
        <v>6</v>
      </c>
      <c r="AJ101" s="369"/>
      <c r="AK101" s="369"/>
      <c r="AL101" s="370"/>
      <c r="AM101" s="368">
        <v>6</v>
      </c>
      <c r="AN101" s="369"/>
      <c r="AO101" s="369"/>
      <c r="AP101" s="370"/>
      <c r="AQ101" s="368" t="s">
        <v>570</v>
      </c>
      <c r="AR101" s="369"/>
      <c r="AS101" s="369"/>
      <c r="AT101" s="370"/>
      <c r="AU101" s="368" t="s">
        <v>641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587</v>
      </c>
      <c r="AC102" s="552"/>
      <c r="AD102" s="552"/>
      <c r="AE102" s="362">
        <v>6</v>
      </c>
      <c r="AF102" s="362"/>
      <c r="AG102" s="362"/>
      <c r="AH102" s="362"/>
      <c r="AI102" s="362">
        <v>6</v>
      </c>
      <c r="AJ102" s="362"/>
      <c r="AK102" s="362"/>
      <c r="AL102" s="362"/>
      <c r="AM102" s="362">
        <v>6</v>
      </c>
      <c r="AN102" s="362"/>
      <c r="AO102" s="362"/>
      <c r="AP102" s="362"/>
      <c r="AQ102" s="818">
        <v>6</v>
      </c>
      <c r="AR102" s="819"/>
      <c r="AS102" s="819"/>
      <c r="AT102" s="820"/>
      <c r="AU102" s="818">
        <v>6</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642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588</v>
      </c>
      <c r="AC116" s="305"/>
      <c r="AD116" s="306"/>
      <c r="AE116" s="362">
        <v>2.2999999999999998</v>
      </c>
      <c r="AF116" s="362"/>
      <c r="AG116" s="362"/>
      <c r="AH116" s="362"/>
      <c r="AI116" s="362">
        <v>3.8</v>
      </c>
      <c r="AJ116" s="362"/>
      <c r="AK116" s="362"/>
      <c r="AL116" s="362"/>
      <c r="AM116" s="362">
        <v>3.6</v>
      </c>
      <c r="AN116" s="362"/>
      <c r="AO116" s="362"/>
      <c r="AP116" s="362"/>
      <c r="AQ116" s="368">
        <v>4.3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589</v>
      </c>
      <c r="AC117" s="346"/>
      <c r="AD117" s="347"/>
      <c r="AE117" s="310" t="s">
        <v>590</v>
      </c>
      <c r="AF117" s="310"/>
      <c r="AG117" s="310"/>
      <c r="AH117" s="310"/>
      <c r="AI117" s="310" t="s">
        <v>591</v>
      </c>
      <c r="AJ117" s="310"/>
      <c r="AK117" s="310"/>
      <c r="AL117" s="310"/>
      <c r="AM117" s="310" t="s">
        <v>643</v>
      </c>
      <c r="AN117" s="310"/>
      <c r="AO117" s="310"/>
      <c r="AP117" s="310"/>
      <c r="AQ117" s="310" t="s">
        <v>644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645</v>
      </c>
      <c r="AR133" s="275"/>
      <c r="AS133" s="141" t="s">
        <v>236</v>
      </c>
      <c r="AT133" s="176"/>
      <c r="AU133" s="140" t="s">
        <v>646</v>
      </c>
      <c r="AV133" s="140"/>
      <c r="AW133" s="141" t="s">
        <v>181</v>
      </c>
      <c r="AX133" s="142"/>
    </row>
    <row r="134" spans="1:50" ht="39.75" customHeight="1" x14ac:dyDescent="0.15">
      <c r="A134" s="999"/>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574</v>
      </c>
      <c r="AF134" s="120"/>
      <c r="AG134" s="120"/>
      <c r="AH134" s="120"/>
      <c r="AI134" s="270" t="s">
        <v>574</v>
      </c>
      <c r="AJ134" s="120"/>
      <c r="AK134" s="120"/>
      <c r="AL134" s="120"/>
      <c r="AM134" s="270" t="s">
        <v>574</v>
      </c>
      <c r="AN134" s="120"/>
      <c r="AO134" s="120"/>
      <c r="AP134" s="120"/>
      <c r="AQ134" s="270" t="s">
        <v>574</v>
      </c>
      <c r="AR134" s="120"/>
      <c r="AS134" s="120"/>
      <c r="AT134" s="120"/>
      <c r="AU134" s="270" t="s">
        <v>574</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574</v>
      </c>
      <c r="AF135" s="120"/>
      <c r="AG135" s="120"/>
      <c r="AH135" s="120"/>
      <c r="AI135" s="270" t="s">
        <v>574</v>
      </c>
      <c r="AJ135" s="120"/>
      <c r="AK135" s="120"/>
      <c r="AL135" s="120"/>
      <c r="AM135" s="270" t="s">
        <v>575</v>
      </c>
      <c r="AN135" s="120"/>
      <c r="AO135" s="120"/>
      <c r="AP135" s="120"/>
      <c r="AQ135" s="270" t="s">
        <v>574</v>
      </c>
      <c r="AR135" s="120"/>
      <c r="AS135" s="120"/>
      <c r="AT135" s="120"/>
      <c r="AU135" s="270" t="s">
        <v>574</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28"/>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570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652</v>
      </c>
      <c r="AF432" s="140"/>
      <c r="AG432" s="141" t="s">
        <v>236</v>
      </c>
      <c r="AH432" s="176"/>
      <c r="AI432" s="186"/>
      <c r="AJ432" s="186"/>
      <c r="AK432" s="186"/>
      <c r="AL432" s="181"/>
      <c r="AM432" s="186"/>
      <c r="AN432" s="186"/>
      <c r="AO432" s="186"/>
      <c r="AP432" s="181"/>
      <c r="AQ432" s="215" t="s">
        <v>652</v>
      </c>
      <c r="AR432" s="140"/>
      <c r="AS432" s="141" t="s">
        <v>236</v>
      </c>
      <c r="AT432" s="176"/>
      <c r="AU432" s="140" t="s">
        <v>652</v>
      </c>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652</v>
      </c>
      <c r="AF457" s="140"/>
      <c r="AG457" s="141" t="s">
        <v>236</v>
      </c>
      <c r="AH457" s="176"/>
      <c r="AI457" s="186"/>
      <c r="AJ457" s="186"/>
      <c r="AK457" s="186"/>
      <c r="AL457" s="181"/>
      <c r="AM457" s="186"/>
      <c r="AN457" s="186"/>
      <c r="AO457" s="186"/>
      <c r="AP457" s="181"/>
      <c r="AQ457" s="215" t="s">
        <v>652</v>
      </c>
      <c r="AR457" s="140"/>
      <c r="AS457" s="141" t="s">
        <v>236</v>
      </c>
      <c r="AT457" s="176"/>
      <c r="AU457" s="140" t="s">
        <v>652</v>
      </c>
      <c r="AV457" s="140"/>
      <c r="AW457" s="141" t="s">
        <v>181</v>
      </c>
      <c r="AX457" s="142"/>
    </row>
    <row r="458" spans="1:50" ht="23.25" customHeight="1" x14ac:dyDescent="0.15">
      <c r="A458" s="99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8"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595</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596</v>
      </c>
      <c r="AH703" s="669"/>
      <c r="AI703" s="669"/>
      <c r="AJ703" s="669"/>
      <c r="AK703" s="669"/>
      <c r="AL703" s="669"/>
      <c r="AM703" s="669"/>
      <c r="AN703" s="669"/>
      <c r="AO703" s="669"/>
      <c r="AP703" s="669"/>
      <c r="AQ703" s="669"/>
      <c r="AR703" s="669"/>
      <c r="AS703" s="669"/>
      <c r="AT703" s="669"/>
      <c r="AU703" s="669"/>
      <c r="AV703" s="669"/>
      <c r="AW703" s="669"/>
      <c r="AX703" s="670"/>
    </row>
    <row r="704" spans="1:50" ht="33.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597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598</v>
      </c>
      <c r="AE705" s="737"/>
      <c r="AF705" s="737"/>
      <c r="AG705" s="164" t="s">
        <v>599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3.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564</v>
      </c>
      <c r="AE708" s="672"/>
      <c r="AF708" s="672"/>
      <c r="AG708" s="527" t="s">
        <v>601</v>
      </c>
      <c r="AH708" s="528"/>
      <c r="AI708" s="528"/>
      <c r="AJ708" s="528"/>
      <c r="AK708" s="528"/>
      <c r="AL708" s="528"/>
      <c r="AM708" s="528"/>
      <c r="AN708" s="528"/>
      <c r="AO708" s="528"/>
      <c r="AP708" s="528"/>
      <c r="AQ708" s="528"/>
      <c r="AR708" s="528"/>
      <c r="AS708" s="528"/>
      <c r="AT708" s="528"/>
      <c r="AU708" s="528"/>
      <c r="AV708" s="528"/>
      <c r="AW708" s="528"/>
      <c r="AX708" s="529"/>
    </row>
    <row r="709" spans="1:50" ht="33.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68" t="s">
        <v>602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598</v>
      </c>
      <c r="AE710" s="159"/>
      <c r="AF710" s="159"/>
      <c r="AG710" s="668" t="s">
        <v>603</v>
      </c>
      <c r="AH710" s="669"/>
      <c r="AI710" s="669"/>
      <c r="AJ710" s="669"/>
      <c r="AK710" s="669"/>
      <c r="AL710" s="669"/>
      <c r="AM710" s="669"/>
      <c r="AN710" s="669"/>
      <c r="AO710" s="669"/>
      <c r="AP710" s="669"/>
      <c r="AQ710" s="669"/>
      <c r="AR710" s="669"/>
      <c r="AS710" s="669"/>
      <c r="AT710" s="669"/>
      <c r="AU710" s="669"/>
      <c r="AV710" s="669"/>
      <c r="AW710" s="669"/>
      <c r="AX710" s="670"/>
    </row>
    <row r="711" spans="1:50" ht="33.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68" t="s">
        <v>604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t="s">
        <v>414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8" t="s">
        <v>414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598</v>
      </c>
      <c r="AE714" s="593"/>
      <c r="AF714" s="594"/>
      <c r="AG714" s="693" t="s">
        <v>605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27" t="s">
        <v>606</v>
      </c>
      <c r="AH715" s="528"/>
      <c r="AI715" s="528"/>
      <c r="AJ715" s="528"/>
      <c r="AK715" s="528"/>
      <c r="AL715" s="528"/>
      <c r="AM715" s="528"/>
      <c r="AN715" s="528"/>
      <c r="AO715" s="528"/>
      <c r="AP715" s="528"/>
      <c r="AQ715" s="528"/>
      <c r="AR715" s="528"/>
      <c r="AS715" s="528"/>
      <c r="AT715" s="528"/>
      <c r="AU715" s="528"/>
      <c r="AV715" s="528"/>
      <c r="AW715" s="528"/>
      <c r="AX715" s="529"/>
    </row>
    <row r="716" spans="1:50" ht="33"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564</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564</v>
      </c>
      <c r="AE717" s="159"/>
      <c r="AF717" s="159"/>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598</v>
      </c>
      <c r="AE718" s="159"/>
      <c r="AF718" s="159"/>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564</v>
      </c>
      <c r="AE719" s="672"/>
      <c r="AF719" s="672"/>
      <c r="AG719" s="164" t="s">
        <v>609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563</v>
      </c>
      <c r="D721" s="923"/>
      <c r="E721" s="923"/>
      <c r="F721" s="924"/>
      <c r="G721" s="942"/>
      <c r="H721" s="943"/>
      <c r="I721" s="82" t="str">
        <f>IF(OR(G721="　", G721=""), "", "-")</f>
        <v/>
      </c>
      <c r="J721" s="921">
        <v>95</v>
      </c>
      <c r="K721" s="921"/>
      <c r="L721" s="82" t="str">
        <f>IF(M721="","","-")</f>
        <v/>
      </c>
      <c r="M721" s="83"/>
      <c r="N721" s="918" t="s">
        <v>610</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622" t="s">
        <v>48</v>
      </c>
      <c r="B726" s="623"/>
      <c r="C726" s="447" t="s">
        <v>53</v>
      </c>
      <c r="D726" s="582"/>
      <c r="E726" s="582"/>
      <c r="F726" s="583"/>
      <c r="G726" s="801" t="s">
        <v>647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0" customHeight="1" thickBot="1" x14ac:dyDescent="0.2">
      <c r="A727" s="624"/>
      <c r="B727" s="625"/>
      <c r="C727" s="699" t="s">
        <v>57</v>
      </c>
      <c r="D727" s="700"/>
      <c r="E727" s="700"/>
      <c r="F727" s="701"/>
      <c r="G727" s="799" t="s">
        <v>611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5.25" customHeight="1" thickBot="1" x14ac:dyDescent="0.2">
      <c r="A729" s="769" t="s">
        <v>649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5.25" customHeight="1" thickBot="1" x14ac:dyDescent="0.2">
      <c r="A731" s="619" t="s">
        <v>138</v>
      </c>
      <c r="B731" s="620"/>
      <c r="C731" s="620"/>
      <c r="D731" s="620"/>
      <c r="E731" s="621"/>
      <c r="F731" s="684" t="s">
        <v>651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5.25" customHeight="1" thickBot="1" x14ac:dyDescent="0.2">
      <c r="A733" s="753" t="s">
        <v>138</v>
      </c>
      <c r="B733" s="754"/>
      <c r="C733" s="754"/>
      <c r="D733" s="754"/>
      <c r="E733" s="755"/>
      <c r="F733" s="770" t="s">
        <v>650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5.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612</v>
      </c>
      <c r="F737" s="103"/>
      <c r="G737" s="103"/>
      <c r="H737" s="103"/>
      <c r="I737" s="103"/>
      <c r="J737" s="103"/>
      <c r="K737" s="103"/>
      <c r="L737" s="103"/>
      <c r="M737" s="103"/>
      <c r="N737" s="109" t="s">
        <v>404</v>
      </c>
      <c r="O737" s="109"/>
      <c r="P737" s="109"/>
      <c r="Q737" s="109"/>
      <c r="R737" s="103" t="s">
        <v>614</v>
      </c>
      <c r="S737" s="103"/>
      <c r="T737" s="103"/>
      <c r="U737" s="103"/>
      <c r="V737" s="103"/>
      <c r="W737" s="103"/>
      <c r="X737" s="103"/>
      <c r="Y737" s="103"/>
      <c r="Z737" s="103"/>
      <c r="AA737" s="109" t="s">
        <v>403</v>
      </c>
      <c r="AB737" s="109"/>
      <c r="AC737" s="109"/>
      <c r="AD737" s="109"/>
      <c r="AE737" s="103" t="s">
        <v>616</v>
      </c>
      <c r="AF737" s="103"/>
      <c r="AG737" s="103"/>
      <c r="AH737" s="103"/>
      <c r="AI737" s="103"/>
      <c r="AJ737" s="103"/>
      <c r="AK737" s="103"/>
      <c r="AL737" s="103"/>
      <c r="AM737" s="103"/>
      <c r="AN737" s="109" t="s">
        <v>402</v>
      </c>
      <c r="AO737" s="109"/>
      <c r="AP737" s="109"/>
      <c r="AQ737" s="109"/>
      <c r="AR737" s="110" t="s">
        <v>618</v>
      </c>
      <c r="AS737" s="111"/>
      <c r="AT737" s="111"/>
      <c r="AU737" s="111"/>
      <c r="AV737" s="111"/>
      <c r="AW737" s="111"/>
      <c r="AX737" s="112"/>
      <c r="AY737" s="88"/>
      <c r="AZ737" s="88"/>
    </row>
    <row r="738" spans="1:52" ht="24.75" customHeight="1" x14ac:dyDescent="0.15">
      <c r="A738" s="100" t="s">
        <v>401</v>
      </c>
      <c r="B738" s="101"/>
      <c r="C738" s="101"/>
      <c r="D738" s="102"/>
      <c r="E738" s="103" t="s">
        <v>613</v>
      </c>
      <c r="F738" s="103"/>
      <c r="G738" s="103"/>
      <c r="H738" s="103"/>
      <c r="I738" s="103"/>
      <c r="J738" s="103"/>
      <c r="K738" s="103"/>
      <c r="L738" s="103"/>
      <c r="M738" s="103"/>
      <c r="N738" s="109" t="s">
        <v>400</v>
      </c>
      <c r="O738" s="109"/>
      <c r="P738" s="109"/>
      <c r="Q738" s="109"/>
      <c r="R738" s="103" t="s">
        <v>615</v>
      </c>
      <c r="S738" s="103"/>
      <c r="T738" s="103"/>
      <c r="U738" s="103"/>
      <c r="V738" s="103"/>
      <c r="W738" s="103"/>
      <c r="X738" s="103"/>
      <c r="Y738" s="103"/>
      <c r="Z738" s="103"/>
      <c r="AA738" s="109" t="s">
        <v>399</v>
      </c>
      <c r="AB738" s="109"/>
      <c r="AC738" s="109"/>
      <c r="AD738" s="109"/>
      <c r="AE738" s="103" t="s">
        <v>617</v>
      </c>
      <c r="AF738" s="103"/>
      <c r="AG738" s="103"/>
      <c r="AH738" s="103"/>
      <c r="AI738" s="103"/>
      <c r="AJ738" s="103"/>
      <c r="AK738" s="103"/>
      <c r="AL738" s="103"/>
      <c r="AM738" s="103"/>
      <c r="AN738" s="109" t="s">
        <v>398</v>
      </c>
      <c r="AO738" s="109"/>
      <c r="AP738" s="109"/>
      <c r="AQ738" s="109"/>
      <c r="AR738" s="110" t="s">
        <v>619</v>
      </c>
      <c r="AS738" s="111"/>
      <c r="AT738" s="111"/>
      <c r="AU738" s="111"/>
      <c r="AV738" s="111"/>
      <c r="AW738" s="111"/>
      <c r="AX738" s="112"/>
    </row>
    <row r="739" spans="1:52" ht="24.75" customHeight="1" x14ac:dyDescent="0.15">
      <c r="A739" s="100" t="s">
        <v>397</v>
      </c>
      <c r="B739" s="101"/>
      <c r="C739" s="101"/>
      <c r="D739" s="102"/>
      <c r="E739" s="103" t="s">
        <v>620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576</v>
      </c>
      <c r="F740" s="125"/>
      <c r="G740" s="125"/>
      <c r="H740" s="92" t="str">
        <f>IF(E740="", "", "(")</f>
        <v>(</v>
      </c>
      <c r="I740" s="125"/>
      <c r="J740" s="125"/>
      <c r="K740" s="92" t="str">
        <f>IF(OR(I740="　", I740=""), "", "-")</f>
        <v/>
      </c>
      <c r="L740" s="126">
        <v>67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621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622</v>
      </c>
      <c r="H782" s="454"/>
      <c r="I782" s="454"/>
      <c r="J782" s="454"/>
      <c r="K782" s="455"/>
      <c r="L782" s="456" t="s">
        <v>623</v>
      </c>
      <c r="M782" s="457"/>
      <c r="N782" s="457"/>
      <c r="O782" s="457"/>
      <c r="P782" s="457"/>
      <c r="Q782" s="457"/>
      <c r="R782" s="457"/>
      <c r="S782" s="457"/>
      <c r="T782" s="457"/>
      <c r="U782" s="457"/>
      <c r="V782" s="457"/>
      <c r="W782" s="457"/>
      <c r="X782" s="458"/>
      <c r="Y782" s="459">
        <v>1.3</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t="s">
        <v>624</v>
      </c>
      <c r="H783" s="353"/>
      <c r="I783" s="353"/>
      <c r="J783" s="353"/>
      <c r="K783" s="354"/>
      <c r="L783" s="405" t="s">
        <v>625</v>
      </c>
      <c r="M783" s="406"/>
      <c r="N783" s="406"/>
      <c r="O783" s="406"/>
      <c r="P783" s="406"/>
      <c r="Q783" s="406"/>
      <c r="R783" s="406"/>
      <c r="S783" s="406"/>
      <c r="T783" s="406"/>
      <c r="U783" s="406"/>
      <c r="V783" s="406"/>
      <c r="W783" s="406"/>
      <c r="X783" s="407"/>
      <c r="Y783" s="402">
        <v>0.7</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626</v>
      </c>
      <c r="H784" s="353"/>
      <c r="I784" s="353"/>
      <c r="J784" s="353"/>
      <c r="K784" s="354"/>
      <c r="L784" s="405" t="s">
        <v>627</v>
      </c>
      <c r="M784" s="406"/>
      <c r="N784" s="406"/>
      <c r="O784" s="406"/>
      <c r="P784" s="406"/>
      <c r="Q784" s="406"/>
      <c r="R784" s="406"/>
      <c r="S784" s="406"/>
      <c r="T784" s="406"/>
      <c r="U784" s="406"/>
      <c r="V784" s="406"/>
      <c r="W784" s="406"/>
      <c r="X784" s="407"/>
      <c r="Y784" s="402">
        <v>0.5</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t="s">
        <v>628</v>
      </c>
      <c r="H785" s="353"/>
      <c r="I785" s="353"/>
      <c r="J785" s="353"/>
      <c r="K785" s="354"/>
      <c r="L785" s="405" t="s">
        <v>629</v>
      </c>
      <c r="M785" s="406"/>
      <c r="N785" s="406"/>
      <c r="O785" s="406"/>
      <c r="P785" s="406"/>
      <c r="Q785" s="406"/>
      <c r="R785" s="406"/>
      <c r="S785" s="406"/>
      <c r="T785" s="406"/>
      <c r="U785" s="406"/>
      <c r="V785" s="406"/>
      <c r="W785" s="406"/>
      <c r="X785" s="407"/>
      <c r="Y785" s="402">
        <v>0.3</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t="s">
        <v>80</v>
      </c>
      <c r="H786" s="353"/>
      <c r="I786" s="353"/>
      <c r="J786" s="353"/>
      <c r="K786" s="354"/>
      <c r="L786" s="405" t="s">
        <v>630</v>
      </c>
      <c r="M786" s="406"/>
      <c r="N786" s="406"/>
      <c r="O786" s="406"/>
      <c r="P786" s="406"/>
      <c r="Q786" s="406"/>
      <c r="R786" s="406"/>
      <c r="S786" s="406"/>
      <c r="T786" s="406"/>
      <c r="U786" s="406"/>
      <c r="V786" s="406"/>
      <c r="W786" s="406"/>
      <c r="X786" s="407"/>
      <c r="Y786" s="402">
        <v>0.1</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2.9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3" customHeight="1" x14ac:dyDescent="0.15">
      <c r="A838" s="408">
        <v>1</v>
      </c>
      <c r="B838" s="408">
        <v>1</v>
      </c>
      <c r="C838" s="428" t="s">
        <v>631</v>
      </c>
      <c r="D838" s="422"/>
      <c r="E838" s="422"/>
      <c r="F838" s="422"/>
      <c r="G838" s="422"/>
      <c r="H838" s="422"/>
      <c r="I838" s="422"/>
      <c r="J838" s="423">
        <v>2010005004051</v>
      </c>
      <c r="K838" s="424"/>
      <c r="L838" s="424"/>
      <c r="M838" s="424"/>
      <c r="N838" s="424"/>
      <c r="O838" s="424"/>
      <c r="P838" s="429" t="s">
        <v>632</v>
      </c>
      <c r="Q838" s="321"/>
      <c r="R838" s="321"/>
      <c r="S838" s="321"/>
      <c r="T838" s="321"/>
      <c r="U838" s="321"/>
      <c r="V838" s="321"/>
      <c r="W838" s="321"/>
      <c r="X838" s="321"/>
      <c r="Y838" s="322">
        <v>3</v>
      </c>
      <c r="Z838" s="323"/>
      <c r="AA838" s="323"/>
      <c r="AB838" s="324"/>
      <c r="AC838" s="332" t="s">
        <v>633</v>
      </c>
      <c r="AD838" s="427"/>
      <c r="AE838" s="427"/>
      <c r="AF838" s="427"/>
      <c r="AG838" s="427"/>
      <c r="AH838" s="425" t="s">
        <v>414</v>
      </c>
      <c r="AI838" s="426"/>
      <c r="AJ838" s="426"/>
      <c r="AK838" s="426"/>
      <c r="AL838" s="329" t="s">
        <v>414</v>
      </c>
      <c r="AM838" s="330"/>
      <c r="AN838" s="330"/>
      <c r="AO838" s="331"/>
      <c r="AP838" s="325" t="s">
        <v>634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567</v>
      </c>
      <c r="F1103" s="896"/>
      <c r="G1103" s="896"/>
      <c r="H1103" s="896"/>
      <c r="I1103" s="896"/>
      <c r="J1103" s="423" t="s">
        <v>568</v>
      </c>
      <c r="K1103" s="424"/>
      <c r="L1103" s="424"/>
      <c r="M1103" s="424"/>
      <c r="N1103" s="424"/>
      <c r="O1103" s="424"/>
      <c r="P1103" s="429" t="s">
        <v>568</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569</v>
      </c>
      <c r="AI1103" s="328"/>
      <c r="AJ1103" s="328"/>
      <c r="AK1103" s="328"/>
      <c r="AL1103" s="329" t="s">
        <v>569</v>
      </c>
      <c r="AM1103" s="330"/>
      <c r="AN1103" s="330"/>
      <c r="AO1103" s="331"/>
      <c r="AP1103" s="325" t="s">
        <v>567</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2">
    <cfRule type="expression" dxfId="2803" priority="13887">
      <formula>IF(RIGHT(TEXT(Y792,"0.#"),1)=".",FALSE,TRUE)</formula>
    </cfRule>
    <cfRule type="expression" dxfId="2802" priority="13888">
      <formula>IF(RIGHT(TEXT(Y792,"0.#"),1)=".",TRUE,FALSE)</formula>
    </cfRule>
  </conditionalFormatting>
  <conditionalFormatting sqref="Y823:Y830 Y821 Y810:Y817 Y808 Y797:Y804 Y795">
    <cfRule type="expression" dxfId="2801" priority="13669">
      <formula>IF(RIGHT(TEXT(Y795,"0.#"),1)=".",FALSE,TRUE)</formula>
    </cfRule>
    <cfRule type="expression" dxfId="2800" priority="13670">
      <formula>IF(RIGHT(TEXT(Y795,"0.#"),1)=".",TRUE,FALSE)</formula>
    </cfRule>
  </conditionalFormatting>
  <conditionalFormatting sqref="P15:AC17 P13:AX13 AK15:AX15 AK16:AQ17">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87:Y791">
    <cfRule type="expression" dxfId="2793" priority="13693">
      <formula>IF(RIGHT(TEXT(Y787,"0.#"),1)=".",FALSE,TRUE)</formula>
    </cfRule>
    <cfRule type="expression" dxfId="2792" priority="13694">
      <formula>IF(RIGHT(TEXT(Y787,"0.#"),1)=".",TRUE,FALSE)</formula>
    </cfRule>
  </conditionalFormatting>
  <conditionalFormatting sqref="AU783">
    <cfRule type="expression" dxfId="2791" priority="13691">
      <formula>IF(RIGHT(TEXT(AU783,"0.#"),1)=".",FALSE,TRUE)</formula>
    </cfRule>
    <cfRule type="expression" dxfId="2790" priority="13692">
      <formula>IF(RIGHT(TEXT(AU783,"0.#"),1)=".",TRUE,FALSE)</formula>
    </cfRule>
  </conditionalFormatting>
  <conditionalFormatting sqref="AU792">
    <cfRule type="expression" dxfId="2789" priority="13689">
      <formula>IF(RIGHT(TEXT(AU792,"0.#"),1)=".",FALSE,TRUE)</formula>
    </cfRule>
    <cfRule type="expression" dxfId="2788" priority="13690">
      <formula>IF(RIGHT(TEXT(AU792,"0.#"),1)=".",TRUE,FALSE)</formula>
    </cfRule>
  </conditionalFormatting>
  <conditionalFormatting sqref="AU784:AU791 AU782">
    <cfRule type="expression" dxfId="2787" priority="13687">
      <formula>IF(RIGHT(TEXT(AU782,"0.#"),1)=".",FALSE,TRUE)</formula>
    </cfRule>
    <cfRule type="expression" dxfId="2786" priority="13688">
      <formula>IF(RIGHT(TEXT(AU782,"0.#"),1)=".",TRUE,FALSE)</formula>
    </cfRule>
  </conditionalFormatting>
  <conditionalFormatting sqref="Y822 Y809 Y796">
    <cfRule type="expression" dxfId="2785" priority="13673">
      <formula>IF(RIGHT(TEXT(Y796,"0.#"),1)=".",FALSE,TRUE)</formula>
    </cfRule>
    <cfRule type="expression" dxfId="2784" priority="13674">
      <formula>IF(RIGHT(TEXT(Y796,"0.#"),1)=".",TRUE,FALSE)</formula>
    </cfRule>
  </conditionalFormatting>
  <conditionalFormatting sqref="Y831 Y818 Y805">
    <cfRule type="expression" dxfId="2783" priority="13671">
      <formula>IF(RIGHT(TEXT(Y805,"0.#"),1)=".",FALSE,TRUE)</formula>
    </cfRule>
    <cfRule type="expression" dxfId="2782" priority="13672">
      <formula>IF(RIGHT(TEXT(Y805,"0.#"),1)=".",TRUE,FALSE)</formula>
    </cfRule>
  </conditionalFormatting>
  <conditionalFormatting sqref="AU822 AU809 AU796">
    <cfRule type="expression" dxfId="2781" priority="13667">
      <formula>IF(RIGHT(TEXT(AU796,"0.#"),1)=".",FALSE,TRUE)</formula>
    </cfRule>
    <cfRule type="expression" dxfId="2780" priority="13668">
      <formula>IF(RIGHT(TEXT(AU796,"0.#"),1)=".",TRUE,FALSE)</formula>
    </cfRule>
  </conditionalFormatting>
  <conditionalFormatting sqref="AU831 AU818 AU805">
    <cfRule type="expression" dxfId="2779" priority="13665">
      <formula>IF(RIGHT(TEXT(AU805,"0.#"),1)=".",FALSE,TRUE)</formula>
    </cfRule>
    <cfRule type="expression" dxfId="2778" priority="13666">
      <formula>IF(RIGHT(TEXT(AU805,"0.#"),1)=".",TRUE,FALSE)</formula>
    </cfRule>
  </conditionalFormatting>
  <conditionalFormatting sqref="AU823:AU830 AU821 AU810:AU817 AU808 AU797:AU804 AU795">
    <cfRule type="expression" dxfId="2777" priority="13663">
      <formula>IF(RIGHT(TEXT(AU795,"0.#"),1)=".",FALSE,TRUE)</formula>
    </cfRule>
    <cfRule type="expression" dxfId="2776" priority="13664">
      <formula>IF(RIGHT(TEXT(AU795,"0.#"),1)=".",TRUE,FALSE)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0:AO867">
    <cfRule type="expression" dxfId="2513" priority="6641">
      <formula>IF(AND(AL840&gt;=0, RIGHT(TEXT(AL840,"0.#"),1)&lt;&gt;"."),TRUE,FALSE)</formula>
    </cfRule>
    <cfRule type="expression" dxfId="2512" priority="6642">
      <formula>IF(AND(AL840&gt;=0, RIGHT(TEXT(AL840,"0.#"),1)="."),TRUE,FALSE)</formula>
    </cfRule>
    <cfRule type="expression" dxfId="2511" priority="6643">
      <formula>IF(AND(AL840&lt;0, RIGHT(TEXT(AL840,"0.#"),1)&lt;&gt;"."),TRUE,FALSE)</formula>
    </cfRule>
    <cfRule type="expression" dxfId="2510" priority="6644">
      <formula>IF(AND(AL840&lt;0, RIGHT(TEXT(AL840,"0.#"),1)="."),TRUE,FALSE)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0:Y867">
    <cfRule type="expression" dxfId="2439" priority="2969">
      <formula>IF(RIGHT(TEXT(Y840,"0.#"),1)=".",FALSE,TRUE)</formula>
    </cfRule>
    <cfRule type="expression" dxfId="2438" priority="2970">
      <formula>IF(RIGHT(TEXT(Y840,"0.#"),1)=".",TRUE,FALSE)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2">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2">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9:AO839">
    <cfRule type="expression" dxfId="2395" priority="2827">
      <formula>IF(AND(AL839&gt;=0, RIGHT(TEXT(AL839,"0.#"),1)&lt;&gt;"."),TRUE,FALSE)</formula>
    </cfRule>
    <cfRule type="expression" dxfId="2394" priority="2828">
      <formula>IF(AND(AL839&gt;=0, RIGHT(TEXT(AL839,"0.#"),1)="."),TRUE,FALSE)</formula>
    </cfRule>
    <cfRule type="expression" dxfId="2393" priority="2829">
      <formula>IF(AND(AL839&lt;0, RIGHT(TEXT(AL839,"0.#"),1)&lt;&gt;"."),TRUE,FALSE)</formula>
    </cfRule>
    <cfRule type="expression" dxfId="2392" priority="2830">
      <formula>IF(AND(AL839&lt;0, RIGHT(TEXT(AL839,"0.#"),1)="."),TRUE,FALSE)</formula>
    </cfRule>
  </conditionalFormatting>
  <conditionalFormatting sqref="Y839">
    <cfRule type="expression" dxfId="2391" priority="2825">
      <formula>IF(RIGHT(TEXT(Y839,"0.#"),1)=".",FALSE,TRUE)</formula>
    </cfRule>
    <cfRule type="expression" dxfId="2390" priority="2826">
      <formula>IF(RIGHT(TEXT(Y839,"0.#"),1)=".",TRUE,FALSE)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Y783">
    <cfRule type="expression" dxfId="713" priority="13">
      <formula>IF(RIGHT(TEXT(Y783,"0.#"),1)=".",FALSE,TRUE)</formula>
    </cfRule>
    <cfRule type="expression" dxfId="712" priority="14">
      <formula>IF(RIGHT(TEXT(Y783,"0.#"),1)=".",TRUE,FALSE)</formula>
    </cfRule>
  </conditionalFormatting>
  <conditionalFormatting sqref="Y784:Y786 Y782">
    <cfRule type="expression" dxfId="711" priority="11">
      <formula>IF(RIGHT(TEXT(Y782,"0.#"),1)=".",FALSE,TRUE)</formula>
    </cfRule>
    <cfRule type="expression" dxfId="710" priority="12">
      <formula>IF(RIGHT(TEXT(Y782,"0.#"),1)=".",TRUE,FALSE)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69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2020-07-04T20:24:11Z</cp:lastPrinted>
  <dcterms:created xsi:type="dcterms:W3CDTF">2012-03-13T00:50:25Z</dcterms:created>
  <dcterms:modified xsi:type="dcterms:W3CDTF">2020-10-09T00:41:29Z</dcterms:modified>
</cp:coreProperties>
</file>