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3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<sst xmlns="http://schemas.openxmlformats.org/spreadsheetml/2006/main" count="2906" uniqueCount="652">
  <si>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</si>
  <si>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</si>
  <si>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</si>
  <si>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</si>
  <si>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</si>
  <si>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</si>
  <si>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</si>
  <si>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</si>
  <si>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</si>
  <si>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</si>
  <si>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</si>
  <si>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</si>
  <si>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</si>
  <si>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</si>
  <si>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</si>
  <si>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</si>
  <si>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</si>
  <si>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</si>
  <si>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</si>
  <si>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</si>
  <si>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</si>
  <si>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</si>
  <si>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</si>
  <si>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</si>
  <si>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</si>
  <si>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</si>
  <si>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</si>
  <si>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</si>
  <si>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</si>
  <si>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</si>
  <si>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</si>
  <si>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</si>
  <si>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</si>
  <si>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</si>
  <si>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</si>
  <si>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</si>
  <si>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</si>
  <si>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</si>
  <si>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</si>
  <si>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</si>
  <si>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</si>
  <si>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</si>
  <si>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</si>
  <si>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</si>
  <si>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</si>
  <si>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</si>
  <si>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</si>
  <si>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</si>
  <si>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</si>
  <si>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</si>
  <si>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</si>
  <si>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</si>
  <si>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</si>
  <si>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</si>
  <si>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</si>
  <si>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</si>
  <si>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</si>
  <si>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</si>
  <si>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</si>
  <si>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</si>
  <si>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</si>
  <si>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</si>
  <si>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</si>
  <si>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</si>
  <si>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</si>
  <si>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</si>
  <si>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</si>
  <si>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</si>
  <si>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</si>
  <si>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</si>
  <si>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</si>
  <si>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</si>
  <si>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</si>
  <si>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</si>
  <si>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</si>
  <si>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</si>
  <si>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</si>
  <si>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</si>
  <si>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</si>
  <si>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</si>
  <si>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</si>
  <si>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</si>
  <si>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</si>
  <si>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</si>
  <si>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</si>
  <si>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</si>
  <si>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</si>
  <si>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</si>
  <si>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</si>
  <si>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</si>
  <si>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</si>
  <si>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</si>
  <si>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</si>
  <si>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</si>
  <si>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</si>
  <si>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</si>
  <si>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</si>
  <si>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</si>
  <si>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</si>
  <si>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</si>
  <si>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</si>
  <si>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</si>
  <si>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</si>
  <si>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</si>
  <si>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</si>
  <si>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</si>
  <si>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</si>
  <si>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</si>
  <si>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</si>
  <si>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</si>
  <si>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</si>
  <si>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</si>
  <si>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</si>
  <si>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</si>
  <si>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</si>
  <si>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</si>
  <si>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</si>
  <si>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</si>
  <si>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</si>
  <si>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</si>
  <si>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</si>
  <si>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</si>
  <si>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</si>
  <si>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</si>
  <si>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</si>
  <si>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</si>
  <si>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</si>
  <si>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</si>
  <si>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</si>
  <si>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</si>
  <si>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</si>
  <si>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</si>
  <si>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</si>
  <si>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</si>
  <si>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</si>
  <si>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</si>
  <si>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</si>
  <si>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</si>
  <si>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</si>
  <si>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</si>
  <si>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</si>
  <si>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</si>
  <si>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</si>
  <si>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</si>
  <si>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</si>
  <si>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</si>
  <si>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</si>
  <si>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</si>
  <si>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</si>
  <si>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</si>
  <si>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</si>
  <si>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</si>
  <si>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</si>
  <si>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</si>
  <si>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</si>
  <si>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</si>
  <si>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</si>
  <si>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</si>
  <si>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</si>
  <si>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</si>
  <si>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</si>
  <si>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</si>
  <si>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</si>
  <si>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</si>
  <si>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</si>
  <si>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</si>
  <si>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</si>
  <si>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</si>
  <si>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</si>
  <si>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</si>
  <si>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</si>
  <si>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</si>
  <si>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</si>
  <si>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</si>
  <si>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</si>
  <si>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</si>
  <si>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</si>
  <si>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</si>
  <si>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</si>
  <si>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</si>
  <si>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</si>
  <si>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</si>
  <si>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</si>
  <si>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</si>
  <si>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</si>
  <si>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</si>
  <si>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</si>
  <si>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</si>
  <si>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</si>
  <si>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</si>
  <si>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</si>
  <si>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</si>
  <si>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</si>
  <si>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</si>
  <si>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</si>
  <si>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</si>
  <si>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</si>
  <si>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</si>
  <si>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</si>
  <si>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</si>
  <si>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</si>
  <si>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</si>
  <si>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</si>
  <si>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</si>
  <si>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</si>
  <si>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</si>
  <si>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</si>
  <si>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</si>
  <si>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</si>
  <si>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</si>
  <si>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</si>
  <si>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</si>
  <si>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</si>
  <si>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</si>
  <si>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</si>
  <si>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</si>
  <si>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</si>
  <si>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</si>
  <si>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</si>
  <si>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</si>
  <si>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</si>
  <si>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</si>
  <si>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</si>
  <si>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</si>
  <si>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</si>
  <si>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</si>
  <si>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</si>
  <si>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</si>
  <si>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</si>
  <si>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</si>
  <si>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</si>
  <si>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</si>
  <si>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</si>
  <si>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</si>
  <si>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</si>
  <si>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</si>
  <si>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</si>
  <si>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</si>
  <si>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</si>
  <si>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</si>
  <si>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</si>
  <si>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</si>
  <si>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</si>
  <si>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</si>
  <si>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</si>
  <si>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</si>
  <si>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</si>
  <si>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</si>
  <si>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</si>
  <si>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</si>
  <si>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</si>
  <si>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</si>
  <si>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</si>
  <si>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</si>
  <si>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</si>
  <si>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</si>
  <si>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</si>
  <si>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</si>
  <si>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</si>
  <si>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</si>
  <si>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</si>
  <si>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</si>
  <si>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</si>
  <si>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</si>
  <si>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</si>
  <si>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</si>
  <si>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</si>
  <si>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</si>
  <si>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</si>
  <si>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</si>
  <si>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</si>
  <si>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</si>
  <si>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</si>
  <si>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</si>
  <si>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</si>
  <si>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</si>
  <si>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</si>
  <si>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</si>
  <si>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</si>
  <si>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</si>
  <si>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</si>
  <si>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</si>
  <si>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</si>
  <si>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</si>
  <si>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</si>
  <si>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</si>
  <si>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</si>
  <si>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</si>
  <si>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</si>
  <si>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</si>
  <si>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</si>
  <si>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</si>
  <si>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</si>
  <si>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</si>
  <si>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</si>
  <si>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</si>
  <si>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</si>
  <si>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</si>
  <si>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</si>
  <si>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</si>
  <si>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</si>
  <si>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</si>
  <si>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</si>
  <si>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</si>
  <si>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</si>
  <si>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</si>
  <si>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</si>
  <si>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</si>
  <si>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</si>
  <si>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</si>
  <si>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</si>
  <si>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</si>
  <si>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</si>
  <si>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</si>
  <si>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</si>
  <si>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</si>
  <si>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</si>
  <si>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</si>
  <si>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</si>
  <si>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</si>
  <si>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</si>
  <si>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</si>
  <si>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</si>
  <si>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</si>
  <si>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</si>
  <si>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</si>
  <si>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</si>
  <si>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</si>
  <si>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</si>
  <si>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</si>
  <si>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</si>
  <si>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</si>
  <si>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</si>
  <si>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</si>
  <si>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</si>
  <si>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</si>
  <si>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</si>
  <si>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</si>
  <si>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</si>
  <si>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</si>
  <si>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</si>
  <si>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</si>
  <si>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</si>
  <si>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</si>
  <si>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</si>
  <si>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</si>
  <si>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</si>
  <si>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</si>
  <si>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</si>
  <si>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</si>
  <si>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</si>
  <si>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</si>
  <si>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</si>
  <si>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</si>
  <si>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</si>
  <si>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</si>
  <si>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</si>
  <si>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</si>
  <si>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</si>
  <si>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</si>
  <si>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</si>
  <si>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</si>
  <si>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</si>
  <si>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</si>
  <si>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</si>
  <si>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</si>
  <si>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</si>
  <si>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</si>
  <si>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</si>
  <si>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</si>
  <si>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</si>
  <si>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</si>
  <si>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</si>
  <si>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</si>
  <si>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</si>
  <si>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</si>
  <si>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</si>
  <si>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</si>
  <si>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</si>
  <si>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</si>
  <si>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</si>
  <si>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</si>
  <si>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</si>
  <si>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</si>
  <si>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</si>
  <si>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</si>
  <si>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</si>
  <si>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</si>
  <si>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</si>
  <si>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</si>
  <si>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</si>
  <si>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</si>
  <si>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</si>
  <si>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</si>
  <si>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</si>
  <si>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</si>
  <si>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</si>
  <si>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</si>
  <si>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</si>
  <si>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</si>
  <si>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</si>
  <si>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</si>
  <si>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</si>
  <si>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</si>
  <si>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</si>
  <si>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</si>
  <si>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</si>
  <si>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</si>
  <si>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</si>
  <si>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</si>
  <si>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</si>
  <si>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</si>
  <si>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</si>
  <si>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</si>
  <si>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</si>
  <si>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</si>
  <si>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</si>
  <si>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</si>
  <si>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</si>
  <si>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</si>
  <si>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</si>
  <si>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</si>
  <si>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</si>
  <si>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</si>
  <si>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</si>
  <si>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</si>
  <si>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</si>
  <si>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</si>
  <si>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</si>
  <si>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</si>
  <si>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</si>
  <si>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</si>
  <si>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</si>
  <si>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</si>
  <si>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</si>
  <si>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</si>
  <si>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</si>
  <si>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</si>
  <si>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</si>
  <si>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</si>
  <si>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</si>
  <si>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</si>
  <si>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</si>
  <si>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</si>
  <si>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</si>
  <si>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</si>
  <si>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</si>
  <si>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</si>
  <si>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</si>
  <si>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</si>
  <si>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</si>
  <si>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</si>
  <si>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</si>
  <si>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</si>
  <si>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</si>
  <si>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</si>
  <si>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</si>
  <si>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</si>
  <si>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</si>
  <si>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</si>
  <si>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</si>
  <si>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</si>
  <si>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</si>
  <si>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</si>
  <si>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</si>
  <si>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</si>
  <si>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</si>
  <si>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</si>
  <si>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</si>
  <si>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</si>
  <si>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</si>
  <si>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</si>
  <si>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</si>
  <si>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</si>
  <si>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</si>
  <si>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</si>
  <si>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</si>
  <si>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</si>
  <si>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</si>
  <si>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</si>
  <si>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</si>
  <si>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</si>
  <si>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</si>
  <si>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</si>
  <si>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</si>
  <si>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</si>
  <si>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</si>
  <si>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</si>
  <si>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</si>
  <si>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</si>
  <si>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</si>
  <si>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</si>
  <si>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</si>
  <si>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</si>
  <si>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</si>
  <si>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</si>
  <si>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</si>
  <si>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</si>
  <si>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</si>
  <si>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</si>
  <si>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</si>
  <si>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</si>
  <si>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</si>
  <si>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</si>
  <si>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</si>
  <si>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</si>
  <si>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</si>
  <si>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</si>
  <si>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</si>
  <si>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</si>
  <si>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</si>
  <si>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</si>
  <si>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</si>
  <si>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</si>
  <si>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</si>
  <si>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</si>
  <si>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</si>
  <si>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</si>
  <si>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</si>
  <si>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</si>
  <si>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</si>
  <si>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</si>
  <si>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</si>
  <si>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</si>
  <si>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</si>
  <si>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</si>
  <si>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</si>
  <si>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</si>
  <si>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</si>
  <si>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</si>
  <si>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</si>
  <si>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</si>
  <si>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</si>
  <si>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</si>
  <si>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</si>
  <si>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</si>
  <si>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</si>
  <si>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</si>
  <si>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</si>
  <si>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</si>
  <si>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</si>
  <si>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</si>
  <si>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</si>
  <si>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</si>
  <si>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</si>
  <si>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</si>
  <si>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</si>
  <si>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</si>
  <si>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</si>
  <si>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</si>
  <si>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</si>
  <si>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</si>
  <si>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</si>
  <si>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</si>
  <si>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</si>
  <si>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</si>
  <si>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</si>
  <si>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</si>
  <si>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</si>
  <si>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</si>
  <si>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</si>
  <si>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</si>
  <si>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</si>
  <si>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</si>
  <si>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</si>
  <si>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</si>
  <si>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</si>
  <si>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</si>
  <si>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</si>
  <si>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</si>
  <si>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</si>
  <si>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</si>
  <si>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</si>
  <si>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</si>
  <si>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厚生労働省</t>
    <rPh sb="0" eb="2">
      <t>コウセイ</t>
    </rPh>
    <rPh sb="2" eb="5">
      <t>ロウドウショウ</t>
    </rPh>
    <phoneticPr fontId="5"/>
  </si>
  <si>
    <t>ドクターヘリの導入促進</t>
  </si>
  <si>
    <t>地域医療計画課　救急・周産期医療等対策室</t>
  </si>
  <si>
    <t>平成２１年度</t>
  </si>
  <si>
    <t>救急医療用ヘリコプターを用いた救急医療の確保に関
する特別措置法第８条第２項（平成19年6月27日法律第103号）</t>
    <rPh sb="32" eb="33">
      <t>ダイ</t>
    </rPh>
    <rPh sb="34" eb="35">
      <t>ジョウ</t>
    </rPh>
    <rPh sb="35" eb="36">
      <t>ダイ</t>
    </rPh>
    <rPh sb="37" eb="38">
      <t>コウ</t>
    </rPh>
    <phoneticPr fontId="5"/>
  </si>
  <si>
    <t>救急医療対策事業実施要綱</t>
  </si>
  <si>
    <t>ドクターヘリという特殊な場所において高度な救急医療を提供できる医師・看護師等を育成する。</t>
  </si>
  <si>
    <t>ドクターヘリ運用に関わる医師や看護師を対象とし、航空医学、ドクターヘリにおける救急医療、安全対策等ドクターヘリの運用に必要な内容に関しての研修を行う。また、ドクターヘリが介入した症例について全国規模での症例登録を行いドクターヘリと救急車搬送された傷病者の予後その他を統計学的に比較検討することにより、ドクターヘリの有効性の検証等を行う。</t>
    <rPh sb="72" eb="73">
      <t>オコナ</t>
    </rPh>
    <rPh sb="85" eb="87">
      <t>カイニュウ</t>
    </rPh>
    <rPh sb="89" eb="91">
      <t>ショウレイ</t>
    </rPh>
    <rPh sb="95" eb="97">
      <t>ゼンコク</t>
    </rPh>
    <rPh sb="97" eb="99">
      <t>キボ</t>
    </rPh>
    <rPh sb="101" eb="103">
      <t>ショウレイ</t>
    </rPh>
    <rPh sb="103" eb="105">
      <t>トウロク</t>
    </rPh>
    <rPh sb="106" eb="107">
      <t>オコナ</t>
    </rPh>
    <rPh sb="115" eb="118">
      <t>キュウキュウシャ</t>
    </rPh>
    <rPh sb="118" eb="120">
      <t>ハンソウ</t>
    </rPh>
    <rPh sb="123" eb="126">
      <t>ショウビョウシャ</t>
    </rPh>
    <rPh sb="127" eb="129">
      <t>ヨゴ</t>
    </rPh>
    <rPh sb="131" eb="132">
      <t>タ</t>
    </rPh>
    <rPh sb="133" eb="136">
      <t>トウケイガク</t>
    </rPh>
    <rPh sb="136" eb="137">
      <t>テキ</t>
    </rPh>
    <rPh sb="138" eb="140">
      <t>ヒカク</t>
    </rPh>
    <rPh sb="140" eb="142">
      <t>ケントウ</t>
    </rPh>
    <rPh sb="157" eb="160">
      <t>ユウコウセイ</t>
    </rPh>
    <rPh sb="161" eb="163">
      <t>ケンショウ</t>
    </rPh>
    <rPh sb="163" eb="164">
      <t>ナド</t>
    </rPh>
    <rPh sb="165" eb="166">
      <t>オコナ</t>
    </rPh>
    <phoneticPr fontId="5"/>
  </si>
  <si>
    <t>衛生関係指導者養成等委託費</t>
  </si>
  <si>
    <t>ドクターヘリによる搬送件数を前年度以上とする</t>
  </si>
  <si>
    <t>ドクターヘリによる搬送件数</t>
  </si>
  <si>
    <t>救急医療体制に関する調査（厚生労働省医政局地域医療計画課調べ）</t>
  </si>
  <si>
    <t>件</t>
  </si>
  <si>
    <t>-</t>
    <phoneticPr fontId="5"/>
  </si>
  <si>
    <t>ドクターヘリ従事者研修の実施回数</t>
  </si>
  <si>
    <t>ドクターヘリ従事者研修受講状況</t>
  </si>
  <si>
    <t>回</t>
  </si>
  <si>
    <t>人</t>
  </si>
  <si>
    <t>単位当たりコスト＝Ｘ／Ｙ
Ｘ：執行額
Ｙ：研修実施回数</t>
  </si>
  <si>
    <t>単位当たりコスト＝Ｘ／Ｙ
Ｘ：執行額
Ｙ：研修受講者数</t>
  </si>
  <si>
    <t>百万円</t>
  </si>
  <si>
    <t>　X/Y</t>
  </si>
  <si>
    <t>５百万円／２</t>
  </si>
  <si>
    <t>４百万円／２</t>
  </si>
  <si>
    <t>5百万円／128</t>
  </si>
  <si>
    <t>４百万円／201</t>
    <rPh sb="1" eb="2">
      <t>ヒャク</t>
    </rPh>
    <rPh sb="2" eb="4">
      <t>マンエン</t>
    </rPh>
    <phoneticPr fontId="5"/>
  </si>
  <si>
    <t>７百万円／２</t>
    <phoneticPr fontId="5"/>
  </si>
  <si>
    <t>基本目標Ⅰ　安心・信頼してかかれる医療の確保と国民の健康づくりを推進すること</t>
  </si>
  <si>
    <t>医療従事者の資質の向上を図ること（施策目標Ⅰ－２－２）</t>
  </si>
  <si>
    <t>心肺停止者の一ヶ月後の生存率</t>
  </si>
  <si>
    <t>心肺停止者の一ヶ月後の社会復帰率</t>
  </si>
  <si>
    <t>ドクターヘリといる特殊な場所において高度な救急医療を提供できる医師・看護師等を育成することにより、救急患者の早期治療が可能となり、心肺停止者の一ヶ月後の生存率と社会復帰率が向上される。</t>
  </si>
  <si>
    <t>救急医療は、国民が安心して暮らしていく上で、欠かすことができないものであり、国費を投入して実施すべきである。</t>
    <phoneticPr fontId="5"/>
  </si>
  <si>
    <t>救急医療の充実を図っていくためにも、引き続き国の施策として実施すべき事業である。</t>
    <phoneticPr fontId="5"/>
  </si>
  <si>
    <t>ドクターヘリの導入機数は増加している中で、それに伴いドクターヘリという特殊な場所で医療を提供できる救急医療従事者を養することは重要であることから、優先度が高い。</t>
    <phoneticPr fontId="5"/>
  </si>
  <si>
    <t>△</t>
  </si>
  <si>
    <t>一者応札の改善にあたっては、周知期間をより長く確保するために、公告期間の延長、調達時期の前倒し等の調達スケジュールの見直しを検討する。</t>
    <phoneticPr fontId="5"/>
  </si>
  <si>
    <t>有</t>
  </si>
  <si>
    <t>無</t>
  </si>
  <si>
    <t>受益者との負担関係は特に問題ないものと考えている。</t>
  </si>
  <si>
    <t>事業の実施に必要な最低限の経費しか計上しておらず、事業コストの水準は妥当である。</t>
  </si>
  <si>
    <t>‐</t>
  </si>
  <si>
    <t>事業実施後の実績報告書において、費用・使途が事業目的に即したものであるか確認を行っている。</t>
  </si>
  <si>
    <t>研修会開催に要する経費の削減に努めた結果であり、妥当である。</t>
    <rPh sb="0" eb="3">
      <t>ケンシュウカイ</t>
    </rPh>
    <rPh sb="3" eb="5">
      <t>カイサイ</t>
    </rPh>
    <rPh sb="6" eb="7">
      <t>ヨウ</t>
    </rPh>
    <rPh sb="9" eb="11">
      <t>ケイヒ</t>
    </rPh>
    <rPh sb="12" eb="14">
      <t>サクゲン</t>
    </rPh>
    <rPh sb="15" eb="16">
      <t>ツト</t>
    </rPh>
    <rPh sb="18" eb="20">
      <t>ケッカ</t>
    </rPh>
    <rPh sb="24" eb="26">
      <t>ダトウ</t>
    </rPh>
    <phoneticPr fontId="5"/>
  </si>
  <si>
    <t>活動実績については、見込みに見合っものであると考えている。</t>
  </si>
  <si>
    <t>事業番号0003-01のドクターヘリの導入促進（統合補助金分）については、ドクターヘリを導入した都道府県、又は都道府県の要請を受けてドクターヘリを導入した救命救急センターに対して、運行経費等の財政支援を行うことで、ドクターヘリの導入を促進する事業である。　そのため、本事業の事業内容とは重複しない。</t>
  </si>
  <si>
    <t>ドクターヘリの導入促進（統合補助金分）</t>
  </si>
  <si>
    <t>ドクターヘリに搭乗する医師や看護師等に対して高度な救急医療を提供するための研修を実施することにより、ドクターヘリの安定的かつ迅速な運航に寄与することができ、年々増加している搬送件数に対応することができている。また、当該研修については、受講希望者の状況等を踏まえ、平成26年度より研修実施回数を年２回に増やすとともに、平成29年度からは初級コース、上級コースに分け、よりきめ細やかな研修を実施しており、今後もドクターヘリに搭乗する医師、看護師等を養成していく必要がある。</t>
  </si>
  <si>
    <t>受講希望者の状況等を踏まえ、平成26年度から研修実施回数を２回に増やすとともに、平成29年度からは初級コース、上級コースに分け、よりきめ細やかな研修を実施しており、また、令和元年度より他の搬送手段と比較を行いドクターヘリの有効性の検証等も行う予定としており、引き続き、適切な予算執行に努めていく。</t>
    <rPh sb="85" eb="87">
      <t>レイワ</t>
    </rPh>
    <rPh sb="87" eb="90">
      <t>ガンネンド</t>
    </rPh>
    <rPh sb="92" eb="93">
      <t>タ</t>
    </rPh>
    <rPh sb="94" eb="96">
      <t>ハンソウ</t>
    </rPh>
    <rPh sb="96" eb="98">
      <t>シュダン</t>
    </rPh>
    <rPh sb="99" eb="101">
      <t>ヒカク</t>
    </rPh>
    <rPh sb="102" eb="103">
      <t>オコナ</t>
    </rPh>
    <rPh sb="111" eb="114">
      <t>ユウコウセイ</t>
    </rPh>
    <rPh sb="115" eb="117">
      <t>ケンショウ</t>
    </rPh>
    <rPh sb="117" eb="118">
      <t>ナド</t>
    </rPh>
    <rPh sb="119" eb="120">
      <t>オコナ</t>
    </rPh>
    <rPh sb="121" eb="123">
      <t>ヨテイ</t>
    </rPh>
    <phoneticPr fontId="5"/>
  </si>
  <si>
    <t>25</t>
  </si>
  <si>
    <t>44</t>
  </si>
  <si>
    <t>24</t>
  </si>
  <si>
    <t>47</t>
  </si>
  <si>
    <t>48</t>
  </si>
  <si>
    <t>39</t>
  </si>
  <si>
    <t>0052</t>
  </si>
  <si>
    <t>0058</t>
    <phoneticPr fontId="5"/>
  </si>
  <si>
    <t>A.一般社団法人日本航空医療学会</t>
    <phoneticPr fontId="5"/>
  </si>
  <si>
    <t>庁費</t>
    <rPh sb="0" eb="1">
      <t>チョウ</t>
    </rPh>
    <rPh sb="1" eb="2">
      <t>ヒ</t>
    </rPh>
    <phoneticPr fontId="5"/>
  </si>
  <si>
    <t>旅費</t>
    <rPh sb="0" eb="2">
      <t>リョヒ</t>
    </rPh>
    <phoneticPr fontId="5"/>
  </si>
  <si>
    <t>謝礼金</t>
    <rPh sb="0" eb="3">
      <t>シャレイキン</t>
    </rPh>
    <phoneticPr fontId="5"/>
  </si>
  <si>
    <t>消費税</t>
    <rPh sb="0" eb="3">
      <t>ショウヒゼイ</t>
    </rPh>
    <phoneticPr fontId="5"/>
  </si>
  <si>
    <t>ヘリコプター借料費、会議費、印刷製本費</t>
    <rPh sb="6" eb="8">
      <t>シャクリョウ</t>
    </rPh>
    <rPh sb="8" eb="9">
      <t>ヒ</t>
    </rPh>
    <rPh sb="10" eb="13">
      <t>カイギヒ</t>
    </rPh>
    <rPh sb="14" eb="16">
      <t>インサツ</t>
    </rPh>
    <rPh sb="16" eb="18">
      <t>セイホン</t>
    </rPh>
    <rPh sb="18" eb="19">
      <t>ヒ</t>
    </rPh>
    <phoneticPr fontId="5"/>
  </si>
  <si>
    <t>講師事務局旅費</t>
    <rPh sb="0" eb="2">
      <t>コウシ</t>
    </rPh>
    <rPh sb="2" eb="5">
      <t>ジムキョク</t>
    </rPh>
    <rPh sb="5" eb="7">
      <t>リョヒ</t>
    </rPh>
    <phoneticPr fontId="5"/>
  </si>
  <si>
    <t>講師講義費</t>
    <rPh sb="0" eb="2">
      <t>コウシ</t>
    </rPh>
    <rPh sb="2" eb="4">
      <t>コウギ</t>
    </rPh>
    <rPh sb="4" eb="5">
      <t>ヒ</t>
    </rPh>
    <phoneticPr fontId="5"/>
  </si>
  <si>
    <t>一般社団法人日本航空医療学会</t>
    <rPh sb="0" eb="2">
      <t>イッパン</t>
    </rPh>
    <rPh sb="2" eb="4">
      <t>シャダン</t>
    </rPh>
    <rPh sb="4" eb="6">
      <t>ホウジン</t>
    </rPh>
    <rPh sb="6" eb="8">
      <t>ニホン</t>
    </rPh>
    <rPh sb="8" eb="10">
      <t>コウクウ</t>
    </rPh>
    <rPh sb="10" eb="12">
      <t>イリョウ</t>
    </rPh>
    <rPh sb="12" eb="14">
      <t>ガッカイ</t>
    </rPh>
    <phoneticPr fontId="5"/>
  </si>
  <si>
    <t>ドクターヘリ事業従事者研修事業</t>
    <rPh sb="6" eb="8">
      <t>ジギョウ</t>
    </rPh>
    <rPh sb="8" eb="11">
      <t>ジュウジシャ</t>
    </rPh>
    <rPh sb="11" eb="13">
      <t>ケンシュウ</t>
    </rPh>
    <rPh sb="13" eb="15">
      <t>ジギョウ</t>
    </rPh>
    <phoneticPr fontId="5"/>
  </si>
  <si>
    <t>令和元年度は成果実績については集計中であるが、30年度の成果実績については目標に見合っている。</t>
    <rPh sb="0" eb="2">
      <t>レイワ</t>
    </rPh>
    <rPh sb="2" eb="4">
      <t>ガンネン</t>
    </rPh>
    <rPh sb="4" eb="5">
      <t>ド</t>
    </rPh>
    <rPh sb="6" eb="8">
      <t>セイカ</t>
    </rPh>
    <rPh sb="8" eb="10">
      <t>ジッセキ</t>
    </rPh>
    <rPh sb="15" eb="18">
      <t>シュウケイチュウ</t>
    </rPh>
    <rPh sb="25" eb="27">
      <t>ネンド</t>
    </rPh>
    <rPh sb="28" eb="30">
      <t>セイカ</t>
    </rPh>
    <rPh sb="30" eb="32">
      <t>ジッセキ</t>
    </rPh>
    <rPh sb="37" eb="39">
      <t>モクヒョウ</t>
    </rPh>
    <rPh sb="40" eb="42">
      <t>ミア</t>
    </rPh>
    <phoneticPr fontId="2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</si>
  <si>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</si>
  <si>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4百万円／166</t>
    <phoneticPr fontId="5"/>
  </si>
  <si>
    <t>室長：永田　翔</t>
    <rPh sb="0" eb="2">
      <t>シツチョウ</t>
    </rPh>
    <rPh sb="3" eb="5">
      <t>ナガタ</t>
    </rPh>
    <rPh sb="6" eb="7">
      <t>ショウ</t>
    </rPh>
    <phoneticPr fontId="5"/>
  </si>
  <si>
    <t>点検対象外</t>
    <rPh sb="0" eb="2">
      <t>テンケン</t>
    </rPh>
    <rPh sb="2" eb="5">
      <t>タイショウガイ</t>
    </rPh>
    <phoneticPr fontId="5"/>
  </si>
  <si>
    <t>一者応札となっている要因を分析し、改善を図ること。</t>
    <phoneticPr fontId="5"/>
  </si>
  <si>
    <t>一者応札の改善にあたっては、周知期間をより長く確保するために、公告期間の延長、調達時期の前倒し等の調達スケジュールの見直しを検討する。</t>
    <phoneticPr fontId="5"/>
  </si>
  <si>
    <t>-</t>
    <phoneticPr fontId="5"/>
  </si>
  <si>
    <t>７百万円／180</t>
    <rPh sb="1" eb="2">
      <t>ヒャク</t>
    </rPh>
    <rPh sb="2" eb="4">
      <t>マンエン</t>
    </rPh>
    <phoneticPr fontId="5"/>
  </si>
  <si>
    <t>７百万円／２</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</si>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</sst>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60571</xdr:colOff>
      <xdr:row>31</xdr:row>
      <xdr:rowOff>11205</xdr:rowOff>
    </xdr:from>
    <xdr:to>
      <xdr:col>42</xdr:col>
      <xdr:colOff>38160</xdr:colOff>
      <xdr:row>32</xdr:row>
      <xdr:rowOff>11205</xdr:rowOff>
    </xdr:to>
    <xdr:sp macro="" textlink="">
      <xdr:nvSpPr>
        <xdr:cNvPr id="2" name="角丸四角形 1"/>
        <xdr:cNvSpPr/>
      </xdr:nvSpPr>
      <xdr:spPr>
        <a:xfrm>
          <a:off x="7886517" y="11531306"/>
          <a:ext cx="801373" cy="296048"/>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47</xdr:col>
      <xdr:colOff>56030</xdr:colOff>
      <xdr:row>32</xdr:row>
      <xdr:rowOff>11206</xdr:rowOff>
    </xdr:from>
    <xdr:to>
      <xdr:col>49</xdr:col>
      <xdr:colOff>425824</xdr:colOff>
      <xdr:row>33</xdr:row>
      <xdr:rowOff>11206</xdr:rowOff>
    </xdr:to>
    <xdr:sp macro="" textlink="">
      <xdr:nvSpPr>
        <xdr:cNvPr id="4" name="角丸四角形 3"/>
        <xdr:cNvSpPr/>
      </xdr:nvSpPr>
      <xdr:spPr>
        <a:xfrm>
          <a:off x="9457205" y="11507881"/>
          <a:ext cx="769844" cy="295275"/>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38</xdr:col>
      <xdr:colOff>97976</xdr:colOff>
      <xdr:row>133</xdr:row>
      <xdr:rowOff>91312</xdr:rowOff>
    </xdr:from>
    <xdr:to>
      <xdr:col>41</xdr:col>
      <xdr:colOff>198829</xdr:colOff>
      <xdr:row>133</xdr:row>
      <xdr:rowOff>427488</xdr:rowOff>
    </xdr:to>
    <xdr:sp macro="" textlink="">
      <xdr:nvSpPr>
        <xdr:cNvPr id="5" name="角丸四角形 4"/>
        <xdr:cNvSpPr/>
      </xdr:nvSpPr>
      <xdr:spPr>
        <a:xfrm>
          <a:off x="7923922" y="19064082"/>
          <a:ext cx="718691" cy="336176"/>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65569</xdr:colOff>
      <xdr:row>137</xdr:row>
      <xdr:rowOff>94644</xdr:rowOff>
    </xdr:from>
    <xdr:to>
      <xdr:col>41</xdr:col>
      <xdr:colOff>166422</xdr:colOff>
      <xdr:row>137</xdr:row>
      <xdr:rowOff>453233</xdr:rowOff>
    </xdr:to>
    <xdr:sp macro="" textlink="">
      <xdr:nvSpPr>
        <xdr:cNvPr id="6" name="角丸四角形 5"/>
        <xdr:cNvSpPr/>
      </xdr:nvSpPr>
      <xdr:spPr>
        <a:xfrm>
          <a:off x="7891515" y="20560522"/>
          <a:ext cx="718691" cy="358589"/>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47</xdr:col>
      <xdr:colOff>11206</xdr:colOff>
      <xdr:row>134</xdr:row>
      <xdr:rowOff>89648</xdr:rowOff>
    </xdr:from>
    <xdr:to>
      <xdr:col>49</xdr:col>
      <xdr:colOff>381000</xdr:colOff>
      <xdr:row>134</xdr:row>
      <xdr:rowOff>381001</xdr:rowOff>
    </xdr:to>
    <xdr:sp macro="" textlink="">
      <xdr:nvSpPr>
        <xdr:cNvPr id="7" name="角丸四角形 6"/>
        <xdr:cNvSpPr/>
      </xdr:nvSpPr>
      <xdr:spPr>
        <a:xfrm>
          <a:off x="9412381" y="19234898"/>
          <a:ext cx="769844"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47</xdr:col>
      <xdr:colOff>11206</xdr:colOff>
      <xdr:row>138</xdr:row>
      <xdr:rowOff>89648</xdr:rowOff>
    </xdr:from>
    <xdr:to>
      <xdr:col>49</xdr:col>
      <xdr:colOff>381000</xdr:colOff>
      <xdr:row>138</xdr:row>
      <xdr:rowOff>381001</xdr:rowOff>
    </xdr:to>
    <xdr:sp macro="" textlink="">
      <xdr:nvSpPr>
        <xdr:cNvPr id="8" name="角丸四角形 7"/>
        <xdr:cNvSpPr/>
      </xdr:nvSpPr>
      <xdr:spPr>
        <a:xfrm>
          <a:off x="9412381" y="19234898"/>
          <a:ext cx="769844"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21</xdr:col>
      <xdr:colOff>138439</xdr:colOff>
      <xdr:row>743</xdr:row>
      <xdr:rowOff>112058</xdr:rowOff>
    </xdr:from>
    <xdr:to>
      <xdr:col>35</xdr:col>
      <xdr:colOff>89646</xdr:colOff>
      <xdr:row>745</xdr:row>
      <xdr:rowOff>337499</xdr:rowOff>
    </xdr:to>
    <xdr:sp macro="" textlink="">
      <xdr:nvSpPr>
        <xdr:cNvPr id="9" name="正方形/長方形 8"/>
        <xdr:cNvSpPr/>
      </xdr:nvSpPr>
      <xdr:spPr>
        <a:xfrm>
          <a:off x="4338964" y="41622008"/>
          <a:ext cx="2751557" cy="9302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13</xdr:col>
      <xdr:colOff>77227</xdr:colOff>
      <xdr:row>749</xdr:row>
      <xdr:rowOff>181161</xdr:rowOff>
    </xdr:from>
    <xdr:to>
      <xdr:col>27</xdr:col>
      <xdr:colOff>44823</xdr:colOff>
      <xdr:row>752</xdr:row>
      <xdr:rowOff>33616</xdr:rowOff>
    </xdr:to>
    <xdr:sp macro="" textlink="">
      <xdr:nvSpPr>
        <xdr:cNvPr id="10" name="正方形/長方形 9"/>
        <xdr:cNvSpPr/>
      </xdr:nvSpPr>
      <xdr:spPr>
        <a:xfrm>
          <a:off x="2677552" y="43805661"/>
          <a:ext cx="2767946"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Ａ．一般社団法人日本航空医療学会</a:t>
          </a:r>
          <a:endParaRPr kumimoji="1" lang="en-US" altLang="ja-JP" sz="1100">
            <a:solidFill>
              <a:schemeClr val="tx1"/>
            </a:solidFill>
          </a:endParaRPr>
        </a:p>
        <a:p>
          <a:pPr algn="ctr"/>
          <a:r>
            <a:rPr kumimoji="1" lang="ja-JP" altLang="en-US" sz="1100">
              <a:solidFill>
                <a:schemeClr val="tx1"/>
              </a:solidFill>
            </a:rPr>
            <a:t>４百万円</a:t>
          </a:r>
          <a:endParaRPr kumimoji="1" lang="en-US" altLang="ja-JP" sz="1100">
            <a:solidFill>
              <a:schemeClr val="tx1"/>
            </a:solidFill>
          </a:endParaRPr>
        </a:p>
      </xdr:txBody>
    </xdr:sp>
    <xdr:clientData/>
  </xdr:twoCellAnchor>
  <xdr:twoCellAnchor>
    <xdr:from>
      <xdr:col>22</xdr:col>
      <xdr:colOff>89647</xdr:colOff>
      <xdr:row>746</xdr:row>
      <xdr:rowOff>123266</xdr:rowOff>
    </xdr:from>
    <xdr:to>
      <xdr:col>25</xdr:col>
      <xdr:colOff>8965</xdr:colOff>
      <xdr:row>748</xdr:row>
      <xdr:rowOff>324971</xdr:rowOff>
    </xdr:to>
    <xdr:cxnSp macro="">
      <xdr:nvCxnSpPr>
        <xdr:cNvPr id="11" name="直線矢印コネクタ 10"/>
        <xdr:cNvCxnSpPr/>
      </xdr:nvCxnSpPr>
      <xdr:spPr>
        <a:xfrm flipH="1">
          <a:off x="4490197" y="42690491"/>
          <a:ext cx="519393" cy="9065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29616</xdr:colOff>
      <xdr:row>752</xdr:row>
      <xdr:rowOff>190500</xdr:rowOff>
    </xdr:from>
    <xdr:to>
      <xdr:col>28</xdr:col>
      <xdr:colOff>112060</xdr:colOff>
      <xdr:row>755</xdr:row>
      <xdr:rowOff>12873</xdr:rowOff>
    </xdr:to>
    <xdr:sp macro="" textlink="">
      <xdr:nvSpPr>
        <xdr:cNvPr id="12" name="大かっこ 11"/>
        <xdr:cNvSpPr/>
      </xdr:nvSpPr>
      <xdr:spPr>
        <a:xfrm>
          <a:off x="2500967" y="47931345"/>
          <a:ext cx="3377579" cy="8649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69638</xdr:colOff>
      <xdr:row>752</xdr:row>
      <xdr:rowOff>302557</xdr:rowOff>
    </xdr:from>
    <xdr:to>
      <xdr:col>26</xdr:col>
      <xdr:colOff>11207</xdr:colOff>
      <xdr:row>756</xdr:row>
      <xdr:rowOff>201705</xdr:rowOff>
    </xdr:to>
    <xdr:sp macro="" textlink="">
      <xdr:nvSpPr>
        <xdr:cNvPr id="13" name="テキスト ボックス 12"/>
        <xdr:cNvSpPr txBox="1"/>
      </xdr:nvSpPr>
      <xdr:spPr>
        <a:xfrm>
          <a:off x="2669963" y="44984332"/>
          <a:ext cx="2541894" cy="13088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ドクターヘリ運用に関わる医師や看護師等を対象とし、航空医学、ドクターヘリにおける救急医療、安全対策等ドクターヘリの運用に必要な内容に関しての研修を行う。</a:t>
          </a:r>
          <a:endParaRPr kumimoji="1" lang="en-US" altLang="ja-JP" sz="1100"/>
        </a:p>
      </xdr:txBody>
    </xdr:sp>
    <xdr:clientData/>
  </xdr:twoCellAnchor>
  <xdr:twoCellAnchor>
    <xdr:from>
      <xdr:col>11</xdr:col>
      <xdr:colOff>81641</xdr:colOff>
      <xdr:row>747</xdr:row>
      <xdr:rowOff>40822</xdr:rowOff>
    </xdr:from>
    <xdr:to>
      <xdr:col>22</xdr:col>
      <xdr:colOff>68034</xdr:colOff>
      <xdr:row>748</xdr:row>
      <xdr:rowOff>165719</xdr:rowOff>
    </xdr:to>
    <xdr:sp macro="" textlink="">
      <xdr:nvSpPr>
        <xdr:cNvPr id="14" name="テキスト ボックス 13"/>
        <xdr:cNvSpPr txBox="1"/>
      </xdr:nvSpPr>
      <xdr:spPr>
        <a:xfrm>
          <a:off x="2281916" y="42960472"/>
          <a:ext cx="2186668" cy="4773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32</xdr:col>
      <xdr:colOff>123267</xdr:colOff>
      <xdr:row>746</xdr:row>
      <xdr:rowOff>156882</xdr:rowOff>
    </xdr:from>
    <xdr:to>
      <xdr:col>34</xdr:col>
      <xdr:colOff>179296</xdr:colOff>
      <xdr:row>749</xdr:row>
      <xdr:rowOff>44823</xdr:rowOff>
    </xdr:to>
    <xdr:cxnSp macro="">
      <xdr:nvCxnSpPr>
        <xdr:cNvPr id="15" name="直線矢印コネクタ 14"/>
        <xdr:cNvCxnSpPr/>
      </xdr:nvCxnSpPr>
      <xdr:spPr>
        <a:xfrm>
          <a:off x="6524067" y="42724107"/>
          <a:ext cx="456079" cy="9452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67236</xdr:colOff>
      <xdr:row>749</xdr:row>
      <xdr:rowOff>179294</xdr:rowOff>
    </xdr:from>
    <xdr:to>
      <xdr:col>47</xdr:col>
      <xdr:colOff>34833</xdr:colOff>
      <xdr:row>752</xdr:row>
      <xdr:rowOff>31749</xdr:rowOff>
    </xdr:to>
    <xdr:sp macro="" textlink="">
      <xdr:nvSpPr>
        <xdr:cNvPr id="16" name="正方形/長方形 15"/>
        <xdr:cNvSpPr/>
      </xdr:nvSpPr>
      <xdr:spPr>
        <a:xfrm>
          <a:off x="6668061" y="43803794"/>
          <a:ext cx="2767947"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Ｂ．事業者</a:t>
          </a:r>
          <a:endParaRPr kumimoji="1" lang="en-US" altLang="ja-JP" sz="1100">
            <a:solidFill>
              <a:schemeClr val="tx1"/>
            </a:solidFill>
          </a:endParaRPr>
        </a:p>
        <a:p>
          <a:pPr algn="ctr"/>
          <a:r>
            <a:rPr kumimoji="1" lang="ja-JP" altLang="en-US" sz="1100">
              <a:solidFill>
                <a:schemeClr val="tx1"/>
              </a:solidFill>
            </a:rPr>
            <a:t>４百万円</a:t>
          </a:r>
          <a:endParaRPr kumimoji="1" lang="en-US" altLang="ja-JP" sz="1100">
            <a:solidFill>
              <a:schemeClr val="tx1"/>
            </a:solidFill>
          </a:endParaRPr>
        </a:p>
      </xdr:txBody>
    </xdr:sp>
    <xdr:clientData/>
  </xdr:twoCellAnchor>
  <xdr:twoCellAnchor>
    <xdr:from>
      <xdr:col>37</xdr:col>
      <xdr:colOff>11205</xdr:colOff>
      <xdr:row>747</xdr:row>
      <xdr:rowOff>0</xdr:rowOff>
    </xdr:from>
    <xdr:to>
      <xdr:col>47</xdr:col>
      <xdr:colOff>199304</xdr:colOff>
      <xdr:row>748</xdr:row>
      <xdr:rowOff>124897</xdr:rowOff>
    </xdr:to>
    <xdr:sp macro="" textlink="">
      <xdr:nvSpPr>
        <xdr:cNvPr id="17" name="テキスト ボックス 16"/>
        <xdr:cNvSpPr txBox="1"/>
      </xdr:nvSpPr>
      <xdr:spPr>
        <a:xfrm>
          <a:off x="7412130" y="42919650"/>
          <a:ext cx="2188349" cy="4773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33</xdr:col>
      <xdr:colOff>134471</xdr:colOff>
      <xdr:row>753</xdr:row>
      <xdr:rowOff>33618</xdr:rowOff>
    </xdr:from>
    <xdr:to>
      <xdr:col>46</xdr:col>
      <xdr:colOff>76040</xdr:colOff>
      <xdr:row>756</xdr:row>
      <xdr:rowOff>280148</xdr:rowOff>
    </xdr:to>
    <xdr:sp macro="" textlink="">
      <xdr:nvSpPr>
        <xdr:cNvPr id="18" name="テキスト ボックス 17"/>
        <xdr:cNvSpPr txBox="1"/>
      </xdr:nvSpPr>
      <xdr:spPr>
        <a:xfrm>
          <a:off x="6735296" y="45067818"/>
          <a:ext cx="2541894" cy="1303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ドクターヘリが介入した症例についての症例登録を行うこと等により、ドクターヘリの有効性の検証を行う。</a:t>
          </a:r>
          <a:endParaRPr kumimoji="1" lang="en-US" altLang="ja-JP" sz="1100"/>
        </a:p>
      </xdr:txBody>
    </xdr:sp>
    <xdr:clientData/>
  </xdr:twoCellAnchor>
  <xdr:twoCellAnchor>
    <xdr:from>
      <xdr:col>38</xdr:col>
      <xdr:colOff>89647</xdr:colOff>
      <xdr:row>33</xdr:row>
      <xdr:rowOff>0</xdr:rowOff>
    </xdr:from>
    <xdr:to>
      <xdr:col>42</xdr:col>
      <xdr:colOff>67236</xdr:colOff>
      <xdr:row>34</xdr:row>
      <xdr:rowOff>0</xdr:rowOff>
    </xdr:to>
    <xdr:sp macro="" textlink="">
      <xdr:nvSpPr>
        <xdr:cNvPr id="19" name="角丸四角形 18"/>
        <xdr:cNvSpPr/>
      </xdr:nvSpPr>
      <xdr:spPr>
        <a:xfrm>
          <a:off x="7754471" y="10466294"/>
          <a:ext cx="784412" cy="291353"/>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R744" sqref="R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61</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577</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576</v>
      </c>
      <c r="AF5" s="721"/>
      <c r="AG5" s="721"/>
      <c r="AH5" s="721"/>
      <c r="AI5" s="721"/>
      <c r="AJ5" s="721"/>
      <c r="AK5" s="721"/>
      <c r="AL5" s="721"/>
      <c r="AM5" s="721"/>
      <c r="AN5" s="721"/>
      <c r="AO5" s="721"/>
      <c r="AP5" s="722"/>
      <c r="AQ5" s="723" t="s">
        <v>644</v>
      </c>
      <c r="AR5" s="724"/>
      <c r="AS5" s="724"/>
      <c r="AT5" s="724"/>
      <c r="AU5" s="724"/>
      <c r="AV5" s="724"/>
      <c r="AW5" s="724"/>
      <c r="AX5" s="725"/>
    </row>
    <row r="6" spans="1:50" ht="25.5"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578</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579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580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3.75" customHeight="1" x14ac:dyDescent="0.15">
      <c r="A10" s="743" t="s">
        <v>30</v>
      </c>
      <c r="B10" s="744"/>
      <c r="C10" s="744"/>
      <c r="D10" s="744"/>
      <c r="E10" s="744"/>
      <c r="F10" s="744"/>
      <c r="G10" s="676" t="s">
        <v>581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30.75"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7</v>
      </c>
      <c r="Q13" s="117"/>
      <c r="R13" s="117"/>
      <c r="S13" s="117"/>
      <c r="T13" s="117"/>
      <c r="U13" s="117"/>
      <c r="V13" s="118"/>
      <c r="W13" s="116">
        <v>7</v>
      </c>
      <c r="X13" s="117"/>
      <c r="Y13" s="117"/>
      <c r="Z13" s="117"/>
      <c r="AA13" s="117"/>
      <c r="AB13" s="117"/>
      <c r="AC13" s="118"/>
      <c r="AD13" s="116">
        <v>11</v>
      </c>
      <c r="AE13" s="117"/>
      <c r="AF13" s="117"/>
      <c r="AG13" s="117"/>
      <c r="AH13" s="117"/>
      <c r="AI13" s="117"/>
      <c r="AJ13" s="118"/>
      <c r="AK13" s="116">
        <v>11</v>
      </c>
      <c r="AL13" s="117"/>
      <c r="AM13" s="117"/>
      <c r="AN13" s="117"/>
      <c r="AO13" s="117"/>
      <c r="AP13" s="117"/>
      <c r="AQ13" s="118"/>
      <c r="AR13" s="113">
        <v>11</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651</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7</v>
      </c>
      <c r="Q18" s="123"/>
      <c r="R18" s="123"/>
      <c r="S18" s="123"/>
      <c r="T18" s="123"/>
      <c r="U18" s="123"/>
      <c r="V18" s="124"/>
      <c r="W18" s="122">
        <f>SUM(W13:AC17)</f>
        <v>7</v>
      </c>
      <c r="X18" s="123"/>
      <c r="Y18" s="123"/>
      <c r="Z18" s="123"/>
      <c r="AA18" s="123"/>
      <c r="AB18" s="123"/>
      <c r="AC18" s="124"/>
      <c r="AD18" s="122">
        <f>SUM(AD13:AJ17)</f>
        <v>11</v>
      </c>
      <c r="AE18" s="123"/>
      <c r="AF18" s="123"/>
      <c r="AG18" s="123"/>
      <c r="AH18" s="123"/>
      <c r="AI18" s="123"/>
      <c r="AJ18" s="124"/>
      <c r="AK18" s="122">
        <f>SUM(AK13:AQ17)</f>
        <v>11</v>
      </c>
      <c r="AL18" s="123"/>
      <c r="AM18" s="123"/>
      <c r="AN18" s="123"/>
      <c r="AO18" s="123"/>
      <c r="AP18" s="123"/>
      <c r="AQ18" s="124"/>
      <c r="AR18" s="122">
        <f>SUM(AR13:AX17)</f>
        <v>11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5</v>
      </c>
      <c r="Q19" s="117"/>
      <c r="R19" s="117"/>
      <c r="S19" s="117"/>
      <c r="T19" s="117"/>
      <c r="U19" s="117"/>
      <c r="V19" s="118"/>
      <c r="W19" s="116">
        <v>4</v>
      </c>
      <c r="X19" s="117"/>
      <c r="Y19" s="117"/>
      <c r="Z19" s="117"/>
      <c r="AA19" s="117"/>
      <c r="AB19" s="117"/>
      <c r="AC19" s="118"/>
      <c r="AD19" s="116">
        <v>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0.7142857142857143</v>
      </c>
      <c r="Q20" s="540"/>
      <c r="R20" s="540"/>
      <c r="S20" s="540"/>
      <c r="T20" s="540"/>
      <c r="U20" s="540"/>
      <c r="V20" s="540"/>
      <c r="W20" s="540">
        <f t="shared" ref="W20" si="0">IF(W18=0, "-", SUM(W19)/W18)</f>
        <v>0.5714285714285714</v>
      </c>
      <c r="X20" s="540"/>
      <c r="Y20" s="540"/>
      <c r="Z20" s="540"/>
      <c r="AA20" s="540"/>
      <c r="AB20" s="540"/>
      <c r="AC20" s="540"/>
      <c r="AD20" s="540">
        <f t="shared" ref="AD20" si="1">IF(AD18=0, "-", SUM(AD19)/AD18)</f>
        <v>0.36363636363636365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0.7142857142857143</v>
      </c>
      <c r="Q21" s="540"/>
      <c r="R21" s="540"/>
      <c r="S21" s="540"/>
      <c r="T21" s="540"/>
      <c r="U21" s="540"/>
      <c r="V21" s="540"/>
      <c r="W21" s="540">
        <f t="shared" ref="W21" si="2">IF(W19=0, "-", SUM(W19)/SUM(W13,W14))</f>
        <v>0.5714285714285714</v>
      </c>
      <c r="X21" s="540"/>
      <c r="Y21" s="540"/>
      <c r="Z21" s="540"/>
      <c r="AA21" s="540"/>
      <c r="AB21" s="540"/>
      <c r="AC21" s="540"/>
      <c r="AD21" s="540">
        <f t="shared" ref="AD21" si="3">IF(AD19=0, "-", SUM(AD19)/SUM(AD13,AD14))</f>
        <v>0.36363636363636365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2.25" customHeight="1" x14ac:dyDescent="0.15">
      <c r="A23" s="199"/>
      <c r="B23" s="200"/>
      <c r="C23" s="200"/>
      <c r="D23" s="200"/>
      <c r="E23" s="200"/>
      <c r="F23" s="201"/>
      <c r="G23" s="190" t="s">
        <v>582</v>
      </c>
      <c r="H23" s="191"/>
      <c r="I23" s="191"/>
      <c r="J23" s="191"/>
      <c r="K23" s="191"/>
      <c r="L23" s="191"/>
      <c r="M23" s="191"/>
      <c r="N23" s="191"/>
      <c r="O23" s="192"/>
      <c r="P23" s="113">
        <v>7</v>
      </c>
      <c r="Q23" s="114"/>
      <c r="R23" s="114"/>
      <c r="S23" s="114"/>
      <c r="T23" s="114"/>
      <c r="U23" s="114"/>
      <c r="V23" s="115"/>
      <c r="W23" s="113">
        <v>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2.25" customHeight="1" x14ac:dyDescent="0.15">
      <c r="A24" s="199"/>
      <c r="B24" s="200"/>
      <c r="C24" s="200"/>
      <c r="D24" s="200"/>
      <c r="E24" s="200"/>
      <c r="F24" s="201"/>
      <c r="G24" s="193" t="s">
        <v>642</v>
      </c>
      <c r="H24" s="194"/>
      <c r="I24" s="194"/>
      <c r="J24" s="194"/>
      <c r="K24" s="194"/>
      <c r="L24" s="194"/>
      <c r="M24" s="194"/>
      <c r="N24" s="194"/>
      <c r="O24" s="195"/>
      <c r="P24" s="116">
        <v>4</v>
      </c>
      <c r="Q24" s="117"/>
      <c r="R24" s="117"/>
      <c r="S24" s="117"/>
      <c r="T24" s="117"/>
      <c r="U24" s="117"/>
      <c r="V24" s="118"/>
      <c r="W24" s="116">
        <v>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11</v>
      </c>
      <c r="Q29" s="117"/>
      <c r="R29" s="117"/>
      <c r="S29" s="117"/>
      <c r="T29" s="117"/>
      <c r="U29" s="117"/>
      <c r="V29" s="118"/>
      <c r="W29" s="222">
        <f>AR13</f>
        <v>11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651</v>
      </c>
      <c r="AR31" s="140"/>
      <c r="AS31" s="141" t="s">
        <v>236</v>
      </c>
      <c r="AT31" s="176"/>
      <c r="AU31" s="275" t="s">
        <v>651</v>
      </c>
      <c r="AV31" s="275"/>
      <c r="AW31" s="383" t="s">
        <v>181</v>
      </c>
      <c r="AX31" s="384"/>
    </row>
    <row r="32" spans="1:50" ht="23.25" customHeight="1" x14ac:dyDescent="0.15">
      <c r="A32" s="516"/>
      <c r="B32" s="514"/>
      <c r="C32" s="514"/>
      <c r="D32" s="514"/>
      <c r="E32" s="514"/>
      <c r="F32" s="515"/>
      <c r="G32" s="541" t="s">
        <v>583</v>
      </c>
      <c r="H32" s="542"/>
      <c r="I32" s="542"/>
      <c r="J32" s="542"/>
      <c r="K32" s="542"/>
      <c r="L32" s="542"/>
      <c r="M32" s="542"/>
      <c r="N32" s="542"/>
      <c r="O32" s="543"/>
      <c r="P32" s="165" t="s">
        <v>584</v>
      </c>
      <c r="Q32" s="165"/>
      <c r="R32" s="165"/>
      <c r="S32" s="165"/>
      <c r="T32" s="165"/>
      <c r="U32" s="165"/>
      <c r="V32" s="165"/>
      <c r="W32" s="165"/>
      <c r="X32" s="236"/>
      <c r="Y32" s="342" t="s">
        <v>12</v>
      </c>
      <c r="Z32" s="550"/>
      <c r="AA32" s="551"/>
      <c r="AB32" s="552" t="s">
        <v>586</v>
      </c>
      <c r="AC32" s="552"/>
      <c r="AD32" s="552"/>
      <c r="AE32" s="368">
        <v>27910</v>
      </c>
      <c r="AF32" s="369"/>
      <c r="AG32" s="369"/>
      <c r="AH32" s="369"/>
      <c r="AI32" s="368">
        <v>29120</v>
      </c>
      <c r="AJ32" s="369"/>
      <c r="AK32" s="369"/>
      <c r="AL32" s="369"/>
      <c r="AM32" s="368"/>
      <c r="AN32" s="369"/>
      <c r="AO32" s="369"/>
      <c r="AP32" s="369"/>
      <c r="AQ32" s="119" t="s">
        <v>569</v>
      </c>
      <c r="AR32" s="120"/>
      <c r="AS32" s="120"/>
      <c r="AT32" s="121"/>
      <c r="AU32" s="369" t="s">
        <v>587</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586</v>
      </c>
      <c r="AC33" s="523"/>
      <c r="AD33" s="523"/>
      <c r="AE33" s="368">
        <v>25216</v>
      </c>
      <c r="AF33" s="369"/>
      <c r="AG33" s="369"/>
      <c r="AH33" s="369"/>
      <c r="AI33" s="368">
        <v>27910</v>
      </c>
      <c r="AJ33" s="369"/>
      <c r="AK33" s="369"/>
      <c r="AL33" s="369"/>
      <c r="AM33" s="368">
        <v>29120</v>
      </c>
      <c r="AN33" s="369"/>
      <c r="AO33" s="369"/>
      <c r="AP33" s="369"/>
      <c r="AQ33" s="119" t="s">
        <v>569</v>
      </c>
      <c r="AR33" s="120"/>
      <c r="AS33" s="120"/>
      <c r="AT33" s="121"/>
      <c r="AU33" s="369"/>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111</v>
      </c>
      <c r="AF34" s="369"/>
      <c r="AG34" s="369"/>
      <c r="AH34" s="369"/>
      <c r="AI34" s="368">
        <f>AI32/AI33*100</f>
        <v>104.33536366893586</v>
      </c>
      <c r="AJ34" s="369"/>
      <c r="AK34" s="369"/>
      <c r="AL34" s="369"/>
      <c r="AM34" s="368"/>
      <c r="AN34" s="369"/>
      <c r="AO34" s="369"/>
      <c r="AP34" s="369"/>
      <c r="AQ34" s="119" t="s">
        <v>569</v>
      </c>
      <c r="AR34" s="120"/>
      <c r="AS34" s="120"/>
      <c r="AT34" s="121"/>
      <c r="AU34" s="369" t="s">
        <v>587</v>
      </c>
      <c r="AV34" s="369"/>
      <c r="AW34" s="369"/>
      <c r="AX34" s="371"/>
    </row>
    <row r="35" spans="1:50" ht="23.25" customHeight="1" x14ac:dyDescent="0.15">
      <c r="A35" s="901" t="s">
        <v>385</v>
      </c>
      <c r="B35" s="902"/>
      <c r="C35" s="902"/>
      <c r="D35" s="902"/>
      <c r="E35" s="902"/>
      <c r="F35" s="903"/>
      <c r="G35" s="907" t="s">
        <v>585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588</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590</v>
      </c>
      <c r="AC101" s="552"/>
      <c r="AD101" s="552"/>
      <c r="AE101" s="368">
        <v>2</v>
      </c>
      <c r="AF101" s="369"/>
      <c r="AG101" s="369"/>
      <c r="AH101" s="370"/>
      <c r="AI101" s="368">
        <v>2</v>
      </c>
      <c r="AJ101" s="369"/>
      <c r="AK101" s="369"/>
      <c r="AL101" s="370"/>
      <c r="AM101" s="368">
        <v>2</v>
      </c>
      <c r="AN101" s="369"/>
      <c r="AO101" s="369"/>
      <c r="AP101" s="370"/>
      <c r="AQ101" s="368" t="s">
        <v>569</v>
      </c>
      <c r="AR101" s="369"/>
      <c r="AS101" s="369"/>
      <c r="AT101" s="370"/>
      <c r="AU101" s="368" t="s">
        <v>648</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590</v>
      </c>
      <c r="AC102" s="552"/>
      <c r="AD102" s="552"/>
      <c r="AE102" s="362">
        <v>2</v>
      </c>
      <c r="AF102" s="362"/>
      <c r="AG102" s="362"/>
      <c r="AH102" s="362"/>
      <c r="AI102" s="362">
        <v>2</v>
      </c>
      <c r="AJ102" s="362"/>
      <c r="AK102" s="362"/>
      <c r="AL102" s="362"/>
      <c r="AM102" s="362">
        <v>2</v>
      </c>
      <c r="AN102" s="362"/>
      <c r="AO102" s="362"/>
      <c r="AP102" s="362"/>
      <c r="AQ102" s="818">
        <v>2</v>
      </c>
      <c r="AR102" s="819"/>
      <c r="AS102" s="819"/>
      <c r="AT102" s="820"/>
      <c r="AU102" s="818">
        <v>2</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2"/>
      <c r="B104" s="493"/>
      <c r="C104" s="493"/>
      <c r="D104" s="493"/>
      <c r="E104" s="493"/>
      <c r="F104" s="494"/>
      <c r="G104" s="165" t="s">
        <v>589</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591</v>
      </c>
      <c r="AC104" s="473"/>
      <c r="AD104" s="474"/>
      <c r="AE104" s="368">
        <v>128</v>
      </c>
      <c r="AF104" s="369"/>
      <c r="AG104" s="369"/>
      <c r="AH104" s="370"/>
      <c r="AI104" s="368">
        <v>201</v>
      </c>
      <c r="AJ104" s="369"/>
      <c r="AK104" s="369"/>
      <c r="AL104" s="370"/>
      <c r="AM104" s="368">
        <v>166</v>
      </c>
      <c r="AN104" s="369"/>
      <c r="AO104" s="369"/>
      <c r="AP104" s="370"/>
      <c r="AQ104" s="368" t="s">
        <v>569</v>
      </c>
      <c r="AR104" s="369"/>
      <c r="AS104" s="369"/>
      <c r="AT104" s="370"/>
      <c r="AU104" s="368" t="s">
        <v>648</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591</v>
      </c>
      <c r="AC105" s="411"/>
      <c r="AD105" s="412"/>
      <c r="AE105" s="362">
        <v>180</v>
      </c>
      <c r="AF105" s="362"/>
      <c r="AG105" s="362"/>
      <c r="AH105" s="362"/>
      <c r="AI105" s="362">
        <v>170</v>
      </c>
      <c r="AJ105" s="362"/>
      <c r="AK105" s="362"/>
      <c r="AL105" s="362"/>
      <c r="AM105" s="362">
        <v>150</v>
      </c>
      <c r="AN105" s="362"/>
      <c r="AO105" s="362"/>
      <c r="AP105" s="362"/>
      <c r="AQ105" s="368">
        <v>150</v>
      </c>
      <c r="AR105" s="369"/>
      <c r="AS105" s="369"/>
      <c r="AT105" s="370"/>
      <c r="AU105" s="818">
        <v>150</v>
      </c>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592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594</v>
      </c>
      <c r="AC116" s="305"/>
      <c r="AD116" s="306"/>
      <c r="AE116" s="362">
        <v>2.5</v>
      </c>
      <c r="AF116" s="362"/>
      <c r="AG116" s="362"/>
      <c r="AH116" s="362"/>
      <c r="AI116" s="362">
        <v>2</v>
      </c>
      <c r="AJ116" s="362"/>
      <c r="AK116" s="362"/>
      <c r="AL116" s="362"/>
      <c r="AM116" s="362">
        <v>3.5</v>
      </c>
      <c r="AN116" s="362"/>
      <c r="AO116" s="362"/>
      <c r="AP116" s="362"/>
      <c r="AQ116" s="368">
        <v>3.5</v>
      </c>
      <c r="AR116" s="369"/>
      <c r="AS116" s="369"/>
      <c r="AT116" s="369"/>
      <c r="AU116" s="369"/>
      <c r="AV116" s="369"/>
      <c r="AW116" s="369"/>
      <c r="AX116" s="371"/>
    </row>
    <row r="117" spans="1:50" ht="32.2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595</v>
      </c>
      <c r="AC117" s="346"/>
      <c r="AD117" s="347"/>
      <c r="AE117" s="310" t="s">
        <v>596</v>
      </c>
      <c r="AF117" s="310"/>
      <c r="AG117" s="310"/>
      <c r="AH117" s="310"/>
      <c r="AI117" s="310" t="s">
        <v>597</v>
      </c>
      <c r="AJ117" s="310"/>
      <c r="AK117" s="310"/>
      <c r="AL117" s="310"/>
      <c r="AM117" s="310" t="s">
        <v>600</v>
      </c>
      <c r="AN117" s="310"/>
      <c r="AO117" s="310"/>
      <c r="AP117" s="310"/>
      <c r="AQ117" s="310" t="s">
        <v>650</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593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594</v>
      </c>
      <c r="AC119" s="305"/>
      <c r="AD119" s="306"/>
      <c r="AE119" s="362">
        <v>39.1</v>
      </c>
      <c r="AF119" s="362"/>
      <c r="AG119" s="362"/>
      <c r="AH119" s="362"/>
      <c r="AI119" s="362">
        <v>19.899999999999999</v>
      </c>
      <c r="AJ119" s="362"/>
      <c r="AK119" s="362"/>
      <c r="AL119" s="362"/>
      <c r="AM119" s="362">
        <v>24.1</v>
      </c>
      <c r="AN119" s="362"/>
      <c r="AO119" s="362"/>
      <c r="AP119" s="362"/>
      <c r="AQ119" s="362">
        <v>38.9</v>
      </c>
      <c r="AR119" s="362"/>
      <c r="AS119" s="362"/>
      <c r="AT119" s="362"/>
      <c r="AU119" s="362"/>
      <c r="AV119" s="362"/>
      <c r="AW119" s="362"/>
      <c r="AX119" s="363"/>
    </row>
    <row r="120" spans="1:50" ht="35.2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595</v>
      </c>
      <c r="AC120" s="346"/>
      <c r="AD120" s="347"/>
      <c r="AE120" s="310" t="s">
        <v>598</v>
      </c>
      <c r="AF120" s="310"/>
      <c r="AG120" s="310"/>
      <c r="AH120" s="310"/>
      <c r="AI120" s="310" t="s">
        <v>599</v>
      </c>
      <c r="AJ120" s="310"/>
      <c r="AK120" s="310"/>
      <c r="AL120" s="310"/>
      <c r="AM120" s="310" t="s">
        <v>643</v>
      </c>
      <c r="AN120" s="310"/>
      <c r="AO120" s="310"/>
      <c r="AP120" s="310"/>
      <c r="AQ120" s="310" t="s">
        <v>649</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601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602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651</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603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376</v>
      </c>
      <c r="AC134" s="228"/>
      <c r="AD134" s="228"/>
      <c r="AE134" s="270">
        <v>13.5</v>
      </c>
      <c r="AF134" s="120"/>
      <c r="AG134" s="120"/>
      <c r="AH134" s="120"/>
      <c r="AI134" s="270">
        <v>13.9</v>
      </c>
      <c r="AJ134" s="120"/>
      <c r="AK134" s="120"/>
      <c r="AL134" s="120"/>
      <c r="AM134" s="270"/>
      <c r="AN134" s="120"/>
      <c r="AO134" s="120"/>
      <c r="AP134" s="120"/>
      <c r="AQ134" s="270" t="s">
        <v>573</v>
      </c>
      <c r="AR134" s="120"/>
      <c r="AS134" s="120"/>
      <c r="AT134" s="120"/>
      <c r="AU134" s="270" t="s">
        <v>587</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376</v>
      </c>
      <c r="AC135" s="137"/>
      <c r="AD135" s="137"/>
      <c r="AE135" s="270">
        <v>13.3</v>
      </c>
      <c r="AF135" s="120"/>
      <c r="AG135" s="120"/>
      <c r="AH135" s="120"/>
      <c r="AI135" s="270">
        <v>13.5</v>
      </c>
      <c r="AJ135" s="120"/>
      <c r="AK135" s="120"/>
      <c r="AL135" s="120"/>
      <c r="AM135" s="270">
        <v>13.9</v>
      </c>
      <c r="AN135" s="120"/>
      <c r="AO135" s="120"/>
      <c r="AP135" s="120"/>
      <c r="AQ135" s="270" t="s">
        <v>573</v>
      </c>
      <c r="AR135" s="120"/>
      <c r="AS135" s="120"/>
      <c r="AT135" s="120"/>
      <c r="AU135" s="270"/>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651</v>
      </c>
      <c r="AR137" s="275"/>
      <c r="AS137" s="141" t="s">
        <v>236</v>
      </c>
      <c r="AT137" s="176"/>
      <c r="AU137" s="140">
        <v>2</v>
      </c>
      <c r="AV137" s="140"/>
      <c r="AW137" s="141" t="s">
        <v>181</v>
      </c>
      <c r="AX137" s="142"/>
    </row>
    <row r="138" spans="1:50" ht="39.75" customHeight="1" x14ac:dyDescent="0.15">
      <c r="A138" s="999"/>
      <c r="B138" s="256"/>
      <c r="C138" s="255"/>
      <c r="D138" s="256"/>
      <c r="E138" s="255"/>
      <c r="F138" s="318"/>
      <c r="G138" s="235" t="s">
        <v>604</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376</v>
      </c>
      <c r="AC138" s="228"/>
      <c r="AD138" s="228"/>
      <c r="AE138" s="270">
        <v>8.6999999999999993</v>
      </c>
      <c r="AF138" s="120"/>
      <c r="AG138" s="120"/>
      <c r="AH138" s="120"/>
      <c r="AI138" s="270">
        <v>9.1</v>
      </c>
      <c r="AJ138" s="120"/>
      <c r="AK138" s="120"/>
      <c r="AL138" s="120"/>
      <c r="AM138" s="270"/>
      <c r="AN138" s="120"/>
      <c r="AO138" s="120"/>
      <c r="AP138" s="120"/>
      <c r="AQ138" s="270" t="s">
        <v>651</v>
      </c>
      <c r="AR138" s="120"/>
      <c r="AS138" s="120"/>
      <c r="AT138" s="120"/>
      <c r="AU138" s="270" t="s">
        <v>587</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376</v>
      </c>
      <c r="AC139" s="137"/>
      <c r="AD139" s="137"/>
      <c r="AE139" s="270">
        <v>8.6999999999999993</v>
      </c>
      <c r="AF139" s="120"/>
      <c r="AG139" s="120"/>
      <c r="AH139" s="120"/>
      <c r="AI139" s="270">
        <v>8.6999999999999993</v>
      </c>
      <c r="AJ139" s="120"/>
      <c r="AK139" s="120"/>
      <c r="AL139" s="120"/>
      <c r="AM139" s="270">
        <v>9.1</v>
      </c>
      <c r="AN139" s="120"/>
      <c r="AO139" s="120"/>
      <c r="AP139" s="120"/>
      <c r="AQ139" s="270" t="s">
        <v>651</v>
      </c>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571</v>
      </c>
      <c r="H154" s="165"/>
      <c r="I154" s="165"/>
      <c r="J154" s="165"/>
      <c r="K154" s="165"/>
      <c r="L154" s="165"/>
      <c r="M154" s="165"/>
      <c r="N154" s="165"/>
      <c r="O154" s="165"/>
      <c r="P154" s="236"/>
      <c r="Q154" s="164" t="s">
        <v>570</v>
      </c>
      <c r="R154" s="165"/>
      <c r="S154" s="165"/>
      <c r="T154" s="165"/>
      <c r="U154" s="165"/>
      <c r="V154" s="165"/>
      <c r="W154" s="165"/>
      <c r="X154" s="165"/>
      <c r="Y154" s="165"/>
      <c r="Z154" s="165"/>
      <c r="AA154" s="928"/>
      <c r="AB154" s="259" t="s">
        <v>572</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605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651</v>
      </c>
      <c r="AF432" s="140"/>
      <c r="AG432" s="141" t="s">
        <v>236</v>
      </c>
      <c r="AH432" s="176"/>
      <c r="AI432" s="186"/>
      <c r="AJ432" s="186"/>
      <c r="AK432" s="186"/>
      <c r="AL432" s="181"/>
      <c r="AM432" s="186"/>
      <c r="AN432" s="186"/>
      <c r="AO432" s="186"/>
      <c r="AP432" s="181"/>
      <c r="AQ432" s="215" t="s">
        <v>651</v>
      </c>
      <c r="AR432" s="140"/>
      <c r="AS432" s="141" t="s">
        <v>236</v>
      </c>
      <c r="AT432" s="176"/>
      <c r="AU432" s="140" t="s">
        <v>651</v>
      </c>
      <c r="AV432" s="140"/>
      <c r="AW432" s="141" t="s">
        <v>181</v>
      </c>
      <c r="AX432" s="142"/>
    </row>
    <row r="433" spans="1:50" ht="23.25" customHeight="1" x14ac:dyDescent="0.15">
      <c r="A433" s="999"/>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651</v>
      </c>
      <c r="AF457" s="140"/>
      <c r="AG457" s="141" t="s">
        <v>236</v>
      </c>
      <c r="AH457" s="176"/>
      <c r="AI457" s="186"/>
      <c r="AJ457" s="186"/>
      <c r="AK457" s="186"/>
      <c r="AL457" s="181"/>
      <c r="AM457" s="186"/>
      <c r="AN457" s="186"/>
      <c r="AO457" s="186"/>
      <c r="AP457" s="181"/>
      <c r="AQ457" s="215" t="s">
        <v>651</v>
      </c>
      <c r="AR457" s="140"/>
      <c r="AS457" s="141" t="s">
        <v>236</v>
      </c>
      <c r="AT457" s="176"/>
      <c r="AU457" s="140" t="s">
        <v>651</v>
      </c>
      <c r="AV457" s="140"/>
      <c r="AW457" s="141" t="s">
        <v>181</v>
      </c>
      <c r="AX457" s="142"/>
    </row>
    <row r="458" spans="1:50" ht="23.25" customHeight="1" x14ac:dyDescent="0.15">
      <c r="A458" s="999"/>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564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2.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563</v>
      </c>
      <c r="AE702" s="900"/>
      <c r="AF702" s="900"/>
      <c r="AG702" s="889" t="s">
        <v>606</v>
      </c>
      <c r="AH702" s="890"/>
      <c r="AI702" s="890"/>
      <c r="AJ702" s="890"/>
      <c r="AK702" s="890"/>
      <c r="AL702" s="890"/>
      <c r="AM702" s="890"/>
      <c r="AN702" s="890"/>
      <c r="AO702" s="890"/>
      <c r="AP702" s="890"/>
      <c r="AQ702" s="890"/>
      <c r="AR702" s="890"/>
      <c r="AS702" s="890"/>
      <c r="AT702" s="890"/>
      <c r="AU702" s="890"/>
      <c r="AV702" s="890"/>
      <c r="AW702" s="890"/>
      <c r="AX702" s="891"/>
    </row>
    <row r="703" spans="1:50" ht="32.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563</v>
      </c>
      <c r="AE703" s="159"/>
      <c r="AF703" s="159"/>
      <c r="AG703" s="668" t="s">
        <v>607</v>
      </c>
      <c r="AH703" s="669"/>
      <c r="AI703" s="669"/>
      <c r="AJ703" s="669"/>
      <c r="AK703" s="669"/>
      <c r="AL703" s="669"/>
      <c r="AM703" s="669"/>
      <c r="AN703" s="669"/>
      <c r="AO703" s="669"/>
      <c r="AP703" s="669"/>
      <c r="AQ703" s="669"/>
      <c r="AR703" s="669"/>
      <c r="AS703" s="669"/>
      <c r="AT703" s="669"/>
      <c r="AU703" s="669"/>
      <c r="AV703" s="669"/>
      <c r="AW703" s="669"/>
      <c r="AX703" s="670"/>
    </row>
    <row r="704" spans="1:50" ht="47.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563</v>
      </c>
      <c r="AE704" s="587"/>
      <c r="AF704" s="587"/>
      <c r="AG704" s="432" t="s">
        <v>608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609</v>
      </c>
      <c r="AE705" s="737"/>
      <c r="AF705" s="737"/>
      <c r="AG705" s="164" t="s">
        <v>610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612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563</v>
      </c>
      <c r="AE708" s="672"/>
      <c r="AF708" s="672"/>
      <c r="AG708" s="527" t="s">
        <v>613</v>
      </c>
      <c r="AH708" s="528"/>
      <c r="AI708" s="528"/>
      <c r="AJ708" s="528"/>
      <c r="AK708" s="528"/>
      <c r="AL708" s="528"/>
      <c r="AM708" s="528"/>
      <c r="AN708" s="528"/>
      <c r="AO708" s="528"/>
      <c r="AP708" s="528"/>
      <c r="AQ708" s="528"/>
      <c r="AR708" s="528"/>
      <c r="AS708" s="528"/>
      <c r="AT708" s="528"/>
      <c r="AU708" s="528"/>
      <c r="AV708" s="528"/>
      <c r="AW708" s="528"/>
      <c r="AX708" s="529"/>
    </row>
    <row r="709" spans="1:50" ht="32.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563</v>
      </c>
      <c r="AE709" s="159"/>
      <c r="AF709" s="159"/>
      <c r="AG709" s="668" t="s">
        <v>614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615</v>
      </c>
      <c r="AE710" s="159"/>
      <c r="AF710" s="159"/>
      <c r="AG710" s="668" t="s">
        <v>569</v>
      </c>
      <c r="AH710" s="669"/>
      <c r="AI710" s="669"/>
      <c r="AJ710" s="669"/>
      <c r="AK710" s="669"/>
      <c r="AL710" s="669"/>
      <c r="AM710" s="669"/>
      <c r="AN710" s="669"/>
      <c r="AO710" s="669"/>
      <c r="AP710" s="669"/>
      <c r="AQ710" s="669"/>
      <c r="AR710" s="669"/>
      <c r="AS710" s="669"/>
      <c r="AT710" s="669"/>
      <c r="AU710" s="669"/>
      <c r="AV710" s="669"/>
      <c r="AW710" s="669"/>
      <c r="AX710" s="670"/>
    </row>
    <row r="711" spans="1:50" ht="32.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563</v>
      </c>
      <c r="AE711" s="159"/>
      <c r="AF711" s="159"/>
      <c r="AG711" s="668" t="s">
        <v>616</v>
      </c>
      <c r="AH711" s="669"/>
      <c r="AI711" s="669"/>
      <c r="AJ711" s="669"/>
      <c r="AK711" s="669"/>
      <c r="AL711" s="669"/>
      <c r="AM711" s="669"/>
      <c r="AN711" s="669"/>
      <c r="AO711" s="669"/>
      <c r="AP711" s="669"/>
      <c r="AQ711" s="669"/>
      <c r="AR711" s="669"/>
      <c r="AS711" s="669"/>
      <c r="AT711" s="669"/>
      <c r="AU711" s="669"/>
      <c r="AV711" s="669"/>
      <c r="AW711" s="669"/>
      <c r="AX711" s="670"/>
    </row>
    <row r="712" spans="1:50" ht="32.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563</v>
      </c>
      <c r="AE712" s="587"/>
      <c r="AF712" s="587"/>
      <c r="AG712" s="595" t="s">
        <v>617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615</v>
      </c>
      <c r="AE713" s="159"/>
      <c r="AF713" s="160"/>
      <c r="AG713" s="668" t="s">
        <v>569</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615</v>
      </c>
      <c r="AE714" s="593"/>
      <c r="AF714" s="594"/>
      <c r="AG714" s="693" t="s">
        <v>569</v>
      </c>
      <c r="AH714" s="694"/>
      <c r="AI714" s="694"/>
      <c r="AJ714" s="694"/>
      <c r="AK714" s="694"/>
      <c r="AL714" s="694"/>
      <c r="AM714" s="694"/>
      <c r="AN714" s="694"/>
      <c r="AO714" s="694"/>
      <c r="AP714" s="694"/>
      <c r="AQ714" s="694"/>
      <c r="AR714" s="694"/>
      <c r="AS714" s="694"/>
      <c r="AT714" s="694"/>
      <c r="AU714" s="694"/>
      <c r="AV714" s="694"/>
      <c r="AW714" s="694"/>
      <c r="AX714" s="695"/>
    </row>
    <row r="715" spans="1:50" ht="33"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563</v>
      </c>
      <c r="AE715" s="672"/>
      <c r="AF715" s="781"/>
      <c r="AG715" s="527" t="s">
        <v>641</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615</v>
      </c>
      <c r="AE716" s="763"/>
      <c r="AF716" s="763"/>
      <c r="AG716" s="668" t="s">
        <v>569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563</v>
      </c>
      <c r="AE717" s="159"/>
      <c r="AF717" s="159"/>
      <c r="AG717" s="668" t="s">
        <v>618</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615</v>
      </c>
      <c r="AE718" s="159"/>
      <c r="AF718" s="159"/>
      <c r="AG718" s="167" t="s">
        <v>569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563</v>
      </c>
      <c r="AE719" s="672"/>
      <c r="AF719" s="672"/>
      <c r="AG719" s="164" t="s">
        <v>619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562</v>
      </c>
      <c r="D721" s="923"/>
      <c r="E721" s="923"/>
      <c r="F721" s="924"/>
      <c r="G721" s="942"/>
      <c r="H721" s="943"/>
      <c r="I721" s="82" t="str">
        <f>IF(OR(G721="　", G721=""), "", "-")</f>
        <v/>
      </c>
      <c r="J721" s="921">
        <v>3</v>
      </c>
      <c r="K721" s="921"/>
      <c r="L721" s="82" t="str">
        <f>IF(M721="","","-")</f>
        <v>-</v>
      </c>
      <c r="M721" s="83">
        <v>1</v>
      </c>
      <c r="N721" s="918" t="s">
        <v>620</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0.75" customHeight="1" x14ac:dyDescent="0.15">
      <c r="A726" s="622" t="s">
        <v>48</v>
      </c>
      <c r="B726" s="623"/>
      <c r="C726" s="447" t="s">
        <v>53</v>
      </c>
      <c r="D726" s="582"/>
      <c r="E726" s="582"/>
      <c r="F726" s="583"/>
      <c r="G726" s="801" t="s">
        <v>621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0.75" customHeight="1" thickBot="1" x14ac:dyDescent="0.2">
      <c r="A727" s="624"/>
      <c r="B727" s="625"/>
      <c r="C727" s="699" t="s">
        <v>57</v>
      </c>
      <c r="D727" s="700"/>
      <c r="E727" s="700"/>
      <c r="F727" s="701"/>
      <c r="G727" s="799" t="s">
        <v>622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9.25" customHeight="1" thickBot="1" x14ac:dyDescent="0.2">
      <c r="A729" s="769" t="s">
        <v>645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29.25" customHeight="1" thickBot="1" x14ac:dyDescent="0.2">
      <c r="A731" s="619" t="s">
        <v>137</v>
      </c>
      <c r="B731" s="620"/>
      <c r="C731" s="620"/>
      <c r="D731" s="620"/>
      <c r="E731" s="621"/>
      <c r="F731" s="684" t="s">
        <v>646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29.25" customHeight="1" thickBot="1" x14ac:dyDescent="0.2">
      <c r="A733" s="753" t="s">
        <v>390</v>
      </c>
      <c r="B733" s="754"/>
      <c r="C733" s="754"/>
      <c r="D733" s="754"/>
      <c r="E733" s="755"/>
      <c r="F733" s="770" t="s">
        <v>647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9.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623</v>
      </c>
      <c r="F737" s="103"/>
      <c r="G737" s="103"/>
      <c r="H737" s="103"/>
      <c r="I737" s="103"/>
      <c r="J737" s="103"/>
      <c r="K737" s="103"/>
      <c r="L737" s="103"/>
      <c r="M737" s="103"/>
      <c r="N737" s="109" t="s">
        <v>403</v>
      </c>
      <c r="O737" s="109"/>
      <c r="P737" s="109"/>
      <c r="Q737" s="109"/>
      <c r="R737" s="103" t="s">
        <v>625</v>
      </c>
      <c r="S737" s="103"/>
      <c r="T737" s="103"/>
      <c r="U737" s="103"/>
      <c r="V737" s="103"/>
      <c r="W737" s="103"/>
      <c r="X737" s="103"/>
      <c r="Y737" s="103"/>
      <c r="Z737" s="103"/>
      <c r="AA737" s="109" t="s">
        <v>402</v>
      </c>
      <c r="AB737" s="109"/>
      <c r="AC737" s="109"/>
      <c r="AD737" s="109"/>
      <c r="AE737" s="103" t="s">
        <v>623</v>
      </c>
      <c r="AF737" s="103"/>
      <c r="AG737" s="103"/>
      <c r="AH737" s="103"/>
      <c r="AI737" s="103"/>
      <c r="AJ737" s="103"/>
      <c r="AK737" s="103"/>
      <c r="AL737" s="103"/>
      <c r="AM737" s="103"/>
      <c r="AN737" s="109" t="s">
        <v>401</v>
      </c>
      <c r="AO737" s="109"/>
      <c r="AP737" s="109"/>
      <c r="AQ737" s="109"/>
      <c r="AR737" s="110" t="s">
        <v>628</v>
      </c>
      <c r="AS737" s="111"/>
      <c r="AT737" s="111"/>
      <c r="AU737" s="111"/>
      <c r="AV737" s="111"/>
      <c r="AW737" s="111"/>
      <c r="AX737" s="112"/>
      <c r="AY737" s="88"/>
      <c r="AZ737" s="88"/>
    </row>
    <row r="738" spans="1:52" ht="24.75" customHeight="1" x14ac:dyDescent="0.15">
      <c r="A738" s="100" t="s">
        <v>400</v>
      </c>
      <c r="B738" s="101"/>
      <c r="C738" s="101"/>
      <c r="D738" s="102"/>
      <c r="E738" s="103" t="s">
        <v>624</v>
      </c>
      <c r="F738" s="103"/>
      <c r="G738" s="103"/>
      <c r="H738" s="103"/>
      <c r="I738" s="103"/>
      <c r="J738" s="103"/>
      <c r="K738" s="103"/>
      <c r="L738" s="103"/>
      <c r="M738" s="103"/>
      <c r="N738" s="109" t="s">
        <v>399</v>
      </c>
      <c r="O738" s="109"/>
      <c r="P738" s="109"/>
      <c r="Q738" s="109"/>
      <c r="R738" s="103" t="s">
        <v>626</v>
      </c>
      <c r="S738" s="103"/>
      <c r="T738" s="103"/>
      <c r="U738" s="103"/>
      <c r="V738" s="103"/>
      <c r="W738" s="103"/>
      <c r="X738" s="103"/>
      <c r="Y738" s="103"/>
      <c r="Z738" s="103"/>
      <c r="AA738" s="109" t="s">
        <v>398</v>
      </c>
      <c r="AB738" s="109"/>
      <c r="AC738" s="109"/>
      <c r="AD738" s="109"/>
      <c r="AE738" s="103" t="s">
        <v>627</v>
      </c>
      <c r="AF738" s="103"/>
      <c r="AG738" s="103"/>
      <c r="AH738" s="103"/>
      <c r="AI738" s="103"/>
      <c r="AJ738" s="103"/>
      <c r="AK738" s="103"/>
      <c r="AL738" s="103"/>
      <c r="AM738" s="103"/>
      <c r="AN738" s="109" t="s">
        <v>397</v>
      </c>
      <c r="AO738" s="109"/>
      <c r="AP738" s="109"/>
      <c r="AQ738" s="109"/>
      <c r="AR738" s="110" t="s">
        <v>629</v>
      </c>
      <c r="AS738" s="111"/>
      <c r="AT738" s="111"/>
      <c r="AU738" s="111"/>
      <c r="AV738" s="111"/>
      <c r="AW738" s="111"/>
      <c r="AX738" s="112"/>
    </row>
    <row r="739" spans="1:52" ht="24.75" customHeight="1" x14ac:dyDescent="0.15">
      <c r="A739" s="100" t="s">
        <v>396</v>
      </c>
      <c r="B739" s="101"/>
      <c r="C739" s="101"/>
      <c r="D739" s="102"/>
      <c r="E739" s="103" t="s">
        <v>630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574</v>
      </c>
      <c r="F740" s="125"/>
      <c r="G740" s="125"/>
      <c r="H740" s="92" t="str">
        <f>IF(E740="", "", "(")</f>
        <v>(</v>
      </c>
      <c r="I740" s="125"/>
      <c r="J740" s="125"/>
      <c r="K740" s="92" t="str">
        <f>IF(OR(I740="　", I740=""), "", "-")</f>
        <v/>
      </c>
      <c r="L740" s="126">
        <v>63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631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632</v>
      </c>
      <c r="H782" s="454"/>
      <c r="I782" s="454"/>
      <c r="J782" s="454"/>
      <c r="K782" s="455"/>
      <c r="L782" s="456" t="s">
        <v>636</v>
      </c>
      <c r="M782" s="457"/>
      <c r="N782" s="457"/>
      <c r="O782" s="457"/>
      <c r="P782" s="457"/>
      <c r="Q782" s="457"/>
      <c r="R782" s="457"/>
      <c r="S782" s="457"/>
      <c r="T782" s="457"/>
      <c r="U782" s="457"/>
      <c r="V782" s="457"/>
      <c r="W782" s="457"/>
      <c r="X782" s="458"/>
      <c r="Y782" s="459">
        <v>2.5</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t="s">
        <v>633</v>
      </c>
      <c r="H783" s="353"/>
      <c r="I783" s="353"/>
      <c r="J783" s="353"/>
      <c r="K783" s="354"/>
      <c r="L783" s="405" t="s">
        <v>637</v>
      </c>
      <c r="M783" s="406"/>
      <c r="N783" s="406"/>
      <c r="O783" s="406"/>
      <c r="P783" s="406"/>
      <c r="Q783" s="406"/>
      <c r="R783" s="406"/>
      <c r="S783" s="406"/>
      <c r="T783" s="406"/>
      <c r="U783" s="406"/>
      <c r="V783" s="406"/>
      <c r="W783" s="406"/>
      <c r="X783" s="407"/>
      <c r="Y783" s="402">
        <v>0.9</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t="s">
        <v>634</v>
      </c>
      <c r="H784" s="353"/>
      <c r="I784" s="353"/>
      <c r="J784" s="353"/>
      <c r="K784" s="354"/>
      <c r="L784" s="405" t="s">
        <v>638</v>
      </c>
      <c r="M784" s="406"/>
      <c r="N784" s="406"/>
      <c r="O784" s="406"/>
      <c r="P784" s="406"/>
      <c r="Q784" s="406"/>
      <c r="R784" s="406"/>
      <c r="S784" s="406"/>
      <c r="T784" s="406"/>
      <c r="U784" s="406"/>
      <c r="V784" s="406"/>
      <c r="W784" s="406"/>
      <c r="X784" s="407"/>
      <c r="Y784" s="402">
        <v>0.5</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t="s">
        <v>635</v>
      </c>
      <c r="H785" s="353"/>
      <c r="I785" s="353"/>
      <c r="J785" s="353"/>
      <c r="K785" s="354"/>
      <c r="L785" s="405" t="s">
        <v>635</v>
      </c>
      <c r="M785" s="406"/>
      <c r="N785" s="406"/>
      <c r="O785" s="406"/>
      <c r="P785" s="406"/>
      <c r="Q785" s="406"/>
      <c r="R785" s="406"/>
      <c r="S785" s="406"/>
      <c r="T785" s="406"/>
      <c r="U785" s="406"/>
      <c r="V785" s="406"/>
      <c r="W785" s="406"/>
      <c r="X785" s="407"/>
      <c r="Y785" s="402">
        <v>0.4</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4.3</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3.75" customHeight="1" x14ac:dyDescent="0.15">
      <c r="A838" s="408">
        <v>1</v>
      </c>
      <c r="B838" s="408">
        <v>1</v>
      </c>
      <c r="C838" s="428" t="s">
        <v>639</v>
      </c>
      <c r="D838" s="422"/>
      <c r="E838" s="422"/>
      <c r="F838" s="422"/>
      <c r="G838" s="422"/>
      <c r="H838" s="422"/>
      <c r="I838" s="422"/>
      <c r="J838" s="423">
        <v>6011205002221</v>
      </c>
      <c r="K838" s="424"/>
      <c r="L838" s="424"/>
      <c r="M838" s="424"/>
      <c r="N838" s="424"/>
      <c r="O838" s="424"/>
      <c r="P838" s="429" t="s">
        <v>640</v>
      </c>
      <c r="Q838" s="321"/>
      <c r="R838" s="321"/>
      <c r="S838" s="321"/>
      <c r="T838" s="321"/>
      <c r="U838" s="321"/>
      <c r="V838" s="321"/>
      <c r="W838" s="321"/>
      <c r="X838" s="321"/>
      <c r="Y838" s="322">
        <v>4</v>
      </c>
      <c r="Z838" s="323"/>
      <c r="AA838" s="323"/>
      <c r="AB838" s="324"/>
      <c r="AC838" s="332" t="s">
        <v>377</v>
      </c>
      <c r="AD838" s="427"/>
      <c r="AE838" s="427"/>
      <c r="AF838" s="427"/>
      <c r="AG838" s="427"/>
      <c r="AH838" s="425">
        <v>1</v>
      </c>
      <c r="AI838" s="426"/>
      <c r="AJ838" s="426"/>
      <c r="AK838" s="426"/>
      <c r="AL838" s="329">
        <v>85.1</v>
      </c>
      <c r="AM838" s="330"/>
      <c r="AN838" s="330"/>
      <c r="AO838" s="331"/>
      <c r="AP838" s="325" t="s">
        <v>587</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566</v>
      </c>
      <c r="F1103" s="896"/>
      <c r="G1103" s="896"/>
      <c r="H1103" s="896"/>
      <c r="I1103" s="896"/>
      <c r="J1103" s="423" t="s">
        <v>567</v>
      </c>
      <c r="K1103" s="424"/>
      <c r="L1103" s="424"/>
      <c r="M1103" s="424"/>
      <c r="N1103" s="424"/>
      <c r="O1103" s="424"/>
      <c r="P1103" s="429" t="s">
        <v>567</v>
      </c>
      <c r="Q1103" s="321"/>
      <c r="R1103" s="321"/>
      <c r="S1103" s="321"/>
      <c r="T1103" s="321"/>
      <c r="U1103" s="321"/>
      <c r="V1103" s="321"/>
      <c r="W1103" s="321"/>
      <c r="X1103" s="321"/>
      <c r="Y1103" s="322" t="s">
        <v>566</v>
      </c>
      <c r="Z1103" s="323"/>
      <c r="AA1103" s="323"/>
      <c r="AB1103" s="324"/>
      <c r="AC1103" s="326"/>
      <c r="AD1103" s="326"/>
      <c r="AE1103" s="326"/>
      <c r="AF1103" s="326"/>
      <c r="AG1103" s="326"/>
      <c r="AH1103" s="327" t="s">
        <v>568</v>
      </c>
      <c r="AI1103" s="328"/>
      <c r="AJ1103" s="328"/>
      <c r="AK1103" s="328"/>
      <c r="AL1103" s="329" t="s">
        <v>568</v>
      </c>
      <c r="AM1103" s="330"/>
      <c r="AN1103" s="330"/>
      <c r="AO1103" s="331"/>
      <c r="AP1103" s="325" t="s">
        <v>566</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5" priority="14041">
      <formula>IF(RIGHT(TEXT(P14,"0.#"),1)=".",FALSE,TRUE)</formula>
    </cfRule>
    <cfRule type="expression" dxfId="2814" priority="14042">
      <formula>IF(RIGHT(TEXT(P14,"0.#"),1)=".",TRUE,FALSE)</formula>
    </cfRule>
  </conditionalFormatting>
  <conditionalFormatting sqref="P18:AX18">
    <cfRule type="expression" dxfId="2813" priority="13917">
      <formula>IF(RIGHT(TEXT(P18,"0.#"),1)=".",FALSE,TRUE)</formula>
    </cfRule>
    <cfRule type="expression" dxfId="2812" priority="13918">
      <formula>IF(RIGHT(TEXT(P18,"0.#"),1)=".",TRUE,FALSE)</formula>
    </cfRule>
  </conditionalFormatting>
  <conditionalFormatting sqref="Y783">
    <cfRule type="expression" dxfId="2811" priority="13913">
      <formula>IF(RIGHT(TEXT(Y783,"0.#"),1)=".",FALSE,TRUE)</formula>
    </cfRule>
    <cfRule type="expression" dxfId="2810" priority="13914">
      <formula>IF(RIGHT(TEXT(Y783,"0.#"),1)=".",TRUE,FALSE)</formula>
    </cfRule>
  </conditionalFormatting>
  <conditionalFormatting sqref="Y792">
    <cfRule type="expression" dxfId="2809" priority="13909">
      <formula>IF(RIGHT(TEXT(Y792,"0.#"),1)=".",FALSE,TRUE)</formula>
    </cfRule>
    <cfRule type="expression" dxfId="2808" priority="13910">
      <formula>IF(RIGHT(TEXT(Y792,"0.#"),1)=".",TRUE,FALSE)</formula>
    </cfRule>
  </conditionalFormatting>
  <conditionalFormatting sqref="Y823:Y830 Y821 Y810:Y817 Y808 Y797:Y804 Y795">
    <cfRule type="expression" dxfId="2807" priority="13691">
      <formula>IF(RIGHT(TEXT(Y795,"0.#"),1)=".",FALSE,TRUE)</formula>
    </cfRule>
    <cfRule type="expression" dxfId="2806" priority="13692">
      <formula>IF(RIGHT(TEXT(Y795,"0.#"),1)=".",TRUE,FALSE)</formula>
    </cfRule>
  </conditionalFormatting>
  <conditionalFormatting sqref="P16:AQ17 P15:AX15 P13:AX13">
    <cfRule type="expression" dxfId="2805" priority="13739">
      <formula>IF(RIGHT(TEXT(P13,"0.#"),1)=".",FALSE,TRUE)</formula>
    </cfRule>
    <cfRule type="expression" dxfId="2804" priority="13740">
      <formula>IF(RIGHT(TEXT(P13,"0.#"),1)=".",TRUE,FALSE)</formula>
    </cfRule>
  </conditionalFormatting>
  <conditionalFormatting sqref="P19:AJ19">
    <cfRule type="expression" dxfId="2803" priority="13737">
      <formula>IF(RIGHT(TEXT(P19,"0.#"),1)=".",FALSE,TRUE)</formula>
    </cfRule>
    <cfRule type="expression" dxfId="2802" priority="13738">
      <formula>IF(RIGHT(TEXT(P19,"0.#"),1)=".",TRUE,FALSE)</formula>
    </cfRule>
  </conditionalFormatting>
  <conditionalFormatting sqref="AE101 AQ101">
    <cfRule type="expression" dxfId="2801" priority="13729">
      <formula>IF(RIGHT(TEXT(AE101,"0.#"),1)=".",FALSE,TRUE)</formula>
    </cfRule>
    <cfRule type="expression" dxfId="2800" priority="13730">
      <formula>IF(RIGHT(TEXT(AE101,"0.#"),1)=".",TRUE,FALSE)</formula>
    </cfRule>
  </conditionalFormatting>
  <conditionalFormatting sqref="Y784:Y791 Y782">
    <cfRule type="expression" dxfId="2799" priority="13715">
      <formula>IF(RIGHT(TEXT(Y782,"0.#"),1)=".",FALSE,TRUE)</formula>
    </cfRule>
    <cfRule type="expression" dxfId="2798" priority="13716">
      <formula>IF(RIGHT(TEXT(Y782,"0.#"),1)=".",TRUE,FALSE)</formula>
    </cfRule>
  </conditionalFormatting>
  <conditionalFormatting sqref="AU783">
    <cfRule type="expression" dxfId="2797" priority="13713">
      <formula>IF(RIGHT(TEXT(AU783,"0.#"),1)=".",FALSE,TRUE)</formula>
    </cfRule>
    <cfRule type="expression" dxfId="2796" priority="13714">
      <formula>IF(RIGHT(TEXT(AU783,"0.#"),1)=".",TRUE,FALSE)</formula>
    </cfRule>
  </conditionalFormatting>
  <conditionalFormatting sqref="AU792">
    <cfRule type="expression" dxfId="2795" priority="13711">
      <formula>IF(RIGHT(TEXT(AU792,"0.#"),1)=".",FALSE,TRUE)</formula>
    </cfRule>
    <cfRule type="expression" dxfId="2794" priority="13712">
      <formula>IF(RIGHT(TEXT(AU792,"0.#"),1)=".",TRUE,FALSE)</formula>
    </cfRule>
  </conditionalFormatting>
  <conditionalFormatting sqref="AU784:AU791 AU782">
    <cfRule type="expression" dxfId="2793" priority="13709">
      <formula>IF(RIGHT(TEXT(AU782,"0.#"),1)=".",FALSE,TRUE)</formula>
    </cfRule>
    <cfRule type="expression" dxfId="2792" priority="13710">
      <formula>IF(RIGHT(TEXT(AU782,"0.#"),1)=".",TRUE,FALSE)</formula>
    </cfRule>
  </conditionalFormatting>
  <conditionalFormatting sqref="Y822 Y809 Y796">
    <cfRule type="expression" dxfId="2791" priority="13695">
      <formula>IF(RIGHT(TEXT(Y796,"0.#"),1)=".",FALSE,TRUE)</formula>
    </cfRule>
    <cfRule type="expression" dxfId="2790" priority="13696">
      <formula>IF(RIGHT(TEXT(Y796,"0.#"),1)=".",TRUE,FALSE)</formula>
    </cfRule>
  </conditionalFormatting>
  <conditionalFormatting sqref="Y831 Y818 Y805">
    <cfRule type="expression" dxfId="2789" priority="13693">
      <formula>IF(RIGHT(TEXT(Y805,"0.#"),1)=".",FALSE,TRUE)</formula>
    </cfRule>
    <cfRule type="expression" dxfId="2788" priority="13694">
      <formula>IF(RIGHT(TEXT(Y805,"0.#"),1)=".",TRUE,FALSE)</formula>
    </cfRule>
  </conditionalFormatting>
  <conditionalFormatting sqref="AU822 AU809 AU796">
    <cfRule type="expression" dxfId="2787" priority="13689">
      <formula>IF(RIGHT(TEXT(AU796,"0.#"),1)=".",FALSE,TRUE)</formula>
    </cfRule>
    <cfRule type="expression" dxfId="2786" priority="13690">
      <formula>IF(RIGHT(TEXT(AU796,"0.#"),1)=".",TRUE,FALSE)</formula>
    </cfRule>
  </conditionalFormatting>
  <conditionalFormatting sqref="AU831 AU818 AU805">
    <cfRule type="expression" dxfId="2785" priority="13687">
      <formula>IF(RIGHT(TEXT(AU805,"0.#"),1)=".",FALSE,TRUE)</formula>
    </cfRule>
    <cfRule type="expression" dxfId="2784" priority="13688">
      <formula>IF(RIGHT(TEXT(AU805,"0.#"),1)=".",TRUE,FALSE)</formula>
    </cfRule>
  </conditionalFormatting>
  <conditionalFormatting sqref="AU823:AU830 AU821 AU810:AU817 AU808 AU797:AU804 AU795">
    <cfRule type="expression" dxfId="2783" priority="13685">
      <formula>IF(RIGHT(TEXT(AU795,"0.#"),1)=".",FALSE,TRUE)</formula>
    </cfRule>
    <cfRule type="expression" dxfId="2782" priority="13686">
      <formula>IF(RIGHT(TEXT(AU795,"0.#"),1)=".",TRUE,FALSE)</formula>
    </cfRule>
  </conditionalFormatting>
  <conditionalFormatting sqref="AM87">
    <cfRule type="expression" dxfId="2781" priority="13339">
      <formula>IF(RIGHT(TEXT(AM87,"0.#"),1)=".",FALSE,TRUE)</formula>
    </cfRule>
    <cfRule type="expression" dxfId="2780" priority="13340">
      <formula>IF(RIGHT(TEXT(AM87,"0.#"),1)=".",TRUE,FALSE)</formula>
    </cfRule>
  </conditionalFormatting>
  <conditionalFormatting sqref="AE55">
    <cfRule type="expression" dxfId="2779" priority="13407">
      <formula>IF(RIGHT(TEXT(AE55,"0.#"),1)=".",FALSE,TRUE)</formula>
    </cfRule>
    <cfRule type="expression" dxfId="2778" priority="13408">
      <formula>IF(RIGHT(TEXT(AE55,"0.#"),1)=".",TRUE,FALSE)</formula>
    </cfRule>
  </conditionalFormatting>
  <conditionalFormatting sqref="AI55">
    <cfRule type="expression" dxfId="2777" priority="13405">
      <formula>IF(RIGHT(TEXT(AI55,"0.#"),1)=".",FALSE,TRUE)</formula>
    </cfRule>
    <cfRule type="expression" dxfId="2776" priority="13406">
      <formula>IF(RIGHT(TEXT(AI55,"0.#"),1)=".",TRUE,FALSE)</formula>
    </cfRule>
  </conditionalFormatting>
  <conditionalFormatting sqref="AM34">
    <cfRule type="expression" dxfId="2775" priority="13485">
      <formula>IF(RIGHT(TEXT(AM34,"0.#"),1)=".",FALSE,TRUE)</formula>
    </cfRule>
    <cfRule type="expression" dxfId="2774" priority="13486">
      <formula>IF(RIGHT(TEXT(AM34,"0.#"),1)=".",TRUE,FALSE)</formula>
    </cfRule>
  </conditionalFormatting>
  <conditionalFormatting sqref="AM32">
    <cfRule type="expression" dxfId="2773" priority="13489">
      <formula>IF(RIGHT(TEXT(AM32,"0.#"),1)=".",FALSE,TRUE)</formula>
    </cfRule>
    <cfRule type="expression" dxfId="2772" priority="13490">
      <formula>IF(RIGHT(TEXT(AM32,"0.#"),1)=".",TRUE,FALSE)</formula>
    </cfRule>
  </conditionalFormatting>
  <conditionalFormatting sqref="AM33">
    <cfRule type="expression" dxfId="2771" priority="13487">
      <formula>IF(RIGHT(TEXT(AM33,"0.#"),1)=".",FALSE,TRUE)</formula>
    </cfRule>
    <cfRule type="expression" dxfId="2770" priority="13488">
      <formula>IF(RIGHT(TEXT(AM33,"0.#"),1)=".",TRUE,FALSE)</formula>
    </cfRule>
  </conditionalFormatting>
  <conditionalFormatting sqref="AQ32:AQ34">
    <cfRule type="expression" dxfId="2769" priority="13479">
      <formula>IF(RIGHT(TEXT(AQ32,"0.#"),1)=".",FALSE,TRUE)</formula>
    </cfRule>
    <cfRule type="expression" dxfId="2768" priority="13480">
      <formula>IF(RIGHT(TEXT(AQ32,"0.#"),1)=".",TRUE,FALSE)</formula>
    </cfRule>
  </conditionalFormatting>
  <conditionalFormatting sqref="AE53">
    <cfRule type="expression" dxfId="2767" priority="13411">
      <formula>IF(RIGHT(TEXT(AE53,"0.#"),1)=".",FALSE,TRUE)</formula>
    </cfRule>
    <cfRule type="expression" dxfId="2766" priority="13412">
      <formula>IF(RIGHT(TEXT(AE53,"0.#"),1)=".",TRUE,FALSE)</formula>
    </cfRule>
  </conditionalFormatting>
  <conditionalFormatting sqref="AE54">
    <cfRule type="expression" dxfId="2765" priority="13409">
      <formula>IF(RIGHT(TEXT(AE54,"0.#"),1)=".",FALSE,TRUE)</formula>
    </cfRule>
    <cfRule type="expression" dxfId="2764" priority="13410">
      <formula>IF(RIGHT(TEXT(AE54,"0.#"),1)=".",TRUE,FALSE)</formula>
    </cfRule>
  </conditionalFormatting>
  <conditionalFormatting sqref="AI54">
    <cfRule type="expression" dxfId="2763" priority="13403">
      <formula>IF(RIGHT(TEXT(AI54,"0.#"),1)=".",FALSE,TRUE)</formula>
    </cfRule>
    <cfRule type="expression" dxfId="2762" priority="13404">
      <formula>IF(RIGHT(TEXT(AI54,"0.#"),1)=".",TRUE,FALSE)</formula>
    </cfRule>
  </conditionalFormatting>
  <conditionalFormatting sqref="AI53">
    <cfRule type="expression" dxfId="2761" priority="13401">
      <formula>IF(RIGHT(TEXT(AI53,"0.#"),1)=".",FALSE,TRUE)</formula>
    </cfRule>
    <cfRule type="expression" dxfId="2760" priority="13402">
      <formula>IF(RIGHT(TEXT(AI53,"0.#"),1)=".",TRUE,FALSE)</formula>
    </cfRule>
  </conditionalFormatting>
  <conditionalFormatting sqref="AM53">
    <cfRule type="expression" dxfId="2759" priority="13399">
      <formula>IF(RIGHT(TEXT(AM53,"0.#"),1)=".",FALSE,TRUE)</formula>
    </cfRule>
    <cfRule type="expression" dxfId="2758" priority="13400">
      <formula>IF(RIGHT(TEXT(AM53,"0.#"),1)=".",TRUE,FALSE)</formula>
    </cfRule>
  </conditionalFormatting>
  <conditionalFormatting sqref="AM54">
    <cfRule type="expression" dxfId="2757" priority="13397">
      <formula>IF(RIGHT(TEXT(AM54,"0.#"),1)=".",FALSE,TRUE)</formula>
    </cfRule>
    <cfRule type="expression" dxfId="2756" priority="13398">
      <formula>IF(RIGHT(TEXT(AM54,"0.#"),1)=".",TRUE,FALSE)</formula>
    </cfRule>
  </conditionalFormatting>
  <conditionalFormatting sqref="AM55">
    <cfRule type="expression" dxfId="2755" priority="13395">
      <formula>IF(RIGHT(TEXT(AM55,"0.#"),1)=".",FALSE,TRUE)</formula>
    </cfRule>
    <cfRule type="expression" dxfId="2754" priority="13396">
      <formula>IF(RIGHT(TEXT(AM55,"0.#"),1)=".",TRUE,FALSE)</formula>
    </cfRule>
  </conditionalFormatting>
  <conditionalFormatting sqref="AE60">
    <cfRule type="expression" dxfId="2753" priority="13381">
      <formula>IF(RIGHT(TEXT(AE60,"0.#"),1)=".",FALSE,TRUE)</formula>
    </cfRule>
    <cfRule type="expression" dxfId="2752" priority="13382">
      <formula>IF(RIGHT(TEXT(AE60,"0.#"),1)=".",TRUE,FALSE)</formula>
    </cfRule>
  </conditionalFormatting>
  <conditionalFormatting sqref="AE61">
    <cfRule type="expression" dxfId="2751" priority="13379">
      <formula>IF(RIGHT(TEXT(AE61,"0.#"),1)=".",FALSE,TRUE)</formula>
    </cfRule>
    <cfRule type="expression" dxfId="2750" priority="13380">
      <formula>IF(RIGHT(TEXT(AE61,"0.#"),1)=".",TRUE,FALSE)</formula>
    </cfRule>
  </conditionalFormatting>
  <conditionalFormatting sqref="AE62">
    <cfRule type="expression" dxfId="2749" priority="13377">
      <formula>IF(RIGHT(TEXT(AE62,"0.#"),1)=".",FALSE,TRUE)</formula>
    </cfRule>
    <cfRule type="expression" dxfId="2748" priority="13378">
      <formula>IF(RIGHT(TEXT(AE62,"0.#"),1)=".",TRUE,FALSE)</formula>
    </cfRule>
  </conditionalFormatting>
  <conditionalFormatting sqref="AI62">
    <cfRule type="expression" dxfId="2747" priority="13375">
      <formula>IF(RIGHT(TEXT(AI62,"0.#"),1)=".",FALSE,TRUE)</formula>
    </cfRule>
    <cfRule type="expression" dxfId="2746" priority="13376">
      <formula>IF(RIGHT(TEXT(AI62,"0.#"),1)=".",TRUE,FALSE)</formula>
    </cfRule>
  </conditionalFormatting>
  <conditionalFormatting sqref="AI61">
    <cfRule type="expression" dxfId="2745" priority="13373">
      <formula>IF(RIGHT(TEXT(AI61,"0.#"),1)=".",FALSE,TRUE)</formula>
    </cfRule>
    <cfRule type="expression" dxfId="2744" priority="13374">
      <formula>IF(RIGHT(TEXT(AI61,"0.#"),1)=".",TRUE,FALSE)</formula>
    </cfRule>
  </conditionalFormatting>
  <conditionalFormatting sqref="AI60">
    <cfRule type="expression" dxfId="2743" priority="13371">
      <formula>IF(RIGHT(TEXT(AI60,"0.#"),1)=".",FALSE,TRUE)</formula>
    </cfRule>
    <cfRule type="expression" dxfId="2742" priority="13372">
      <formula>IF(RIGHT(TEXT(AI60,"0.#"),1)=".",TRUE,FALSE)</formula>
    </cfRule>
  </conditionalFormatting>
  <conditionalFormatting sqref="AM60">
    <cfRule type="expression" dxfId="2741" priority="13369">
      <formula>IF(RIGHT(TEXT(AM60,"0.#"),1)=".",FALSE,TRUE)</formula>
    </cfRule>
    <cfRule type="expression" dxfId="2740" priority="13370">
      <formula>IF(RIGHT(TEXT(AM60,"0.#"),1)=".",TRUE,FALSE)</formula>
    </cfRule>
  </conditionalFormatting>
  <conditionalFormatting sqref="AM61">
    <cfRule type="expression" dxfId="2739" priority="13367">
      <formula>IF(RIGHT(TEXT(AM61,"0.#"),1)=".",FALSE,TRUE)</formula>
    </cfRule>
    <cfRule type="expression" dxfId="2738" priority="13368">
      <formula>IF(RIGHT(TEXT(AM61,"0.#"),1)=".",TRUE,FALSE)</formula>
    </cfRule>
  </conditionalFormatting>
  <conditionalFormatting sqref="AM62">
    <cfRule type="expression" dxfId="2737" priority="13365">
      <formula>IF(RIGHT(TEXT(AM62,"0.#"),1)=".",FALSE,TRUE)</formula>
    </cfRule>
    <cfRule type="expression" dxfId="2736" priority="13366">
      <formula>IF(RIGHT(TEXT(AM62,"0.#"),1)=".",TRUE,FALSE)</formula>
    </cfRule>
  </conditionalFormatting>
  <conditionalFormatting sqref="AE87">
    <cfRule type="expression" dxfId="2735" priority="13351">
      <formula>IF(RIGHT(TEXT(AE87,"0.#"),1)=".",FALSE,TRUE)</formula>
    </cfRule>
    <cfRule type="expression" dxfId="2734" priority="13352">
      <formula>IF(RIGHT(TEXT(AE87,"0.#"),1)=".",TRUE,FALSE)</formula>
    </cfRule>
  </conditionalFormatting>
  <conditionalFormatting sqref="AE88">
    <cfRule type="expression" dxfId="2733" priority="13349">
      <formula>IF(RIGHT(TEXT(AE88,"0.#"),1)=".",FALSE,TRUE)</formula>
    </cfRule>
    <cfRule type="expression" dxfId="2732" priority="13350">
      <formula>IF(RIGHT(TEXT(AE88,"0.#"),1)=".",TRUE,FALSE)</formula>
    </cfRule>
  </conditionalFormatting>
  <conditionalFormatting sqref="AE89">
    <cfRule type="expression" dxfId="2731" priority="13347">
      <formula>IF(RIGHT(TEXT(AE89,"0.#"),1)=".",FALSE,TRUE)</formula>
    </cfRule>
    <cfRule type="expression" dxfId="2730" priority="13348">
      <formula>IF(RIGHT(TEXT(AE89,"0.#"),1)=".",TRUE,FALSE)</formula>
    </cfRule>
  </conditionalFormatting>
  <conditionalFormatting sqref="AI89">
    <cfRule type="expression" dxfId="2729" priority="13345">
      <formula>IF(RIGHT(TEXT(AI89,"0.#"),1)=".",FALSE,TRUE)</formula>
    </cfRule>
    <cfRule type="expression" dxfId="2728" priority="13346">
      <formula>IF(RIGHT(TEXT(AI89,"0.#"),1)=".",TRUE,FALSE)</formula>
    </cfRule>
  </conditionalFormatting>
  <conditionalFormatting sqref="AI88">
    <cfRule type="expression" dxfId="2727" priority="13343">
      <formula>IF(RIGHT(TEXT(AI88,"0.#"),1)=".",FALSE,TRUE)</formula>
    </cfRule>
    <cfRule type="expression" dxfId="2726" priority="13344">
      <formula>IF(RIGHT(TEXT(AI88,"0.#"),1)=".",TRUE,FALSE)</formula>
    </cfRule>
  </conditionalFormatting>
  <conditionalFormatting sqref="AI87">
    <cfRule type="expression" dxfId="2725" priority="13341">
      <formula>IF(RIGHT(TEXT(AI87,"0.#"),1)=".",FALSE,TRUE)</formula>
    </cfRule>
    <cfRule type="expression" dxfId="2724" priority="13342">
      <formula>IF(RIGHT(TEXT(AI87,"0.#"),1)=".",TRUE,FALSE)</formula>
    </cfRule>
  </conditionalFormatting>
  <conditionalFormatting sqref="AM88">
    <cfRule type="expression" dxfId="2723" priority="13337">
      <formula>IF(RIGHT(TEXT(AM88,"0.#"),1)=".",FALSE,TRUE)</formula>
    </cfRule>
    <cfRule type="expression" dxfId="2722" priority="13338">
      <formula>IF(RIGHT(TEXT(AM88,"0.#"),1)=".",TRUE,FALSE)</formula>
    </cfRule>
  </conditionalFormatting>
  <conditionalFormatting sqref="AM89">
    <cfRule type="expression" dxfId="2721" priority="13335">
      <formula>IF(RIGHT(TEXT(AM89,"0.#"),1)=".",FALSE,TRUE)</formula>
    </cfRule>
    <cfRule type="expression" dxfId="2720" priority="13336">
      <formula>IF(RIGHT(TEXT(AM89,"0.#"),1)=".",TRUE,FALSE)</formula>
    </cfRule>
  </conditionalFormatting>
  <conditionalFormatting sqref="AE92">
    <cfRule type="expression" dxfId="2719" priority="13321">
      <formula>IF(RIGHT(TEXT(AE92,"0.#"),1)=".",FALSE,TRUE)</formula>
    </cfRule>
    <cfRule type="expression" dxfId="2718" priority="13322">
      <formula>IF(RIGHT(TEXT(AE92,"0.#"),1)=".",TRUE,FALSE)</formula>
    </cfRule>
  </conditionalFormatting>
  <conditionalFormatting sqref="AE93">
    <cfRule type="expression" dxfId="2717" priority="13319">
      <formula>IF(RIGHT(TEXT(AE93,"0.#"),1)=".",FALSE,TRUE)</formula>
    </cfRule>
    <cfRule type="expression" dxfId="2716" priority="13320">
      <formula>IF(RIGHT(TEXT(AE93,"0.#"),1)=".",TRUE,FALSE)</formula>
    </cfRule>
  </conditionalFormatting>
  <conditionalFormatting sqref="AE94">
    <cfRule type="expression" dxfId="2715" priority="13317">
      <formula>IF(RIGHT(TEXT(AE94,"0.#"),1)=".",FALSE,TRUE)</formula>
    </cfRule>
    <cfRule type="expression" dxfId="2714" priority="13318">
      <formula>IF(RIGHT(TEXT(AE94,"0.#"),1)=".",TRUE,FALSE)</formula>
    </cfRule>
  </conditionalFormatting>
  <conditionalFormatting sqref="AI94">
    <cfRule type="expression" dxfId="2713" priority="13315">
      <formula>IF(RIGHT(TEXT(AI94,"0.#"),1)=".",FALSE,TRUE)</formula>
    </cfRule>
    <cfRule type="expression" dxfId="2712" priority="13316">
      <formula>IF(RIGHT(TEXT(AI94,"0.#"),1)=".",TRUE,FALSE)</formula>
    </cfRule>
  </conditionalFormatting>
  <conditionalFormatting sqref="AI93">
    <cfRule type="expression" dxfId="2711" priority="13313">
      <formula>IF(RIGHT(TEXT(AI93,"0.#"),1)=".",FALSE,TRUE)</formula>
    </cfRule>
    <cfRule type="expression" dxfId="2710" priority="13314">
      <formula>IF(RIGHT(TEXT(AI93,"0.#"),1)=".",TRUE,FALSE)</formula>
    </cfRule>
  </conditionalFormatting>
  <conditionalFormatting sqref="AI92">
    <cfRule type="expression" dxfId="2709" priority="13311">
      <formula>IF(RIGHT(TEXT(AI92,"0.#"),1)=".",FALSE,TRUE)</formula>
    </cfRule>
    <cfRule type="expression" dxfId="2708" priority="13312">
      <formula>IF(RIGHT(TEXT(AI92,"0.#"),1)=".",TRUE,FALSE)</formula>
    </cfRule>
  </conditionalFormatting>
  <conditionalFormatting sqref="AM92">
    <cfRule type="expression" dxfId="2707" priority="13309">
      <formula>IF(RIGHT(TEXT(AM92,"0.#"),1)=".",FALSE,TRUE)</formula>
    </cfRule>
    <cfRule type="expression" dxfId="2706" priority="13310">
      <formula>IF(RIGHT(TEXT(AM92,"0.#"),1)=".",TRUE,FALSE)</formula>
    </cfRule>
  </conditionalFormatting>
  <conditionalFormatting sqref="AM93">
    <cfRule type="expression" dxfId="2705" priority="13307">
      <formula>IF(RIGHT(TEXT(AM93,"0.#"),1)=".",FALSE,TRUE)</formula>
    </cfRule>
    <cfRule type="expression" dxfId="2704" priority="13308">
      <formula>IF(RIGHT(TEXT(AM93,"0.#"),1)=".",TRUE,FALSE)</formula>
    </cfRule>
  </conditionalFormatting>
  <conditionalFormatting sqref="AM94">
    <cfRule type="expression" dxfId="2703" priority="13305">
      <formula>IF(RIGHT(TEXT(AM94,"0.#"),1)=".",FALSE,TRUE)</formula>
    </cfRule>
    <cfRule type="expression" dxfId="2702" priority="13306">
      <formula>IF(RIGHT(TEXT(AM94,"0.#"),1)=".",TRUE,FALSE)</formula>
    </cfRule>
  </conditionalFormatting>
  <conditionalFormatting sqref="AE97">
    <cfRule type="expression" dxfId="2701" priority="13291">
      <formula>IF(RIGHT(TEXT(AE97,"0.#"),1)=".",FALSE,TRUE)</formula>
    </cfRule>
    <cfRule type="expression" dxfId="2700" priority="13292">
      <formula>IF(RIGHT(TEXT(AE97,"0.#"),1)=".",TRUE,FALSE)</formula>
    </cfRule>
  </conditionalFormatting>
  <conditionalFormatting sqref="AE98">
    <cfRule type="expression" dxfId="2699" priority="13289">
      <formula>IF(RIGHT(TEXT(AE98,"0.#"),1)=".",FALSE,TRUE)</formula>
    </cfRule>
    <cfRule type="expression" dxfId="2698" priority="13290">
      <formula>IF(RIGHT(TEXT(AE98,"0.#"),1)=".",TRUE,FALSE)</formula>
    </cfRule>
  </conditionalFormatting>
  <conditionalFormatting sqref="AE99">
    <cfRule type="expression" dxfId="2697" priority="13287">
      <formula>IF(RIGHT(TEXT(AE99,"0.#"),1)=".",FALSE,TRUE)</formula>
    </cfRule>
    <cfRule type="expression" dxfId="2696" priority="13288">
      <formula>IF(RIGHT(TEXT(AE99,"0.#"),1)=".",TRUE,FALSE)</formula>
    </cfRule>
  </conditionalFormatting>
  <conditionalFormatting sqref="AI99">
    <cfRule type="expression" dxfId="2695" priority="13285">
      <formula>IF(RIGHT(TEXT(AI99,"0.#"),1)=".",FALSE,TRUE)</formula>
    </cfRule>
    <cfRule type="expression" dxfId="2694" priority="13286">
      <formula>IF(RIGHT(TEXT(AI99,"0.#"),1)=".",TRUE,FALSE)</formula>
    </cfRule>
  </conditionalFormatting>
  <conditionalFormatting sqref="AI98">
    <cfRule type="expression" dxfId="2693" priority="13283">
      <formula>IF(RIGHT(TEXT(AI98,"0.#"),1)=".",FALSE,TRUE)</formula>
    </cfRule>
    <cfRule type="expression" dxfId="2692" priority="13284">
      <formula>IF(RIGHT(TEXT(AI98,"0.#"),1)=".",TRUE,FALSE)</formula>
    </cfRule>
  </conditionalFormatting>
  <conditionalFormatting sqref="AI97">
    <cfRule type="expression" dxfId="2691" priority="13281">
      <formula>IF(RIGHT(TEXT(AI97,"0.#"),1)=".",FALSE,TRUE)</formula>
    </cfRule>
    <cfRule type="expression" dxfId="2690" priority="13282">
      <formula>IF(RIGHT(TEXT(AI97,"0.#"),1)=".",TRUE,FALSE)</formula>
    </cfRule>
  </conditionalFormatting>
  <conditionalFormatting sqref="AM97">
    <cfRule type="expression" dxfId="2689" priority="13279">
      <formula>IF(RIGHT(TEXT(AM97,"0.#"),1)=".",FALSE,TRUE)</formula>
    </cfRule>
    <cfRule type="expression" dxfId="2688" priority="13280">
      <formula>IF(RIGHT(TEXT(AM97,"0.#"),1)=".",TRUE,FALSE)</formula>
    </cfRule>
  </conditionalFormatting>
  <conditionalFormatting sqref="AM98">
    <cfRule type="expression" dxfId="2687" priority="13277">
      <formula>IF(RIGHT(TEXT(AM98,"0.#"),1)=".",FALSE,TRUE)</formula>
    </cfRule>
    <cfRule type="expression" dxfId="2686" priority="13278">
      <formula>IF(RIGHT(TEXT(AM98,"0.#"),1)=".",TRUE,FALSE)</formula>
    </cfRule>
  </conditionalFormatting>
  <conditionalFormatting sqref="AM99">
    <cfRule type="expression" dxfId="2685" priority="13275">
      <formula>IF(RIGHT(TEXT(AM99,"0.#"),1)=".",FALSE,TRUE)</formula>
    </cfRule>
    <cfRule type="expression" dxfId="2684" priority="13276">
      <formula>IF(RIGHT(TEXT(AM99,"0.#"),1)=".",TRUE,FALSE)</formula>
    </cfRule>
  </conditionalFormatting>
  <conditionalFormatting sqref="AI101">
    <cfRule type="expression" dxfId="2683" priority="13261">
      <formula>IF(RIGHT(TEXT(AI101,"0.#"),1)=".",FALSE,TRUE)</formula>
    </cfRule>
    <cfRule type="expression" dxfId="2682" priority="13262">
      <formula>IF(RIGHT(TEXT(AI101,"0.#"),1)=".",TRUE,FALSE)</formula>
    </cfRule>
  </conditionalFormatting>
  <conditionalFormatting sqref="AM101">
    <cfRule type="expression" dxfId="2681" priority="13259">
      <formula>IF(RIGHT(TEXT(AM101,"0.#"),1)=".",FALSE,TRUE)</formula>
    </cfRule>
    <cfRule type="expression" dxfId="2680" priority="13260">
      <formula>IF(RIGHT(TEXT(AM101,"0.#"),1)=".",TRUE,FALSE)</formula>
    </cfRule>
  </conditionalFormatting>
  <conditionalFormatting sqref="AE102">
    <cfRule type="expression" dxfId="2679" priority="13257">
      <formula>IF(RIGHT(TEXT(AE102,"0.#"),1)=".",FALSE,TRUE)</formula>
    </cfRule>
    <cfRule type="expression" dxfId="2678" priority="13258">
      <formula>IF(RIGHT(TEXT(AE102,"0.#"),1)=".",TRUE,FALSE)</formula>
    </cfRule>
  </conditionalFormatting>
  <conditionalFormatting sqref="AI102">
    <cfRule type="expression" dxfId="2677" priority="13255">
      <formula>IF(RIGHT(TEXT(AI102,"0.#"),1)=".",FALSE,TRUE)</formula>
    </cfRule>
    <cfRule type="expression" dxfId="2676" priority="13256">
      <formula>IF(RIGHT(TEXT(AI102,"0.#"),1)=".",TRUE,FALSE)</formula>
    </cfRule>
  </conditionalFormatting>
  <conditionalFormatting sqref="AM102">
    <cfRule type="expression" dxfId="2675" priority="13253">
      <formula>IF(RIGHT(TEXT(AM102,"0.#"),1)=".",FALSE,TRUE)</formula>
    </cfRule>
    <cfRule type="expression" dxfId="2674" priority="13254">
      <formula>IF(RIGHT(TEXT(AM102,"0.#"),1)=".",TRUE,FALSE)</formula>
    </cfRule>
  </conditionalFormatting>
  <conditionalFormatting sqref="AQ102">
    <cfRule type="expression" dxfId="2673" priority="13251">
      <formula>IF(RIGHT(TEXT(AQ102,"0.#"),1)=".",FALSE,TRUE)</formula>
    </cfRule>
    <cfRule type="expression" dxfId="2672" priority="13252">
      <formula>IF(RIGHT(TEXT(AQ102,"0.#"),1)=".",TRUE,FALSE)</formula>
    </cfRule>
  </conditionalFormatting>
  <conditionalFormatting sqref="AE104">
    <cfRule type="expression" dxfId="2671" priority="13249">
      <formula>IF(RIGHT(TEXT(AE104,"0.#"),1)=".",FALSE,TRUE)</formula>
    </cfRule>
    <cfRule type="expression" dxfId="2670" priority="13250">
      <formula>IF(RIGHT(TEXT(AE104,"0.#"),1)=".",TRUE,FALSE)</formula>
    </cfRule>
  </conditionalFormatting>
  <conditionalFormatting sqref="AI104">
    <cfRule type="expression" dxfId="2669" priority="13247">
      <formula>IF(RIGHT(TEXT(AI104,"0.#"),1)=".",FALSE,TRUE)</formula>
    </cfRule>
    <cfRule type="expression" dxfId="2668" priority="13248">
      <formula>IF(RIGHT(TEXT(AI104,"0.#"),1)=".",TRUE,FALSE)</formula>
    </cfRule>
  </conditionalFormatting>
  <conditionalFormatting sqref="AM104">
    <cfRule type="expression" dxfId="2667" priority="13245">
      <formula>IF(RIGHT(TEXT(AM104,"0.#"),1)=".",FALSE,TRUE)</formula>
    </cfRule>
    <cfRule type="expression" dxfId="2666" priority="13246">
      <formula>IF(RIGHT(TEXT(AM104,"0.#"),1)=".",TRUE,FALSE)</formula>
    </cfRule>
  </conditionalFormatting>
  <conditionalFormatting sqref="AE105">
    <cfRule type="expression" dxfId="2665" priority="13243">
      <formula>IF(RIGHT(TEXT(AE105,"0.#"),1)=".",FALSE,TRUE)</formula>
    </cfRule>
    <cfRule type="expression" dxfId="2664" priority="13244">
      <formula>IF(RIGHT(TEXT(AE105,"0.#"),1)=".",TRUE,FALSE)</formula>
    </cfRule>
  </conditionalFormatting>
  <conditionalFormatting sqref="AI105">
    <cfRule type="expression" dxfId="2663" priority="13241">
      <formula>IF(RIGHT(TEXT(AI105,"0.#"),1)=".",FALSE,TRUE)</formula>
    </cfRule>
    <cfRule type="expression" dxfId="2662" priority="13242">
      <formula>IF(RIGHT(TEXT(AI105,"0.#"),1)=".",TRUE,FALSE)</formula>
    </cfRule>
  </conditionalFormatting>
  <conditionalFormatting sqref="AM105">
    <cfRule type="expression" dxfId="2661" priority="13239">
      <formula>IF(RIGHT(TEXT(AM105,"0.#"),1)=".",FALSE,TRUE)</formula>
    </cfRule>
    <cfRule type="expression" dxfId="2660" priority="13240">
      <formula>IF(RIGHT(TEXT(AM105,"0.#"),1)=".",TRUE,FALSE)</formula>
    </cfRule>
  </conditionalFormatting>
  <conditionalFormatting sqref="AE107">
    <cfRule type="expression" dxfId="2659" priority="13235">
      <formula>IF(RIGHT(TEXT(AE107,"0.#"),1)=".",FALSE,TRUE)</formula>
    </cfRule>
    <cfRule type="expression" dxfId="2658" priority="13236">
      <formula>IF(RIGHT(TEXT(AE107,"0.#"),1)=".",TRUE,FALSE)</formula>
    </cfRule>
  </conditionalFormatting>
  <conditionalFormatting sqref="AI107">
    <cfRule type="expression" dxfId="2657" priority="13233">
      <formula>IF(RIGHT(TEXT(AI107,"0.#"),1)=".",FALSE,TRUE)</formula>
    </cfRule>
    <cfRule type="expression" dxfId="2656" priority="13234">
      <formula>IF(RIGHT(TEXT(AI107,"0.#"),1)=".",TRUE,FALSE)</formula>
    </cfRule>
  </conditionalFormatting>
  <conditionalFormatting sqref="AM107">
    <cfRule type="expression" dxfId="2655" priority="13231">
      <formula>IF(RIGHT(TEXT(AM107,"0.#"),1)=".",FALSE,TRUE)</formula>
    </cfRule>
    <cfRule type="expression" dxfId="2654" priority="13232">
      <formula>IF(RIGHT(TEXT(AM107,"0.#"),1)=".",TRUE,FALSE)</formula>
    </cfRule>
  </conditionalFormatting>
  <conditionalFormatting sqref="AE108">
    <cfRule type="expression" dxfId="2653" priority="13229">
      <formula>IF(RIGHT(TEXT(AE108,"0.#"),1)=".",FALSE,TRUE)</formula>
    </cfRule>
    <cfRule type="expression" dxfId="2652" priority="13230">
      <formula>IF(RIGHT(TEXT(AE108,"0.#"),1)=".",TRUE,FALSE)</formula>
    </cfRule>
  </conditionalFormatting>
  <conditionalFormatting sqref="AI108">
    <cfRule type="expression" dxfId="2651" priority="13227">
      <formula>IF(RIGHT(TEXT(AI108,"0.#"),1)=".",FALSE,TRUE)</formula>
    </cfRule>
    <cfRule type="expression" dxfId="2650" priority="13228">
      <formula>IF(RIGHT(TEXT(AI108,"0.#"),1)=".",TRUE,FALSE)</formula>
    </cfRule>
  </conditionalFormatting>
  <conditionalFormatting sqref="AM108">
    <cfRule type="expression" dxfId="2649" priority="13225">
      <formula>IF(RIGHT(TEXT(AM108,"0.#"),1)=".",FALSE,TRUE)</formula>
    </cfRule>
    <cfRule type="expression" dxfId="2648" priority="13226">
      <formula>IF(RIGHT(TEXT(AM108,"0.#"),1)=".",TRUE,FALSE)</formula>
    </cfRule>
  </conditionalFormatting>
  <conditionalFormatting sqref="AE110">
    <cfRule type="expression" dxfId="2647" priority="13221">
      <formula>IF(RIGHT(TEXT(AE110,"0.#"),1)=".",FALSE,TRUE)</formula>
    </cfRule>
    <cfRule type="expression" dxfId="2646" priority="13222">
      <formula>IF(RIGHT(TEXT(AE110,"0.#"),1)=".",TRUE,FALSE)</formula>
    </cfRule>
  </conditionalFormatting>
  <conditionalFormatting sqref="AI110">
    <cfRule type="expression" dxfId="2645" priority="13219">
      <formula>IF(RIGHT(TEXT(AI110,"0.#"),1)=".",FALSE,TRUE)</formula>
    </cfRule>
    <cfRule type="expression" dxfId="2644" priority="13220">
      <formula>IF(RIGHT(TEXT(AI110,"0.#"),1)=".",TRUE,FALSE)</formula>
    </cfRule>
  </conditionalFormatting>
  <conditionalFormatting sqref="AM110">
    <cfRule type="expression" dxfId="2643" priority="13217">
      <formula>IF(RIGHT(TEXT(AM110,"0.#"),1)=".",FALSE,TRUE)</formula>
    </cfRule>
    <cfRule type="expression" dxfId="2642" priority="13218">
      <formula>IF(RIGHT(TEXT(AM110,"0.#"),1)=".",TRUE,FALSE)</formula>
    </cfRule>
  </conditionalFormatting>
  <conditionalFormatting sqref="AE111">
    <cfRule type="expression" dxfId="2641" priority="13215">
      <formula>IF(RIGHT(TEXT(AE111,"0.#"),1)=".",FALSE,TRUE)</formula>
    </cfRule>
    <cfRule type="expression" dxfId="2640" priority="13216">
      <formula>IF(RIGHT(TEXT(AE111,"0.#"),1)=".",TRUE,FALSE)</formula>
    </cfRule>
  </conditionalFormatting>
  <conditionalFormatting sqref="AI111">
    <cfRule type="expression" dxfId="2639" priority="13213">
      <formula>IF(RIGHT(TEXT(AI111,"0.#"),1)=".",FALSE,TRUE)</formula>
    </cfRule>
    <cfRule type="expression" dxfId="2638" priority="13214">
      <formula>IF(RIGHT(TEXT(AI111,"0.#"),1)=".",TRUE,FALSE)</formula>
    </cfRule>
  </conditionalFormatting>
  <conditionalFormatting sqref="AM111">
    <cfRule type="expression" dxfId="2637" priority="13211">
      <formula>IF(RIGHT(TEXT(AM111,"0.#"),1)=".",FALSE,TRUE)</formula>
    </cfRule>
    <cfRule type="expression" dxfId="2636" priority="13212">
      <formula>IF(RIGHT(TEXT(AM111,"0.#"),1)=".",TRUE,FALSE)</formula>
    </cfRule>
  </conditionalFormatting>
  <conditionalFormatting sqref="AE113">
    <cfRule type="expression" dxfId="2635" priority="13207">
      <formula>IF(RIGHT(TEXT(AE113,"0.#"),1)=".",FALSE,TRUE)</formula>
    </cfRule>
    <cfRule type="expression" dxfId="2634" priority="13208">
      <formula>IF(RIGHT(TEXT(AE113,"0.#"),1)=".",TRUE,FALSE)</formula>
    </cfRule>
  </conditionalFormatting>
  <conditionalFormatting sqref="AI113">
    <cfRule type="expression" dxfId="2633" priority="13205">
      <formula>IF(RIGHT(TEXT(AI113,"0.#"),1)=".",FALSE,TRUE)</formula>
    </cfRule>
    <cfRule type="expression" dxfId="2632" priority="13206">
      <formula>IF(RIGHT(TEXT(AI113,"0.#"),1)=".",TRUE,FALSE)</formula>
    </cfRule>
  </conditionalFormatting>
  <conditionalFormatting sqref="AM113">
    <cfRule type="expression" dxfId="2631" priority="13203">
      <formula>IF(RIGHT(TEXT(AM113,"0.#"),1)=".",FALSE,TRUE)</formula>
    </cfRule>
    <cfRule type="expression" dxfId="2630" priority="13204">
      <formula>IF(RIGHT(TEXT(AM113,"0.#"),1)=".",TRUE,FALSE)</formula>
    </cfRule>
  </conditionalFormatting>
  <conditionalFormatting sqref="AE114">
    <cfRule type="expression" dxfId="2629" priority="13201">
      <formula>IF(RIGHT(TEXT(AE114,"0.#"),1)=".",FALSE,TRUE)</formula>
    </cfRule>
    <cfRule type="expression" dxfId="2628" priority="13202">
      <formula>IF(RIGHT(TEXT(AE114,"0.#"),1)=".",TRUE,FALSE)</formula>
    </cfRule>
  </conditionalFormatting>
  <conditionalFormatting sqref="AI114">
    <cfRule type="expression" dxfId="2627" priority="13199">
      <formula>IF(RIGHT(TEXT(AI114,"0.#"),1)=".",FALSE,TRUE)</formula>
    </cfRule>
    <cfRule type="expression" dxfId="2626" priority="13200">
      <formula>IF(RIGHT(TEXT(AI114,"0.#"),1)=".",TRUE,FALSE)</formula>
    </cfRule>
  </conditionalFormatting>
  <conditionalFormatting sqref="AM114">
    <cfRule type="expression" dxfId="2625" priority="13197">
      <formula>IF(RIGHT(TEXT(AM114,"0.#"),1)=".",FALSE,TRUE)</formula>
    </cfRule>
    <cfRule type="expression" dxfId="2624" priority="13198">
      <formula>IF(RIGHT(TEXT(AM114,"0.#"),1)=".",TRUE,FALSE)</formula>
    </cfRule>
  </conditionalFormatting>
  <conditionalFormatting sqref="AE116">
    <cfRule type="expression" dxfId="2623" priority="13193">
      <formula>IF(RIGHT(TEXT(AE116,"0.#"),1)=".",FALSE,TRUE)</formula>
    </cfRule>
    <cfRule type="expression" dxfId="2622" priority="13194">
      <formula>IF(RIGHT(TEXT(AE116,"0.#"),1)=".",TRUE,FALSE)</formula>
    </cfRule>
  </conditionalFormatting>
  <conditionalFormatting sqref="AI116">
    <cfRule type="expression" dxfId="2621" priority="13191">
      <formula>IF(RIGHT(TEXT(AI116,"0.#"),1)=".",FALSE,TRUE)</formula>
    </cfRule>
    <cfRule type="expression" dxfId="2620" priority="13192">
      <formula>IF(RIGHT(TEXT(AI116,"0.#"),1)=".",TRUE,FALSE)</formula>
    </cfRule>
  </conditionalFormatting>
  <conditionalFormatting sqref="AM116">
    <cfRule type="expression" dxfId="2619" priority="13189">
      <formula>IF(RIGHT(TEXT(AM116,"0.#"),1)=".",FALSE,TRUE)</formula>
    </cfRule>
    <cfRule type="expression" dxfId="2618" priority="13190">
      <formula>IF(RIGHT(TEXT(AM116,"0.#"),1)=".",TRUE,FALSE)</formula>
    </cfRule>
  </conditionalFormatting>
  <conditionalFormatting sqref="AE117 AM117">
    <cfRule type="expression" dxfId="2617" priority="13187">
      <formula>IF(RIGHT(TEXT(AE117,"0.#"),1)=".",FALSE,TRUE)</formula>
    </cfRule>
    <cfRule type="expression" dxfId="2616" priority="13188">
      <formula>IF(RIGHT(TEXT(AE117,"0.#"),1)=".",TRUE,FALSE)</formula>
    </cfRule>
  </conditionalFormatting>
  <conditionalFormatting sqref="AI117">
    <cfRule type="expression" dxfId="2615" priority="13185">
      <formula>IF(RIGHT(TEXT(AI117,"0.#"),1)=".",FALSE,TRUE)</formula>
    </cfRule>
    <cfRule type="expression" dxfId="2614" priority="13186">
      <formula>IF(RIGHT(TEXT(AI117,"0.#"),1)=".",TRUE,FALSE)</formula>
    </cfRule>
  </conditionalFormatting>
  <conditionalFormatting sqref="AE119">
    <cfRule type="expression" dxfId="2613" priority="13179">
      <formula>IF(RIGHT(TEXT(AE119,"0.#"),1)=".",FALSE,TRUE)</formula>
    </cfRule>
    <cfRule type="expression" dxfId="2612" priority="13180">
      <formula>IF(RIGHT(TEXT(AE119,"0.#"),1)=".",TRUE,FALSE)</formula>
    </cfRule>
  </conditionalFormatting>
  <conditionalFormatting sqref="AI119">
    <cfRule type="expression" dxfId="2611" priority="13177">
      <formula>IF(RIGHT(TEXT(AI119,"0.#"),1)=".",FALSE,TRUE)</formula>
    </cfRule>
    <cfRule type="expression" dxfId="2610" priority="13178">
      <formula>IF(RIGHT(TEXT(AI119,"0.#"),1)=".",TRUE,FALSE)</formula>
    </cfRule>
  </conditionalFormatting>
  <conditionalFormatting sqref="AM119">
    <cfRule type="expression" dxfId="2609" priority="13175">
      <formula>IF(RIGHT(TEXT(AM119,"0.#"),1)=".",FALSE,TRUE)</formula>
    </cfRule>
    <cfRule type="expression" dxfId="2608" priority="13176">
      <formula>IF(RIGHT(TEXT(AM119,"0.#"),1)=".",TRUE,FALSE)</formula>
    </cfRule>
  </conditionalFormatting>
  <conditionalFormatting sqref="AE122 AQ122">
    <cfRule type="expression" dxfId="2607" priority="13165">
      <formula>IF(RIGHT(TEXT(AE122,"0.#"),1)=".",FALSE,TRUE)</formula>
    </cfRule>
    <cfRule type="expression" dxfId="2606" priority="13166">
      <formula>IF(RIGHT(TEXT(AE122,"0.#"),1)=".",TRUE,FALSE)</formula>
    </cfRule>
  </conditionalFormatting>
  <conditionalFormatting sqref="AI122">
    <cfRule type="expression" dxfId="2605" priority="13163">
      <formula>IF(RIGHT(TEXT(AI122,"0.#"),1)=".",FALSE,TRUE)</formula>
    </cfRule>
    <cfRule type="expression" dxfId="2604" priority="13164">
      <formula>IF(RIGHT(TEXT(AI122,"0.#"),1)=".",TRUE,FALSE)</formula>
    </cfRule>
  </conditionalFormatting>
  <conditionalFormatting sqref="AM122">
    <cfRule type="expression" dxfId="2603" priority="13161">
      <formula>IF(RIGHT(TEXT(AM122,"0.#"),1)=".",FALSE,TRUE)</formula>
    </cfRule>
    <cfRule type="expression" dxfId="2602" priority="13162">
      <formula>IF(RIGHT(TEXT(AM122,"0.#"),1)=".",TRUE,FALSE)</formula>
    </cfRule>
  </conditionalFormatting>
  <conditionalFormatting sqref="AQ123">
    <cfRule type="expression" dxfId="2601" priority="13153">
      <formula>IF(RIGHT(TEXT(AQ123,"0.#"),1)=".",FALSE,TRUE)</formula>
    </cfRule>
    <cfRule type="expression" dxfId="2600" priority="13154">
      <formula>IF(RIGHT(TEXT(AQ123,"0.#"),1)=".",TRUE,FALSE)</formula>
    </cfRule>
  </conditionalFormatting>
  <conditionalFormatting sqref="AE125 AQ125">
    <cfRule type="expression" dxfId="2599" priority="13151">
      <formula>IF(RIGHT(TEXT(AE125,"0.#"),1)=".",FALSE,TRUE)</formula>
    </cfRule>
    <cfRule type="expression" dxfId="2598" priority="13152">
      <formula>IF(RIGHT(TEXT(AE125,"0.#"),1)=".",TRUE,FALSE)</formula>
    </cfRule>
  </conditionalFormatting>
  <conditionalFormatting sqref="AI125">
    <cfRule type="expression" dxfId="2597" priority="13149">
      <formula>IF(RIGHT(TEXT(AI125,"0.#"),1)=".",FALSE,TRUE)</formula>
    </cfRule>
    <cfRule type="expression" dxfId="2596" priority="13150">
      <formula>IF(RIGHT(TEXT(AI125,"0.#"),1)=".",TRUE,FALSE)</formula>
    </cfRule>
  </conditionalFormatting>
  <conditionalFormatting sqref="AM125">
    <cfRule type="expression" dxfId="2595" priority="13147">
      <formula>IF(RIGHT(TEXT(AM125,"0.#"),1)=".",FALSE,TRUE)</formula>
    </cfRule>
    <cfRule type="expression" dxfId="2594" priority="13148">
      <formula>IF(RIGHT(TEXT(AM125,"0.#"),1)=".",TRUE,FALSE)</formula>
    </cfRule>
  </conditionalFormatting>
  <conditionalFormatting sqref="AQ126">
    <cfRule type="expression" dxfId="2593" priority="13139">
      <formula>IF(RIGHT(TEXT(AQ126,"0.#"),1)=".",FALSE,TRUE)</formula>
    </cfRule>
    <cfRule type="expression" dxfId="2592" priority="13140">
      <formula>IF(RIGHT(TEXT(AQ126,"0.#"),1)=".",TRUE,FALSE)</formula>
    </cfRule>
  </conditionalFormatting>
  <conditionalFormatting sqref="AE128 AQ128">
    <cfRule type="expression" dxfId="2591" priority="13137">
      <formula>IF(RIGHT(TEXT(AE128,"0.#"),1)=".",FALSE,TRUE)</formula>
    </cfRule>
    <cfRule type="expression" dxfId="2590" priority="13138">
      <formula>IF(RIGHT(TEXT(AE128,"0.#"),1)=".",TRUE,FALSE)</formula>
    </cfRule>
  </conditionalFormatting>
  <conditionalFormatting sqref="AI128">
    <cfRule type="expression" dxfId="2589" priority="13135">
      <formula>IF(RIGHT(TEXT(AI128,"0.#"),1)=".",FALSE,TRUE)</formula>
    </cfRule>
    <cfRule type="expression" dxfId="2588" priority="13136">
      <formula>IF(RIGHT(TEXT(AI128,"0.#"),1)=".",TRUE,FALSE)</formula>
    </cfRule>
  </conditionalFormatting>
  <conditionalFormatting sqref="AM128">
    <cfRule type="expression" dxfId="2587" priority="13133">
      <formula>IF(RIGHT(TEXT(AM128,"0.#"),1)=".",FALSE,TRUE)</formula>
    </cfRule>
    <cfRule type="expression" dxfId="2586" priority="13134">
      <formula>IF(RIGHT(TEXT(AM128,"0.#"),1)=".",TRUE,FALSE)</formula>
    </cfRule>
  </conditionalFormatting>
  <conditionalFormatting sqref="AQ129">
    <cfRule type="expression" dxfId="2585" priority="13125">
      <formula>IF(RIGHT(TEXT(AQ129,"0.#"),1)=".",FALSE,TRUE)</formula>
    </cfRule>
    <cfRule type="expression" dxfId="2584" priority="13126">
      <formula>IF(RIGHT(TEXT(AQ129,"0.#"),1)=".",TRUE,FALSE)</formula>
    </cfRule>
  </conditionalFormatting>
  <conditionalFormatting sqref="AE75">
    <cfRule type="expression" dxfId="2583" priority="13123">
      <formula>IF(RIGHT(TEXT(AE75,"0.#"),1)=".",FALSE,TRUE)</formula>
    </cfRule>
    <cfRule type="expression" dxfId="2582" priority="13124">
      <formula>IF(RIGHT(TEXT(AE75,"0.#"),1)=".",TRUE,FALSE)</formula>
    </cfRule>
  </conditionalFormatting>
  <conditionalFormatting sqref="AE76">
    <cfRule type="expression" dxfId="2581" priority="13121">
      <formula>IF(RIGHT(TEXT(AE76,"0.#"),1)=".",FALSE,TRUE)</formula>
    </cfRule>
    <cfRule type="expression" dxfId="2580" priority="13122">
      <formula>IF(RIGHT(TEXT(AE76,"0.#"),1)=".",TRUE,FALSE)</formula>
    </cfRule>
  </conditionalFormatting>
  <conditionalFormatting sqref="AE77">
    <cfRule type="expression" dxfId="2579" priority="13119">
      <formula>IF(RIGHT(TEXT(AE77,"0.#"),1)=".",FALSE,TRUE)</formula>
    </cfRule>
    <cfRule type="expression" dxfId="2578" priority="13120">
      <formula>IF(RIGHT(TEXT(AE77,"0.#"),1)=".",TRUE,FALSE)</formula>
    </cfRule>
  </conditionalFormatting>
  <conditionalFormatting sqref="AI77">
    <cfRule type="expression" dxfId="2577" priority="13117">
      <formula>IF(RIGHT(TEXT(AI77,"0.#"),1)=".",FALSE,TRUE)</formula>
    </cfRule>
    <cfRule type="expression" dxfId="2576" priority="13118">
      <formula>IF(RIGHT(TEXT(AI77,"0.#"),1)=".",TRUE,FALSE)</formula>
    </cfRule>
  </conditionalFormatting>
  <conditionalFormatting sqref="AI76">
    <cfRule type="expression" dxfId="2575" priority="13115">
      <formula>IF(RIGHT(TEXT(AI76,"0.#"),1)=".",FALSE,TRUE)</formula>
    </cfRule>
    <cfRule type="expression" dxfId="2574" priority="13116">
      <formula>IF(RIGHT(TEXT(AI76,"0.#"),1)=".",TRUE,FALSE)</formula>
    </cfRule>
  </conditionalFormatting>
  <conditionalFormatting sqref="AI75">
    <cfRule type="expression" dxfId="2573" priority="13113">
      <formula>IF(RIGHT(TEXT(AI75,"0.#"),1)=".",FALSE,TRUE)</formula>
    </cfRule>
    <cfRule type="expression" dxfId="2572" priority="13114">
      <formula>IF(RIGHT(TEXT(AI75,"0.#"),1)=".",TRUE,FALSE)</formula>
    </cfRule>
  </conditionalFormatting>
  <conditionalFormatting sqref="AM75">
    <cfRule type="expression" dxfId="2571" priority="13111">
      <formula>IF(RIGHT(TEXT(AM75,"0.#"),1)=".",FALSE,TRUE)</formula>
    </cfRule>
    <cfRule type="expression" dxfId="2570" priority="13112">
      <formula>IF(RIGHT(TEXT(AM75,"0.#"),1)=".",TRUE,FALSE)</formula>
    </cfRule>
  </conditionalFormatting>
  <conditionalFormatting sqref="AM76">
    <cfRule type="expression" dxfId="2569" priority="13109">
      <formula>IF(RIGHT(TEXT(AM76,"0.#"),1)=".",FALSE,TRUE)</formula>
    </cfRule>
    <cfRule type="expression" dxfId="2568" priority="13110">
      <formula>IF(RIGHT(TEXT(AM76,"0.#"),1)=".",TRUE,FALSE)</formula>
    </cfRule>
  </conditionalFormatting>
  <conditionalFormatting sqref="AM77">
    <cfRule type="expression" dxfId="2567" priority="13107">
      <formula>IF(RIGHT(TEXT(AM77,"0.#"),1)=".",FALSE,TRUE)</formula>
    </cfRule>
    <cfRule type="expression" dxfId="2566" priority="13108">
      <formula>IF(RIGHT(TEXT(AM77,"0.#"),1)=".",TRUE,FALSE)</formula>
    </cfRule>
  </conditionalFormatting>
  <conditionalFormatting sqref="AE433">
    <cfRule type="expression" dxfId="2565" priority="13063">
      <formula>IF(RIGHT(TEXT(AE433,"0.#"),1)=".",FALSE,TRUE)</formula>
    </cfRule>
    <cfRule type="expression" dxfId="2564" priority="13064">
      <formula>IF(RIGHT(TEXT(AE433,"0.#"),1)=".",TRUE,FALSE)</formula>
    </cfRule>
  </conditionalFormatting>
  <conditionalFormatting sqref="AM435">
    <cfRule type="expression" dxfId="2563" priority="13047">
      <formula>IF(RIGHT(TEXT(AM435,"0.#"),1)=".",FALSE,TRUE)</formula>
    </cfRule>
    <cfRule type="expression" dxfId="2562" priority="13048">
      <formula>IF(RIGHT(TEXT(AM435,"0.#"),1)=".",TRUE,FALSE)</formula>
    </cfRule>
  </conditionalFormatting>
  <conditionalFormatting sqref="AE434">
    <cfRule type="expression" dxfId="2561" priority="13061">
      <formula>IF(RIGHT(TEXT(AE434,"0.#"),1)=".",FALSE,TRUE)</formula>
    </cfRule>
    <cfRule type="expression" dxfId="2560" priority="13062">
      <formula>IF(RIGHT(TEXT(AE434,"0.#"),1)=".",TRUE,FALSE)</formula>
    </cfRule>
  </conditionalFormatting>
  <conditionalFormatting sqref="AE435">
    <cfRule type="expression" dxfId="2559" priority="13059">
      <formula>IF(RIGHT(TEXT(AE435,"0.#"),1)=".",FALSE,TRUE)</formula>
    </cfRule>
    <cfRule type="expression" dxfId="2558" priority="13060">
      <formula>IF(RIGHT(TEXT(AE435,"0.#"),1)=".",TRUE,FALSE)</formula>
    </cfRule>
  </conditionalFormatting>
  <conditionalFormatting sqref="AM433">
    <cfRule type="expression" dxfId="2557" priority="13051">
      <formula>IF(RIGHT(TEXT(AM433,"0.#"),1)=".",FALSE,TRUE)</formula>
    </cfRule>
    <cfRule type="expression" dxfId="2556" priority="13052">
      <formula>IF(RIGHT(TEXT(AM433,"0.#"),1)=".",TRUE,FALSE)</formula>
    </cfRule>
  </conditionalFormatting>
  <conditionalFormatting sqref="AM434">
    <cfRule type="expression" dxfId="2555" priority="13049">
      <formula>IF(RIGHT(TEXT(AM434,"0.#"),1)=".",FALSE,TRUE)</formula>
    </cfRule>
    <cfRule type="expression" dxfId="2554" priority="13050">
      <formula>IF(RIGHT(TEXT(AM434,"0.#"),1)=".",TRUE,FALSE)</formula>
    </cfRule>
  </conditionalFormatting>
  <conditionalFormatting sqref="AU433">
    <cfRule type="expression" dxfId="2553" priority="13039">
      <formula>IF(RIGHT(TEXT(AU433,"0.#"),1)=".",FALSE,TRUE)</formula>
    </cfRule>
    <cfRule type="expression" dxfId="2552" priority="13040">
      <formula>IF(RIGHT(TEXT(AU433,"0.#"),1)=".",TRUE,FALSE)</formula>
    </cfRule>
  </conditionalFormatting>
  <conditionalFormatting sqref="AU434">
    <cfRule type="expression" dxfId="2551" priority="13037">
      <formula>IF(RIGHT(TEXT(AU434,"0.#"),1)=".",FALSE,TRUE)</formula>
    </cfRule>
    <cfRule type="expression" dxfId="2550" priority="13038">
      <formula>IF(RIGHT(TEXT(AU434,"0.#"),1)=".",TRUE,FALSE)</formula>
    </cfRule>
  </conditionalFormatting>
  <conditionalFormatting sqref="AU435">
    <cfRule type="expression" dxfId="2549" priority="13035">
      <formula>IF(RIGHT(TEXT(AU435,"0.#"),1)=".",FALSE,TRUE)</formula>
    </cfRule>
    <cfRule type="expression" dxfId="2548" priority="13036">
      <formula>IF(RIGHT(TEXT(AU435,"0.#"),1)=".",TRUE,FALSE)</formula>
    </cfRule>
  </conditionalFormatting>
  <conditionalFormatting sqref="AI435">
    <cfRule type="expression" dxfId="2547" priority="12969">
      <formula>IF(RIGHT(TEXT(AI435,"0.#"),1)=".",FALSE,TRUE)</formula>
    </cfRule>
    <cfRule type="expression" dxfId="2546" priority="12970">
      <formula>IF(RIGHT(TEXT(AI435,"0.#"),1)=".",TRUE,FALSE)</formula>
    </cfRule>
  </conditionalFormatting>
  <conditionalFormatting sqref="AI433">
    <cfRule type="expression" dxfId="2545" priority="12973">
      <formula>IF(RIGHT(TEXT(AI433,"0.#"),1)=".",FALSE,TRUE)</formula>
    </cfRule>
    <cfRule type="expression" dxfId="2544" priority="12974">
      <formula>IF(RIGHT(TEXT(AI433,"0.#"),1)=".",TRUE,FALSE)</formula>
    </cfRule>
  </conditionalFormatting>
  <conditionalFormatting sqref="AI434">
    <cfRule type="expression" dxfId="2543" priority="12971">
      <formula>IF(RIGHT(TEXT(AI434,"0.#"),1)=".",FALSE,TRUE)</formula>
    </cfRule>
    <cfRule type="expression" dxfId="2542" priority="12972">
      <formula>IF(RIGHT(TEXT(AI434,"0.#"),1)=".",TRUE,FALSE)</formula>
    </cfRule>
  </conditionalFormatting>
  <conditionalFormatting sqref="AQ434">
    <cfRule type="expression" dxfId="2541" priority="12955">
      <formula>IF(RIGHT(TEXT(AQ434,"0.#"),1)=".",FALSE,TRUE)</formula>
    </cfRule>
    <cfRule type="expression" dxfId="2540" priority="12956">
      <formula>IF(RIGHT(TEXT(AQ434,"0.#"),1)=".",TRUE,FALSE)</formula>
    </cfRule>
  </conditionalFormatting>
  <conditionalFormatting sqref="AQ435">
    <cfRule type="expression" dxfId="2539" priority="12941">
      <formula>IF(RIGHT(TEXT(AQ435,"0.#"),1)=".",FALSE,TRUE)</formula>
    </cfRule>
    <cfRule type="expression" dxfId="2538" priority="12942">
      <formula>IF(RIGHT(TEXT(AQ435,"0.#"),1)=".",TRUE,FALSE)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40:AO867">
    <cfRule type="expression" dxfId="2535" priority="6663">
      <formula>IF(AND(AL840&gt;=0, RIGHT(TEXT(AL840,"0.#"),1)&lt;&gt;"."),TRUE,FALSE)</formula>
    </cfRule>
    <cfRule type="expression" dxfId="2534" priority="6664">
      <formula>IF(AND(AL840&gt;=0, RIGHT(TEXT(AL840,"0.#"),1)="."),TRUE,FALSE)</formula>
    </cfRule>
    <cfRule type="expression" dxfId="2533" priority="6665">
      <formula>IF(AND(AL840&lt;0, RIGHT(TEXT(AL840,"0.#"),1)&lt;&gt;"."),TRUE,FALSE)</formula>
    </cfRule>
    <cfRule type="expression" dxfId="2532" priority="6666">
      <formula>IF(AND(AL840&lt;0, RIGHT(TEXT(AL840,"0.#"),1)="."),TRUE,FALSE)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40:Y867">
    <cfRule type="expression" dxfId="2461" priority="2991">
      <formula>IF(RIGHT(TEXT(Y840,"0.#"),1)=".",FALSE,TRUE)</formula>
    </cfRule>
    <cfRule type="expression" dxfId="2460" priority="2992">
      <formula>IF(RIGHT(TEXT(Y840,"0.#"),1)=".",TRUE,FALSE)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3:AO1132">
    <cfRule type="expression" dxfId="2431" priority="2897">
      <formula>IF(AND(AL1103&gt;=0, RIGHT(TEXT(AL1103,"0.#"),1)&lt;&gt;"."),TRUE,FALSE)</formula>
    </cfRule>
    <cfRule type="expression" dxfId="2430" priority="2898">
      <formula>IF(AND(AL1103&gt;=0, RIGHT(TEXT(AL1103,"0.#"),1)="."),TRUE,FALSE)</formula>
    </cfRule>
    <cfRule type="expression" dxfId="2429" priority="2899">
      <formula>IF(AND(AL1103&lt;0, RIGHT(TEXT(AL1103,"0.#"),1)&lt;&gt;"."),TRUE,FALSE)</formula>
    </cfRule>
    <cfRule type="expression" dxfId="2428" priority="2900">
      <formula>IF(AND(AL1103&lt;0, RIGHT(TEXT(AL1103,"0.#"),1)="."),TRUE,FALSE)</formula>
    </cfRule>
  </conditionalFormatting>
  <conditionalFormatting sqref="Y1103:Y1132">
    <cfRule type="expression" dxfId="2427" priority="2895">
      <formula>IF(RIGHT(TEXT(Y1103,"0.#"),1)=".",FALSE,TRUE)</formula>
    </cfRule>
    <cfRule type="expression" dxfId="2426" priority="2896">
      <formula>IF(RIGHT(TEXT(Y1103,"0.#"),1)=".",TRUE,FALSE)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9:AO839">
    <cfRule type="expression" dxfId="2417" priority="2849">
      <formula>IF(AND(AL839&gt;=0, RIGHT(TEXT(AL839,"0.#"),1)&lt;&gt;"."),TRUE,FALSE)</formula>
    </cfRule>
    <cfRule type="expression" dxfId="2416" priority="2850">
      <formula>IF(AND(AL839&gt;=0, RIGHT(TEXT(AL839,"0.#"),1)="."),TRUE,FALSE)</formula>
    </cfRule>
    <cfRule type="expression" dxfId="2415" priority="2851">
      <formula>IF(AND(AL839&lt;0, RIGHT(TEXT(AL839,"0.#"),1)&lt;&gt;"."),TRUE,FALSE)</formula>
    </cfRule>
    <cfRule type="expression" dxfId="2414" priority="2852">
      <formula>IF(AND(AL839&lt;0, RIGHT(TEXT(AL839,"0.#"),1)="."),TRUE,FALSE)</formula>
    </cfRule>
  </conditionalFormatting>
  <conditionalFormatting sqref="Y839">
    <cfRule type="expression" dxfId="2413" priority="2847">
      <formula>IF(RIGHT(TEXT(Y839,"0.#"),1)=".",FALSE,TRUE)</formula>
    </cfRule>
    <cfRule type="expression" dxfId="2412" priority="2848">
      <formula>IF(RIGHT(TEXT(Y839,"0.#"),1)=".",TRUE,FALSE)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M138:AM139 AQ138:AQ139">
    <cfRule type="expression" dxfId="2201" priority="1983">
      <formula>IF(RIGHT(TEXT(AM138,"0.#"),1)=".",FALSE,TRUE)</formula>
    </cfRule>
    <cfRule type="expression" dxfId="2200" priority="1984">
      <formula>IF(RIGHT(TEXT(AM138,"0.#"),1)=".",TRUE,FALSE)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3:Y900">
    <cfRule type="expression" dxfId="2095" priority="2107">
      <formula>IF(RIGHT(TEXT(Y873,"0.#"),1)=".",FALSE,TRUE)</formula>
    </cfRule>
    <cfRule type="expression" dxfId="2094" priority="2108">
      <formula>IF(RIGHT(TEXT(Y873,"0.#"),1)=".",TRUE,FALSE)</formula>
    </cfRule>
  </conditionalFormatting>
  <conditionalFormatting sqref="Y871:Y872">
    <cfRule type="expression" dxfId="2093" priority="2101">
      <formula>IF(RIGHT(TEXT(Y871,"0.#"),1)=".",FALSE,TRUE)</formula>
    </cfRule>
    <cfRule type="expression" dxfId="2092" priority="2102">
      <formula>IF(RIGHT(TEXT(Y871,"0.#"),1)=".",TRUE,FALSE)</formula>
    </cfRule>
  </conditionalFormatting>
  <conditionalFormatting sqref="Y906:Y933">
    <cfRule type="expression" dxfId="2091" priority="2095">
      <formula>IF(RIGHT(TEXT(Y906,"0.#"),1)=".",FALSE,TRUE)</formula>
    </cfRule>
    <cfRule type="expression" dxfId="2090" priority="2096">
      <formula>IF(RIGHT(TEXT(Y906,"0.#"),1)=".",TRUE,FALSE)</formula>
    </cfRule>
  </conditionalFormatting>
  <conditionalFormatting sqref="Y904:Y905">
    <cfRule type="expression" dxfId="2089" priority="2089">
      <formula>IF(RIGHT(TEXT(Y904,"0.#"),1)=".",FALSE,TRUE)</formula>
    </cfRule>
    <cfRule type="expression" dxfId="2088" priority="2090">
      <formula>IF(RIGHT(TEXT(Y904,"0.#"),1)=".",TRUE,FALSE)</formula>
    </cfRule>
  </conditionalFormatting>
  <conditionalFormatting sqref="Y939:Y966">
    <cfRule type="expression" dxfId="2087" priority="2083">
      <formula>IF(RIGHT(TEXT(Y939,"0.#"),1)=".",FALSE,TRUE)</formula>
    </cfRule>
    <cfRule type="expression" dxfId="2086" priority="2084">
      <formula>IF(RIGHT(TEXT(Y939,"0.#"),1)=".",TRUE,FALSE)</formula>
    </cfRule>
  </conditionalFormatting>
  <conditionalFormatting sqref="Y937:Y938">
    <cfRule type="expression" dxfId="2085" priority="2077">
      <formula>IF(RIGHT(TEXT(Y937,"0.#"),1)=".",FALSE,TRUE)</formula>
    </cfRule>
    <cfRule type="expression" dxfId="2084" priority="2078">
      <formula>IF(RIGHT(TEXT(Y937,"0.#"),1)=".",TRUE,FALSE)</formula>
    </cfRule>
  </conditionalFormatting>
  <conditionalFormatting sqref="Y972:Y999">
    <cfRule type="expression" dxfId="2083" priority="2071">
      <formula>IF(RIGHT(TEXT(Y972,"0.#"),1)=".",FALSE,TRUE)</formula>
    </cfRule>
    <cfRule type="expression" dxfId="2082" priority="2072">
      <formula>IF(RIGHT(TEXT(Y972,"0.#"),1)=".",TRUE,FALSE)</formula>
    </cfRule>
  </conditionalFormatting>
  <conditionalFormatting sqref="Y970:Y971">
    <cfRule type="expression" dxfId="2081" priority="2065">
      <formula>IF(RIGHT(TEXT(Y970,"0.#"),1)=".",FALSE,TRUE)</formula>
    </cfRule>
    <cfRule type="expression" dxfId="2080" priority="2066">
      <formula>IF(RIGHT(TEXT(Y970,"0.#"),1)=".",TRUE,FALSE)</formula>
    </cfRule>
  </conditionalFormatting>
  <conditionalFormatting sqref="Y1005:Y1032">
    <cfRule type="expression" dxfId="2079" priority="2059">
      <formula>IF(RIGHT(TEXT(Y1005,"0.#"),1)=".",FALSE,TRUE)</formula>
    </cfRule>
    <cfRule type="expression" dxfId="2078" priority="2060">
      <formula>IF(RIGHT(TEXT(Y1005,"0.#"),1)=".",TRUE,FALSE)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3:AO900">
    <cfRule type="expression" dxfId="1997" priority="2109">
      <formula>IF(AND(AL873&gt;=0, RIGHT(TEXT(AL873,"0.#"),1)&lt;&gt;"."),TRUE,FALSE)</formula>
    </cfRule>
    <cfRule type="expression" dxfId="1996" priority="2110">
      <formula>IF(AND(AL873&gt;=0, RIGHT(TEXT(AL873,"0.#"),1)="."),TRUE,FALSE)</formula>
    </cfRule>
    <cfRule type="expression" dxfId="1995" priority="2111">
      <formula>IF(AND(AL873&lt;0, RIGHT(TEXT(AL873,"0.#"),1)&lt;&gt;"."),TRUE,FALSE)</formula>
    </cfRule>
    <cfRule type="expression" dxfId="1994" priority="2112">
      <formula>IF(AND(AL873&lt;0, RIGHT(TEXT(AL873,"0.#"),1)="."),TRUE,FALSE)</formula>
    </cfRule>
  </conditionalFormatting>
  <conditionalFormatting sqref="AL871:AO872">
    <cfRule type="expression" dxfId="1993" priority="2103">
      <formula>IF(AND(AL871&gt;=0, RIGHT(TEXT(AL871,"0.#"),1)&lt;&gt;"."),TRUE,FALSE)</formula>
    </cfRule>
    <cfRule type="expression" dxfId="1992" priority="2104">
      <formula>IF(AND(AL871&gt;=0, RIGHT(TEXT(AL871,"0.#"),1)="."),TRUE,FALSE)</formula>
    </cfRule>
    <cfRule type="expression" dxfId="1991" priority="2105">
      <formula>IF(AND(AL871&lt;0, RIGHT(TEXT(AL871,"0.#"),1)&lt;&gt;"."),TRUE,FALSE)</formula>
    </cfRule>
    <cfRule type="expression" dxfId="1990" priority="2106">
      <formula>IF(AND(AL871&lt;0, RIGHT(TEXT(AL871,"0.#"),1)="."),TRUE,FALSE)</formula>
    </cfRule>
  </conditionalFormatting>
  <conditionalFormatting sqref="AL906:AO933">
    <cfRule type="expression" dxfId="1989" priority="2097">
      <formula>IF(AND(AL906&gt;=0, RIGHT(TEXT(AL906,"0.#"),1)&lt;&gt;"."),TRUE,FALSE)</formula>
    </cfRule>
    <cfRule type="expression" dxfId="1988" priority="2098">
      <formula>IF(AND(AL906&gt;=0, RIGHT(TEXT(AL906,"0.#"),1)="."),TRUE,FALSE)</formula>
    </cfRule>
    <cfRule type="expression" dxfId="1987" priority="2099">
      <formula>IF(AND(AL906&lt;0, RIGHT(TEXT(AL906,"0.#"),1)&lt;&gt;"."),TRUE,FALSE)</formula>
    </cfRule>
    <cfRule type="expression" dxfId="1986" priority="2100">
      <formula>IF(AND(AL906&lt;0, RIGHT(TEXT(AL906,"0.#"),1)="."),TRUE,FALSE)</formula>
    </cfRule>
  </conditionalFormatting>
  <conditionalFormatting sqref="AL904:AO905">
    <cfRule type="expression" dxfId="1985" priority="2091">
      <formula>IF(AND(AL904&gt;=0, RIGHT(TEXT(AL904,"0.#"),1)&lt;&gt;"."),TRUE,FALSE)</formula>
    </cfRule>
    <cfRule type="expression" dxfId="1984" priority="2092">
      <formula>IF(AND(AL904&gt;=0, RIGHT(TEXT(AL904,"0.#"),1)="."),TRUE,FALSE)</formula>
    </cfRule>
    <cfRule type="expression" dxfId="1983" priority="2093">
      <formula>IF(AND(AL904&lt;0, RIGHT(TEXT(AL904,"0.#"),1)&lt;&gt;"."),TRUE,FALSE)</formula>
    </cfRule>
    <cfRule type="expression" dxfId="1982" priority="2094">
      <formula>IF(AND(AL904&lt;0, RIGHT(TEXT(AL904,"0.#"),1)="."),TRUE,FALSE)</formula>
    </cfRule>
  </conditionalFormatting>
  <conditionalFormatting sqref="AL939:AO966">
    <cfRule type="expression" dxfId="1981" priority="2085">
      <formula>IF(AND(AL939&gt;=0, RIGHT(TEXT(AL939,"0.#"),1)&lt;&gt;"."),TRUE,FALSE)</formula>
    </cfRule>
    <cfRule type="expression" dxfId="1980" priority="2086">
      <formula>IF(AND(AL939&gt;=0, RIGHT(TEXT(AL939,"0.#"),1)="."),TRUE,FALSE)</formula>
    </cfRule>
    <cfRule type="expression" dxfId="1979" priority="2087">
      <formula>IF(AND(AL939&lt;0, RIGHT(TEXT(AL939,"0.#"),1)&lt;&gt;"."),TRUE,FALSE)</formula>
    </cfRule>
    <cfRule type="expression" dxfId="1978" priority="2088">
      <formula>IF(AND(AL939&lt;0, RIGHT(TEXT(AL939,"0.#"),1)="."),TRUE,FALSE)</formula>
    </cfRule>
  </conditionalFormatting>
  <conditionalFormatting sqref="AL937:AO938">
    <cfRule type="expression" dxfId="1977" priority="2079">
      <formula>IF(AND(AL937&gt;=0, RIGHT(TEXT(AL937,"0.#"),1)&lt;&gt;"."),TRUE,FALSE)</formula>
    </cfRule>
    <cfRule type="expression" dxfId="1976" priority="2080">
      <formula>IF(AND(AL937&gt;=0, RIGHT(TEXT(AL937,"0.#"),1)="."),TRUE,FALSE)</formula>
    </cfRule>
    <cfRule type="expression" dxfId="1975" priority="2081">
      <formula>IF(AND(AL937&lt;0, RIGHT(TEXT(AL937,"0.#"),1)&lt;&gt;"."),TRUE,FALSE)</formula>
    </cfRule>
    <cfRule type="expression" dxfId="1974" priority="2082">
      <formula>IF(AND(AL937&lt;0, RIGHT(TEXT(AL937,"0.#"),1)="."),TRUE,FALSE)</formula>
    </cfRule>
  </conditionalFormatting>
  <conditionalFormatting sqref="AL972:AO999">
    <cfRule type="expression" dxfId="1973" priority="2073">
      <formula>IF(AND(AL972&gt;=0, RIGHT(TEXT(AL972,"0.#"),1)&lt;&gt;"."),TRUE,FALSE)</formula>
    </cfRule>
    <cfRule type="expression" dxfId="1972" priority="2074">
      <formula>IF(AND(AL972&gt;=0, RIGHT(TEXT(AL972,"0.#"),1)="."),TRUE,FALSE)</formula>
    </cfRule>
    <cfRule type="expression" dxfId="1971" priority="2075">
      <formula>IF(AND(AL972&lt;0, RIGHT(TEXT(AL972,"0.#"),1)&lt;&gt;"."),TRUE,FALSE)</formula>
    </cfRule>
    <cfRule type="expression" dxfId="1970" priority="2076">
      <formula>IF(AND(AL972&lt;0, RIGHT(TEXT(AL972,"0.#"),1)="."),TRUE,FALSE)</formula>
    </cfRule>
  </conditionalFormatting>
  <conditionalFormatting sqref="AL970:AO971">
    <cfRule type="expression" dxfId="1969" priority="2067">
      <formula>IF(AND(AL970&gt;=0, RIGHT(TEXT(AL970,"0.#"),1)&lt;&gt;"."),TRUE,FALSE)</formula>
    </cfRule>
    <cfRule type="expression" dxfId="1968" priority="2068">
      <formula>IF(AND(AL970&gt;=0, RIGHT(TEXT(AL970,"0.#"),1)="."),TRUE,FALSE)</formula>
    </cfRule>
    <cfRule type="expression" dxfId="1967" priority="2069">
      <formula>IF(AND(AL970&lt;0, RIGHT(TEXT(AL970,"0.#"),1)&lt;&gt;"."),TRUE,FALSE)</formula>
    </cfRule>
    <cfRule type="expression" dxfId="1966" priority="2070">
      <formula>IF(AND(AL970&lt;0, RIGHT(TEXT(AL970,"0.#"),1)="."),TRUE,FALSE)</formula>
    </cfRule>
  </conditionalFormatting>
  <conditionalFormatting sqref="AL1005:AO1032">
    <cfRule type="expression" dxfId="1965" priority="2061">
      <formula>IF(AND(AL1005&gt;=0, RIGHT(TEXT(AL1005,"0.#"),1)&lt;&gt;"."),TRUE,FALSE)</formula>
    </cfRule>
    <cfRule type="expression" dxfId="1964" priority="2062">
      <formula>IF(AND(AL1005&gt;=0, RIGHT(TEXT(AL1005,"0.#"),1)="."),TRUE,FALSE)</formula>
    </cfRule>
    <cfRule type="expression" dxfId="1963" priority="2063">
      <formula>IF(AND(AL1005&lt;0, RIGHT(TEXT(AL1005,"0.#"),1)&lt;&gt;"."),TRUE,FALSE)</formula>
    </cfRule>
    <cfRule type="expression" dxfId="1962" priority="2064">
      <formula>IF(AND(AL1005&lt;0, RIGHT(TEXT(AL1005,"0.#"),1)="."),TRUE,FALSE)</formula>
    </cfRule>
  </conditionalFormatting>
  <conditionalFormatting sqref="AL1003:AO1004">
    <cfRule type="expression" dxfId="1961" priority="2055">
      <formula>IF(AND(AL1003&gt;=0, RIGHT(TEXT(AL1003,"0.#"),1)&lt;&gt;"."),TRUE,FALSE)</formula>
    </cfRule>
    <cfRule type="expression" dxfId="1960" priority="2056">
      <formula>IF(AND(AL1003&gt;=0, RIGHT(TEXT(AL1003,"0.#"),1)="."),TRUE,FALSE)</formula>
    </cfRule>
    <cfRule type="expression" dxfId="1959" priority="2057">
      <formula>IF(AND(AL1003&lt;0, RIGHT(TEXT(AL1003,"0.#"),1)&lt;&gt;"."),TRUE,FALSE)</formula>
    </cfRule>
    <cfRule type="expression" dxfId="1958" priority="2058">
      <formula>IF(AND(AL1003&lt;0, RIGHT(TEXT(AL1003,"0.#"),1)="."),TRUE,FALSE)</formula>
    </cfRule>
  </conditionalFormatting>
  <conditionalFormatting sqref="Y1003:Y1004">
    <cfRule type="expression" dxfId="1957" priority="2053">
      <formula>IF(RIGHT(TEXT(Y1003,"0.#"),1)=".",FALSE,TRUE)</formula>
    </cfRule>
    <cfRule type="expression" dxfId="1956" priority="2054">
      <formula>IF(RIGHT(TEXT(Y1003,"0.#"),1)=".",TRUE,FALSE)</formula>
    </cfRule>
  </conditionalFormatting>
  <conditionalFormatting sqref="AL1038:AO1065">
    <cfRule type="expression" dxfId="1955" priority="2049">
      <formula>IF(AND(AL1038&gt;=0, RIGHT(TEXT(AL1038,"0.#"),1)&lt;&gt;"."),TRUE,FALSE)</formula>
    </cfRule>
    <cfRule type="expression" dxfId="1954" priority="2050">
      <formula>IF(AND(AL1038&gt;=0, RIGHT(TEXT(AL1038,"0.#"),1)="."),TRUE,FALSE)</formula>
    </cfRule>
    <cfRule type="expression" dxfId="1953" priority="2051">
      <formula>IF(AND(AL1038&lt;0, RIGHT(TEXT(AL1038,"0.#"),1)&lt;&gt;"."),TRUE,FALSE)</formula>
    </cfRule>
    <cfRule type="expression" dxfId="1952" priority="2052">
      <formula>IF(AND(AL1038&lt;0, RIGHT(TEXT(AL1038,"0.#"),1)="."),TRUE,FALSE)</formula>
    </cfRule>
  </conditionalFormatting>
  <conditionalFormatting sqref="Y1038:Y1065">
    <cfRule type="expression" dxfId="1951" priority="2047">
      <formula>IF(RIGHT(TEXT(Y1038,"0.#"),1)=".",FALSE,TRUE)</formula>
    </cfRule>
    <cfRule type="expression" dxfId="1950" priority="2048">
      <formula>IF(RIGHT(TEXT(Y1038,"0.#"),1)=".",TRUE,FALSE)</formula>
    </cfRule>
  </conditionalFormatting>
  <conditionalFormatting sqref="AL1036:AO1037">
    <cfRule type="expression" dxfId="1949" priority="2043">
      <formula>IF(AND(AL1036&gt;=0, RIGHT(TEXT(AL1036,"0.#"),1)&lt;&gt;"."),TRUE,FALSE)</formula>
    </cfRule>
    <cfRule type="expression" dxfId="1948" priority="2044">
      <formula>IF(AND(AL1036&gt;=0, RIGHT(TEXT(AL1036,"0.#"),1)="."),TRUE,FALSE)</formula>
    </cfRule>
    <cfRule type="expression" dxfId="1947" priority="2045">
      <formula>IF(AND(AL1036&lt;0, RIGHT(TEXT(AL1036,"0.#"),1)&lt;&gt;"."),TRUE,FALSE)</formula>
    </cfRule>
    <cfRule type="expression" dxfId="1946" priority="2046">
      <formula>IF(AND(AL1036&lt;0, RIGHT(TEXT(AL1036,"0.#"),1)="."),TRUE,FALSE)</formula>
    </cfRule>
  </conditionalFormatting>
  <conditionalFormatting sqref="Y1036:Y1037">
    <cfRule type="expression" dxfId="1945" priority="2041">
      <formula>IF(RIGHT(TEXT(Y1036,"0.#"),1)=".",FALSE,TRUE)</formula>
    </cfRule>
    <cfRule type="expression" dxfId="1944" priority="2042">
      <formula>IF(RIGHT(TEXT(Y1036,"0.#"),1)=".",TRUE,FALSE)</formula>
    </cfRule>
  </conditionalFormatting>
  <conditionalFormatting sqref="AL1071:AO1098">
    <cfRule type="expression" dxfId="1943" priority="2037">
      <formula>IF(AND(AL1071&gt;=0, RIGHT(TEXT(AL1071,"0.#"),1)&lt;&gt;"."),TRUE,FALSE)</formula>
    </cfRule>
    <cfRule type="expression" dxfId="1942" priority="2038">
      <formula>IF(AND(AL1071&gt;=0, RIGHT(TEXT(AL1071,"0.#"),1)="."),TRUE,FALSE)</formula>
    </cfRule>
    <cfRule type="expression" dxfId="1941" priority="2039">
      <formula>IF(AND(AL1071&lt;0, RIGHT(TEXT(AL1071,"0.#"),1)&lt;&gt;"."),TRUE,FALSE)</formula>
    </cfRule>
    <cfRule type="expression" dxfId="1940" priority="2040">
      <formula>IF(AND(AL1071&lt;0, RIGHT(TEXT(AL1071,"0.#"),1)="."),TRUE,FALSE)</formula>
    </cfRule>
  </conditionalFormatting>
  <conditionalFormatting sqref="Y1071:Y1098">
    <cfRule type="expression" dxfId="1939" priority="2035">
      <formula>IF(RIGHT(TEXT(Y1071,"0.#"),1)=".",FALSE,TRUE)</formula>
    </cfRule>
    <cfRule type="expression" dxfId="1938" priority="2036">
      <formula>IF(RIGHT(TEXT(Y1071,"0.#"),1)=".",TRUE,FALSE)</formula>
    </cfRule>
  </conditionalFormatting>
  <conditionalFormatting sqref="AL1069:AO1070">
    <cfRule type="expression" dxfId="1937" priority="2031">
      <formula>IF(AND(AL1069&gt;=0, RIGHT(TEXT(AL1069,"0.#"),1)&lt;&gt;"."),TRUE,FALSE)</formula>
    </cfRule>
    <cfRule type="expression" dxfId="1936" priority="2032">
      <formula>IF(AND(AL1069&gt;=0, RIGHT(TEXT(AL1069,"0.#"),1)="."),TRUE,FALSE)</formula>
    </cfRule>
    <cfRule type="expression" dxfId="1935" priority="2033">
      <formula>IF(AND(AL1069&lt;0, RIGHT(TEXT(AL1069,"0.#"),1)&lt;&gt;"."),TRUE,FALSE)</formula>
    </cfRule>
    <cfRule type="expression" dxfId="1934" priority="2034">
      <formula>IF(AND(AL1069&lt;0, RIGHT(TEXT(AL1069,"0.#"),1)="."),TRUE,FALSE)</formula>
    </cfRule>
  </conditionalFormatting>
  <conditionalFormatting sqref="Y1069:Y1070">
    <cfRule type="expression" dxfId="1933" priority="2029">
      <formula>IF(RIGHT(TEXT(Y1069,"0.#"),1)=".",FALSE,TRUE)</formula>
    </cfRule>
    <cfRule type="expression" dxfId="1932" priority="2030">
      <formula>IF(RIGHT(TEXT(Y1069,"0.#"),1)=".",TRUE,FALSE)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M134:AM135 AQ134:AQ135">
    <cfRule type="expression" dxfId="737" priority="37">
      <formula>IF(RIGHT(TEXT(AM134,"0.#"),1)=".",FALSE,TRUE)</formula>
    </cfRule>
    <cfRule type="expression" dxfId="736" priority="38">
      <formula>IF(RIGHT(TEXT(AM134,"0.#"),1)=".",TRUE,FALSE)</formula>
    </cfRule>
  </conditionalFormatting>
  <conditionalFormatting sqref="AI34">
    <cfRule type="expression" dxfId="735" priority="27">
      <formula>IF(RIGHT(TEXT(AI34,"0.#"),1)=".",FALSE,TRUE)</formula>
    </cfRule>
    <cfRule type="expression" dxfId="734" priority="28">
      <formula>IF(RIGHT(TEXT(AI34,"0.#"),1)=".",TRUE,FALSE)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U32:AU34">
    <cfRule type="expression" dxfId="723" priority="23">
      <formula>IF(RIGHT(TEXT(AU32,"0.#"),1)=".",FALSE,TRUE)</formula>
    </cfRule>
    <cfRule type="expression" dxfId="722" priority="24">
      <formula>IF(RIGHT(TEXT(AU32,"0.#"),1)=".",TRUE,FALSE)</formula>
    </cfRule>
  </conditionalFormatting>
  <conditionalFormatting sqref="AE134:AE135 AI134:AI135">
    <cfRule type="expression" dxfId="721" priority="21">
      <formula>IF(RIGHT(TEXT(AE134,"0.#"),1)=".",FALSE,TRUE)</formula>
    </cfRule>
    <cfRule type="expression" dxfId="720" priority="22">
      <formula>IF(RIGHT(TEXT(AE134,"0.#"),1)=".",TRUE,FALSE)</formula>
    </cfRule>
  </conditionalFormatting>
  <conditionalFormatting sqref="AE138:AE139 AI138:AI139">
    <cfRule type="expression" dxfId="719" priority="19">
      <formula>IF(RIGHT(TEXT(AE138,"0.#"),1)=".",FALSE,TRUE)</formula>
    </cfRule>
    <cfRule type="expression" dxfId="718" priority="20">
      <formula>IF(RIGHT(TEXT(AE138,"0.#"),1)=".",TRUE,FALSE)</formula>
    </cfRule>
  </conditionalFormatting>
  <conditionalFormatting sqref="AU134:AU135">
    <cfRule type="expression" dxfId="717" priority="17">
      <formula>IF(RIGHT(TEXT(AU134,"0.#"),1)=".",FALSE,TRUE)</formula>
    </cfRule>
    <cfRule type="expression" dxfId="716" priority="18">
      <formula>IF(RIGHT(TEXT(AU134,"0.#"),1)=".",TRUE,FALSE)</formula>
    </cfRule>
  </conditionalFormatting>
  <conditionalFormatting sqref="AU138:AU139">
    <cfRule type="expression" dxfId="715" priority="15">
      <formula>IF(RIGHT(TEXT(AU138,"0.#"),1)=".",FALSE,TRUE)</formula>
    </cfRule>
    <cfRule type="expression" dxfId="714" priority="16">
      <formula>IF(RIGHT(TEXT(AU138,"0.#"),1)=".",TRUE,FALSE)</formula>
    </cfRule>
  </conditionalFormatting>
  <conditionalFormatting sqref="AL838:AO838">
    <cfRule type="expression" dxfId="713" priority="11">
      <formula>IF(AND(AL838&gt;=0, RIGHT(TEXT(AL838,"0.#"),1)&lt;&gt;"."),TRUE,FALSE)</formula>
    </cfRule>
    <cfRule type="expression" dxfId="712" priority="12">
      <formula>IF(AND(AL838&gt;=0, RIGHT(TEXT(AL838,"0.#"),1)="."),TRUE,FALSE)</formula>
    </cfRule>
    <cfRule type="expression" dxfId="711" priority="13">
      <formula>IF(AND(AL838&lt;0, RIGHT(TEXT(AL838,"0.#"),1)&lt;&gt;"."),TRUE,FALSE)</formula>
    </cfRule>
    <cfRule type="expression" dxfId="710" priority="14">
      <formula>IF(AND(AL838&lt;0, RIGHT(TEXT(AL838,"0.#"),1)="."),TRUE,FALSE)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0" max="49" man="1"/>
    <brk id="707"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K27" sqref="BK27"/>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2020-07-04T20:02:46Z</cp:lastPrinted>
  <dcterms:created xsi:type="dcterms:W3CDTF">2012-03-13T00:50:25Z</dcterms:created>
  <dcterms:modified xsi:type="dcterms:W3CDTF">2020-10-09T00:19:37Z</dcterms:modified>
</cp:coreProperties>
</file>