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<sst xmlns="http://schemas.openxmlformats.org/spreadsheetml/2006/main" count="2915" uniqueCount="662">
  <si>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</si>
  <si>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</si>
  <si>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</si>
  <si>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</si>
  <si>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</si>
  <si>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</si>
  <si>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</si>
  <si>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</si>
  <si>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</si>
  <si>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</si>
  <si>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</si>
  <si>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</si>
  <si>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</si>
  <si>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</si>
  <si>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</si>
  <si>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</si>
  <si>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</si>
  <si>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</si>
  <si>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</si>
  <si>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</si>
  <si>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</si>
  <si>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</si>
  <si>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</si>
  <si>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</si>
  <si>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</si>
  <si>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</si>
  <si>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</si>
  <si>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</si>
  <si>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</si>
  <si>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</si>
  <si>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</si>
  <si>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</si>
  <si>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</si>
  <si>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</si>
  <si>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</si>
  <si>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</si>
  <si>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</si>
  <si>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</si>
  <si>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</si>
  <si>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</si>
  <si>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</si>
  <si>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</si>
  <si>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</si>
  <si>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</si>
  <si>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</si>
  <si>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</si>
  <si>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</si>
  <si>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</si>
  <si>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</si>
  <si>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</si>
  <si>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</si>
  <si>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</si>
  <si>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</si>
  <si>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</si>
  <si>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</si>
  <si>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</si>
  <si>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</si>
  <si>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</si>
  <si>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</si>
  <si>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</si>
  <si>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</si>
  <si>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</si>
  <si>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</si>
  <si>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</si>
  <si>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</si>
  <si>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</si>
  <si>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</si>
  <si>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</si>
  <si>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</si>
  <si>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</si>
  <si>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</si>
  <si>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</si>
  <si>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</si>
  <si>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</si>
  <si>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</si>
  <si>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</si>
  <si>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</si>
  <si>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</si>
  <si>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</si>
  <si>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</si>
  <si>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</si>
  <si>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</si>
  <si>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</si>
  <si>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</si>
  <si>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</si>
  <si>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</si>
  <si>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</si>
  <si>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</si>
  <si>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</si>
  <si>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</si>
  <si>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</si>
  <si>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</si>
  <si>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</si>
  <si>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</si>
  <si>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</si>
  <si>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</si>
  <si>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</si>
  <si>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</si>
  <si>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</si>
  <si>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</si>
  <si>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</si>
  <si>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</si>
  <si>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</si>
  <si>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</si>
  <si>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</si>
  <si>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</si>
  <si>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</si>
  <si>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</si>
  <si>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</si>
  <si>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</si>
  <si>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</si>
  <si>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</si>
  <si>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</si>
  <si>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</si>
  <si>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</si>
  <si>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</si>
  <si>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</si>
  <si>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</si>
  <si>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</si>
  <si>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</si>
  <si>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</si>
  <si>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</si>
  <si>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</si>
  <si>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</si>
  <si>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</si>
  <si>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</si>
  <si>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</si>
  <si>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</si>
  <si>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</si>
  <si>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</si>
  <si>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</si>
  <si>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</si>
  <si>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</si>
  <si>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</si>
  <si>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</si>
  <si>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</si>
  <si>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</si>
  <si>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</si>
  <si>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</si>
  <si>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</si>
  <si>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</si>
  <si>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</si>
  <si>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</si>
  <si>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</si>
  <si>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</si>
  <si>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</si>
  <si>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</si>
  <si>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</si>
  <si>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</si>
  <si>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</si>
  <si>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</si>
  <si>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</si>
  <si>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</si>
  <si>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</si>
  <si>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</si>
  <si>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</si>
  <si>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</si>
  <si>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</si>
  <si>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</si>
  <si>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</si>
  <si>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</si>
  <si>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</si>
  <si>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</si>
  <si>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</si>
  <si>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</si>
  <si>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</si>
  <si>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</si>
  <si>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</si>
  <si>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</si>
  <si>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</si>
  <si>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</si>
  <si>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</si>
  <si>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</si>
  <si>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</si>
  <si>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</si>
  <si>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</si>
  <si>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</si>
  <si>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</si>
  <si>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</si>
  <si>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</si>
  <si>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</si>
  <si>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</si>
  <si>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</si>
  <si>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</si>
  <si>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</si>
  <si>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</si>
  <si>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</si>
  <si>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</si>
  <si>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</si>
  <si>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</si>
  <si>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</si>
  <si>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</si>
  <si>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</si>
  <si>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</si>
  <si>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</si>
  <si>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</si>
  <si>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</si>
  <si>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</si>
  <si>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</si>
  <si>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</si>
  <si>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</si>
  <si>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</si>
  <si>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</si>
  <si>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</si>
  <si>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</si>
  <si>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</si>
  <si>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</si>
  <si>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</si>
  <si>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</si>
  <si>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</si>
  <si>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</si>
  <si>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</si>
  <si>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</si>
  <si>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</si>
  <si>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</si>
  <si>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</si>
  <si>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</si>
  <si>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</si>
  <si>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</si>
  <si>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</si>
  <si>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</si>
  <si>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</si>
  <si>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</si>
  <si>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</si>
  <si>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</si>
  <si>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</si>
  <si>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</si>
  <si>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</si>
  <si>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</si>
  <si>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</si>
  <si>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</si>
  <si>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</si>
  <si>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</si>
  <si>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</si>
  <si>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</si>
  <si>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</si>
  <si>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</si>
  <si>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</si>
  <si>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</si>
  <si>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</si>
  <si>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</si>
  <si>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</si>
  <si>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</si>
  <si>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</si>
  <si>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</si>
  <si>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</si>
  <si>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</si>
  <si>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</si>
  <si>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</si>
  <si>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</si>
  <si>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</si>
  <si>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</si>
  <si>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</si>
  <si>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</si>
  <si>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</si>
  <si>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</si>
  <si>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</si>
  <si>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</si>
  <si>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</si>
  <si>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</si>
  <si>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</si>
  <si>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</si>
  <si>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</si>
  <si>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</si>
  <si>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</si>
  <si>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</si>
  <si>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</si>
  <si>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</si>
  <si>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</si>
  <si>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</si>
  <si>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</si>
  <si>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</si>
  <si>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</si>
  <si>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</si>
  <si>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</si>
  <si>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</si>
  <si>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</si>
  <si>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</si>
  <si>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</si>
  <si>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</si>
  <si>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</si>
  <si>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</si>
  <si>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</si>
  <si>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</si>
  <si>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</si>
  <si>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</si>
  <si>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</si>
  <si>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</si>
  <si>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</si>
  <si>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</si>
  <si>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</si>
  <si>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</si>
  <si>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</si>
  <si>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</si>
  <si>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</si>
  <si>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</si>
  <si>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</si>
  <si>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</si>
  <si>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</si>
  <si>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</si>
  <si>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</si>
  <si>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</si>
  <si>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</si>
  <si>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</si>
  <si>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</si>
  <si>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</si>
  <si>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</si>
  <si>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</si>
  <si>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</si>
  <si>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</si>
  <si>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</si>
  <si>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</si>
  <si>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</si>
  <si>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</si>
  <si>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</si>
  <si>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</si>
  <si>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</si>
  <si>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</si>
  <si>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</si>
  <si>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</si>
  <si>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</si>
  <si>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</si>
  <si>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</si>
  <si>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</si>
  <si>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</si>
  <si>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</si>
  <si>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</si>
  <si>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</si>
  <si>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</si>
  <si>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</si>
  <si>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</si>
  <si>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</si>
  <si>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</si>
  <si>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</si>
  <si>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</si>
  <si>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</si>
  <si>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</si>
  <si>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</si>
  <si>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</si>
  <si>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</si>
  <si>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</si>
  <si>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</si>
  <si>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</si>
  <si>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</si>
  <si>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</si>
  <si>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</si>
  <si>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</si>
  <si>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</si>
  <si>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</si>
  <si>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</si>
  <si>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</si>
  <si>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</si>
  <si>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</si>
  <si>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</si>
  <si>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</si>
  <si>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</si>
  <si>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</si>
  <si>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</si>
  <si>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</si>
  <si>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</si>
  <si>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</si>
  <si>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</si>
  <si>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</si>
  <si>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</si>
  <si>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</si>
  <si>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</si>
  <si>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</si>
  <si>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</si>
  <si>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</si>
  <si>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</si>
  <si>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</si>
  <si>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</si>
  <si>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</si>
  <si>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</si>
  <si>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</si>
  <si>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</si>
  <si>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</si>
  <si>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</si>
  <si>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</si>
  <si>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</si>
  <si>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</si>
  <si>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</si>
  <si>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</si>
  <si>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</si>
  <si>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</si>
  <si>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</si>
  <si>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</si>
  <si>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</si>
  <si>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</si>
  <si>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</si>
  <si>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</si>
  <si>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</si>
  <si>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</si>
  <si>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</si>
  <si>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</si>
  <si>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</si>
  <si>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</si>
  <si>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</si>
  <si>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</si>
  <si>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</si>
  <si>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</si>
  <si>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</si>
  <si>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</si>
  <si>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</si>
  <si>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</si>
  <si>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</si>
  <si>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</si>
  <si>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</si>
  <si>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</si>
  <si>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</si>
  <si>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</si>
  <si>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</si>
  <si>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</si>
  <si>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</si>
  <si>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</si>
  <si>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</si>
  <si>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</si>
  <si>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</si>
  <si>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</si>
  <si>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</si>
  <si>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</si>
  <si>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</si>
  <si>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</si>
  <si>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</si>
  <si>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</si>
  <si>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</si>
  <si>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</si>
  <si>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</si>
  <si>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</si>
  <si>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</si>
  <si>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</si>
  <si>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</si>
  <si>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</si>
  <si>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</si>
  <si>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</si>
  <si>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</si>
  <si>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</si>
  <si>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</si>
  <si>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</si>
  <si>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</si>
  <si>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</si>
  <si>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</si>
  <si>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</si>
  <si>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</si>
  <si>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</si>
  <si>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</si>
  <si>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</si>
  <si>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</si>
  <si>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</si>
  <si>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</si>
  <si>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</si>
  <si>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</si>
  <si>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</si>
  <si>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</si>
  <si>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</si>
  <si>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</si>
  <si>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</si>
  <si>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</si>
  <si>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</si>
  <si>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</si>
  <si>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</si>
  <si>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</si>
  <si>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</si>
  <si>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</si>
  <si>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</si>
  <si>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</si>
  <si>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</si>
  <si>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</si>
  <si>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</si>
  <si>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</si>
  <si>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</si>
  <si>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</si>
  <si>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</si>
  <si>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</si>
  <si>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</si>
  <si>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</si>
  <si>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</si>
  <si>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</si>
  <si>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</si>
  <si>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</si>
  <si>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</si>
  <si>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</si>
  <si>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</si>
  <si>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</si>
  <si>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</si>
  <si>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</si>
  <si>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</si>
  <si>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</si>
  <si>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</si>
  <si>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</si>
  <si>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</si>
  <si>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</si>
  <si>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</si>
  <si>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</si>
  <si>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</si>
  <si>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</si>
  <si>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</si>
  <si>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</si>
  <si>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</si>
  <si>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</si>
  <si>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</si>
  <si>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</si>
  <si>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</si>
  <si>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</si>
  <si>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</si>
  <si>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</si>
  <si>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</si>
  <si>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</si>
  <si>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</si>
  <si>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</si>
  <si>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</si>
  <si>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</si>
  <si>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</si>
  <si>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</si>
  <si>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</si>
  <si>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</si>
  <si>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</si>
  <si>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</si>
  <si>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</si>
  <si>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</si>
  <si>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</si>
  <si>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</si>
  <si>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</si>
  <si>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</si>
  <si>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</si>
  <si>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</si>
  <si>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</si>
  <si>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</si>
  <si>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</si>
  <si>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</si>
  <si>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</si>
  <si>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</si>
  <si>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</si>
  <si>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</si>
  <si>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</si>
  <si>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</si>
  <si>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</si>
  <si>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</si>
  <si>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</si>
  <si>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</si>
  <si>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</si>
  <si>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</si>
  <si>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</si>
  <si>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</si>
  <si>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</si>
  <si>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</si>
  <si>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</si>
  <si>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</si>
  <si>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</si>
  <si>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</si>
  <si>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</si>
  <si>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</si>
  <si>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</si>
  <si>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</si>
  <si>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</si>
  <si>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</si>
  <si>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</si>
  <si>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</si>
  <si>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</si>
  <si>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</si>
  <si>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</si>
  <si>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</si>
  <si>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</si>
  <si>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</si>
  <si>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</si>
  <si>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</si>
  <si>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</si>
  <si>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</si>
  <si>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</si>
  <si>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</si>
  <si>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</si>
  <si>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</si>
  <si>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</si>
  <si>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</si>
  <si>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</si>
  <si>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</si>
  <si>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外国人看護師候補者学習支援事業</t>
  </si>
  <si>
    <t>平成２２年度</t>
  </si>
  <si>
    <t>看護課</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</si>
  <si>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</si>
  <si>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</si>
  <si>
    <t>経済連携協定に基づく外国人看護師候補者として入国した者については、日本語研修及び看護導入研修を受講した後、受入施設で就労しながら
日本の国家資格取得へ向けて研修を行っていくこととなる。経済連携協定等の趣旨に則り、受入施設において適切な就労・研修が行われることを確
保することで、外国人看護師等の円滑かつ適正な受入実施のための環境を整備する。</t>
  </si>
  <si>
    <t>公募によって選定される団体が行う以下の事業について補助を行うものである。
①看護師国家試験の受験に向けた具体的な学習内容や方法、学習スケジュールを作成し、各受入施設へ提示
②ＥＰＡ看護師候補者向け学習サポートシステムを運用し候補者個々に学習管理ができる環境の提供
③学習教材の提供により候補者の日々の継続的な自己学習の支援
④看護専門家及び日本語専門家の指導や相談への対応
⑤模擬試験の実施等による看護師国家試験受験までの計画的な学習の提供　等</t>
  </si>
  <si>
    <t>外国人看護師候補者の看護師国家試験合格率を前年度以上とする。</t>
  </si>
  <si>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</si>
  <si>
    <t>担当課による推計</t>
  </si>
  <si>
    <t>研修受講者数</t>
  </si>
  <si>
    <t>予算執行額／研修受講者数　　　　　　　　　　　　　</t>
  </si>
  <si>
    <t>人</t>
  </si>
  <si>
    <t>円</t>
  </si>
  <si>
    <t>Ｘ千円/Ｙ人　</t>
  </si>
  <si>
    <t>103,584
/1,386</t>
  </si>
  <si>
    <t>施策大目標１　地域において必要な医療を提供できる体制を整備すること</t>
  </si>
  <si>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phoneticPr fontId="5"/>
  </si>
  <si>
    <t>外国人看護師候補者に対する学習支援を行い、看護師国家試験合格率を高めることで、看護職員の資質の向上を図る。</t>
  </si>
  <si>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</si>
  <si>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</si>
  <si>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</si>
  <si>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</si>
  <si>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t>
    <phoneticPr fontId="5"/>
  </si>
  <si>
    <t>無</t>
  </si>
  <si>
    <t>交付要綱において、予め補助対象、基準額等を定めており、受益者との負担関係は妥当である。</t>
    <phoneticPr fontId="5"/>
  </si>
  <si>
    <t>交付要綱において、予め基準額を定めており、妥当な水準である。</t>
    <phoneticPr fontId="5"/>
  </si>
  <si>
    <t>外国人看護師候補者の学習支援に使途が限定されている。</t>
    <phoneticPr fontId="5"/>
  </si>
  <si>
    <t>事業の実施に必要最低限の経費のみを対象としている。</t>
    <phoneticPr fontId="5"/>
  </si>
  <si>
    <t>30年度においては成果実績が成果目標を達成できなかったが、28，29年度においては目標を達成している。</t>
    <rPh sb="9" eb="11">
      <t>セイカ</t>
    </rPh>
    <rPh sb="11" eb="13">
      <t>ジッセキ</t>
    </rPh>
    <rPh sb="14" eb="16">
      <t>セイカ</t>
    </rPh>
    <rPh sb="16" eb="18">
      <t>モクヒョウ</t>
    </rPh>
    <rPh sb="19" eb="21">
      <t>タッセイ</t>
    </rPh>
    <rPh sb="34" eb="36">
      <t>ネンド</t>
    </rPh>
    <rPh sb="41" eb="43">
      <t>モクヒョウ</t>
    </rPh>
    <rPh sb="44" eb="46">
      <t>タッセイ</t>
    </rPh>
    <phoneticPr fontId="5"/>
  </si>
  <si>
    <t>-</t>
    <phoneticPr fontId="5"/>
  </si>
  <si>
    <t>30年度においては集計中であるが、29年度、28年度実績においては概ね目標を達成している。</t>
    <rPh sb="9" eb="12">
      <t>シュウケイチュウ</t>
    </rPh>
    <rPh sb="19" eb="21">
      <t>ネンド</t>
    </rPh>
    <rPh sb="24" eb="26">
      <t>ネンド</t>
    </rPh>
    <rPh sb="26" eb="28">
      <t>ジッセキ</t>
    </rPh>
    <rPh sb="33" eb="34">
      <t>オオム</t>
    </rPh>
    <rPh sb="35" eb="37">
      <t>モクヒョウ</t>
    </rPh>
    <rPh sb="38" eb="40">
      <t>タッセイ</t>
    </rPh>
    <phoneticPr fontId="5"/>
  </si>
  <si>
    <t>看護師国家試験に合格した外国人看護師候補者が日本の看護師として活躍している。</t>
    <phoneticPr fontId="5"/>
  </si>
  <si>
    <t>関連事業ではあるが、職業安定局においては雇用管理に必要な経費を、社会・援護局においては介護福祉士候補者の受入支援に必要な経費であり、適切な役割分担を行っている。
また、外国人看護師・介護福祉士受入支援事業は、経済連携協定に基づき入国した外国人看護師候補者が、入国後、我が国国内の医療施設で就労・研修を行うにあたり必要となる知識・技術を習得させることを目的とした日本語研修の実施を行うなど、外国人看護師候補者の就労・研修を行う事業であるの対し、本事業は、入国した外国人看護師候補者が看護師国家試験の受験するうえでのサポートを行う事業であり、役割分担が出来ている。
また、外国人看護師候補者就労研修支援事業については、外国人看護師候補者に対し、日本語学校等への就学や日本語講師を招聘するなど、外国人看護師候補者の日本語能力を向上させるために必要な指導者経費等に財政支援を行う事業であり、本事業とは対象が異なるため、適切に役割分担が出来ている。</t>
    <rPh sb="84" eb="87">
      <t>ガイコクジン</t>
    </rPh>
    <rPh sb="87" eb="90">
      <t>カンゴシ</t>
    </rPh>
    <rPh sb="91" eb="93">
      <t>カイゴ</t>
    </rPh>
    <rPh sb="93" eb="96">
      <t>フクシシ</t>
    </rPh>
    <rPh sb="96" eb="98">
      <t>ウケイレ</t>
    </rPh>
    <rPh sb="98" eb="100">
      <t>シエン</t>
    </rPh>
    <rPh sb="100" eb="102">
      <t>ジギョウ</t>
    </rPh>
    <rPh sb="104" eb="106">
      <t>ケイザイ</t>
    </rPh>
    <rPh sb="106" eb="108">
      <t>レンケイ</t>
    </rPh>
    <rPh sb="108" eb="110">
      <t>キョウテイ</t>
    </rPh>
    <rPh sb="111" eb="112">
      <t>モト</t>
    </rPh>
    <rPh sb="114" eb="116">
      <t>ニュウコク</t>
    </rPh>
    <rPh sb="118" eb="121">
      <t>ガイコクジン</t>
    </rPh>
    <rPh sb="121" eb="124">
      <t>カンゴシ</t>
    </rPh>
    <rPh sb="124" eb="127">
      <t>コウホシャ</t>
    </rPh>
    <rPh sb="129" eb="132">
      <t>ニュウコクゴ</t>
    </rPh>
    <rPh sb="133" eb="134">
      <t>ワ</t>
    </rPh>
    <rPh sb="135" eb="136">
      <t>クニ</t>
    </rPh>
    <rPh sb="136" eb="138">
      <t>コクナイ</t>
    </rPh>
    <rPh sb="139" eb="141">
      <t>イリョウ</t>
    </rPh>
    <rPh sb="141" eb="143">
      <t>シセツ</t>
    </rPh>
    <rPh sb="144" eb="146">
      <t>シュウロウ</t>
    </rPh>
    <rPh sb="147" eb="149">
      <t>ケンシュウ</t>
    </rPh>
    <rPh sb="150" eb="151">
      <t>オコナ</t>
    </rPh>
    <rPh sb="156" eb="158">
      <t>ヒツヨウ</t>
    </rPh>
    <rPh sb="161" eb="163">
      <t>チシキ</t>
    </rPh>
    <rPh sb="164" eb="166">
      <t>ギジュツ</t>
    </rPh>
    <rPh sb="167" eb="169">
      <t>シュウトク</t>
    </rPh>
    <rPh sb="175" eb="177">
      <t>モクテキ</t>
    </rPh>
    <rPh sb="180" eb="183">
      <t>ニホンゴ</t>
    </rPh>
    <rPh sb="183" eb="185">
      <t>ケンシュウ</t>
    </rPh>
    <rPh sb="186" eb="188">
      <t>ジッシ</t>
    </rPh>
    <rPh sb="189" eb="190">
      <t>オコナ</t>
    </rPh>
    <rPh sb="194" eb="197">
      <t>ガイコクジン</t>
    </rPh>
    <rPh sb="197" eb="200">
      <t>カンゴシ</t>
    </rPh>
    <rPh sb="200" eb="203">
      <t>コウホシャ</t>
    </rPh>
    <rPh sb="204" eb="206">
      <t>シュウロウ</t>
    </rPh>
    <rPh sb="207" eb="209">
      <t>ケンシュウ</t>
    </rPh>
    <rPh sb="210" eb="211">
      <t>オコナ</t>
    </rPh>
    <rPh sb="212" eb="214">
      <t>ジギョウ</t>
    </rPh>
    <rPh sb="218" eb="219">
      <t>タイ</t>
    </rPh>
    <rPh sb="221" eb="222">
      <t>ホン</t>
    </rPh>
    <rPh sb="222" eb="224">
      <t>ジギョウ</t>
    </rPh>
    <rPh sb="226" eb="228">
      <t>ニュウコク</t>
    </rPh>
    <rPh sb="230" eb="233">
      <t>ガイコクジン</t>
    </rPh>
    <rPh sb="233" eb="236">
      <t>カンゴシ</t>
    </rPh>
    <rPh sb="236" eb="239">
      <t>コウホシャ</t>
    </rPh>
    <rPh sb="240" eb="243">
      <t>カンゴシ</t>
    </rPh>
    <rPh sb="243" eb="245">
      <t>コッカ</t>
    </rPh>
    <rPh sb="245" eb="247">
      <t>シケン</t>
    </rPh>
    <rPh sb="248" eb="250">
      <t>ジュケン</t>
    </rPh>
    <rPh sb="261" eb="262">
      <t>オコナ</t>
    </rPh>
    <rPh sb="263" eb="265">
      <t>ジギョウ</t>
    </rPh>
    <rPh sb="269" eb="271">
      <t>ヤクワリ</t>
    </rPh>
    <rPh sb="271" eb="273">
      <t>ブンタン</t>
    </rPh>
    <rPh sb="274" eb="276">
      <t>デキ</t>
    </rPh>
    <rPh sb="284" eb="287">
      <t>ガイコクジン</t>
    </rPh>
    <rPh sb="287" eb="290">
      <t>カンゴシ</t>
    </rPh>
    <rPh sb="290" eb="293">
      <t>コウホシャ</t>
    </rPh>
    <rPh sb="293" eb="295">
      <t>シュウロウ</t>
    </rPh>
    <rPh sb="295" eb="297">
      <t>ケンシュウ</t>
    </rPh>
    <rPh sb="297" eb="299">
      <t>シエン</t>
    </rPh>
    <rPh sb="299" eb="301">
      <t>ジギョウ</t>
    </rPh>
    <rPh sb="307" eb="310">
      <t>ガイコクジン</t>
    </rPh>
    <rPh sb="310" eb="313">
      <t>カンゴシ</t>
    </rPh>
    <rPh sb="313" eb="316">
      <t>コウホシャ</t>
    </rPh>
    <rPh sb="317" eb="318">
      <t>タイ</t>
    </rPh>
    <rPh sb="320" eb="323">
      <t>ニホンゴ</t>
    </rPh>
    <rPh sb="323" eb="325">
      <t>ガッコウ</t>
    </rPh>
    <rPh sb="325" eb="326">
      <t>トウ</t>
    </rPh>
    <rPh sb="328" eb="330">
      <t>シュウガク</t>
    </rPh>
    <rPh sb="331" eb="334">
      <t>ニホンゴ</t>
    </rPh>
    <rPh sb="334" eb="336">
      <t>コウシ</t>
    </rPh>
    <rPh sb="337" eb="339">
      <t>ショウヘイ</t>
    </rPh>
    <rPh sb="344" eb="347">
      <t>ガイコクジン</t>
    </rPh>
    <rPh sb="347" eb="350">
      <t>カンゴシ</t>
    </rPh>
    <rPh sb="350" eb="353">
      <t>コウホシャ</t>
    </rPh>
    <rPh sb="354" eb="357">
      <t>ニホンゴ</t>
    </rPh>
    <rPh sb="357" eb="359">
      <t>ノウリョク</t>
    </rPh>
    <rPh sb="360" eb="362">
      <t>コウジョウ</t>
    </rPh>
    <rPh sb="368" eb="370">
      <t>ヒツヨウ</t>
    </rPh>
    <rPh sb="371" eb="374">
      <t>シドウシャ</t>
    </rPh>
    <rPh sb="374" eb="376">
      <t>ケイヒ</t>
    </rPh>
    <rPh sb="376" eb="377">
      <t>トウ</t>
    </rPh>
    <rPh sb="378" eb="380">
      <t>ザイセイ</t>
    </rPh>
    <rPh sb="380" eb="382">
      <t>シエン</t>
    </rPh>
    <rPh sb="383" eb="384">
      <t>オコナ</t>
    </rPh>
    <rPh sb="385" eb="387">
      <t>ジギョウ</t>
    </rPh>
    <rPh sb="391" eb="392">
      <t>ホン</t>
    </rPh>
    <rPh sb="392" eb="394">
      <t>ジギョウ</t>
    </rPh>
    <rPh sb="396" eb="398">
      <t>タイショウ</t>
    </rPh>
    <rPh sb="399" eb="400">
      <t>コト</t>
    </rPh>
    <rPh sb="405" eb="407">
      <t>テキセツ</t>
    </rPh>
    <rPh sb="408" eb="410">
      <t>ヤクワリ</t>
    </rPh>
    <rPh sb="410" eb="412">
      <t>ブンタン</t>
    </rPh>
    <rPh sb="413" eb="415">
      <t>デキ</t>
    </rPh>
    <phoneticPr fontId="5"/>
  </si>
  <si>
    <t>外国人看護師・介護福祉士受入支援事業（職業安定局）</t>
  </si>
  <si>
    <t>外国人看護師・介護福祉士受入支援事業（社会・援護局）</t>
  </si>
  <si>
    <t>外国人看護師・介護福祉士受入支援事業</t>
    <rPh sb="0" eb="3">
      <t>ガイコクジン</t>
    </rPh>
    <rPh sb="3" eb="6">
      <t>カンゴシ</t>
    </rPh>
    <rPh sb="7" eb="9">
      <t>カイゴ</t>
    </rPh>
    <rPh sb="9" eb="12">
      <t>フクシシ</t>
    </rPh>
    <rPh sb="12" eb="14">
      <t>ウケイレ</t>
    </rPh>
    <rPh sb="14" eb="16">
      <t>シエン</t>
    </rPh>
    <rPh sb="16" eb="18">
      <t>ジギョウ</t>
    </rPh>
    <phoneticPr fontId="5"/>
  </si>
  <si>
    <t>外国人看護師候補者就労研修支援事業</t>
    <rPh sb="0" eb="3">
      <t>ガイコクジン</t>
    </rPh>
    <rPh sb="3" eb="6">
      <t>カンゴシ</t>
    </rPh>
    <rPh sb="6" eb="9">
      <t>コウホシャ</t>
    </rPh>
    <rPh sb="9" eb="11">
      <t>シュウロウ</t>
    </rPh>
    <rPh sb="11" eb="13">
      <t>ケンシュウ</t>
    </rPh>
    <rPh sb="13" eb="15">
      <t>シエン</t>
    </rPh>
    <rPh sb="15" eb="17">
      <t>ジギョウ</t>
    </rPh>
    <phoneticPr fontId="5"/>
  </si>
  <si>
    <t>外国人看護師候補者の看護師国家試験合格率は、平成30年度の目標値には至らなかったが、経年では本事業の実施前と比較すると上昇（平成21年度0.0％、平成22年度1.2％）しており、本事業は一定の成果を上げていると考える。</t>
    <rPh sb="42" eb="44">
      <t>ケイネン</t>
    </rPh>
    <phoneticPr fontId="5"/>
  </si>
  <si>
    <t>外国人看護師候補者の学習支援の質が担保され、看護師国家試験合格率をさらに上昇させていくために、引き続き、必要な予算額を確保し、適正な執行に努めてまいりたい。</t>
    <rPh sb="10" eb="12">
      <t>ガクシュウ</t>
    </rPh>
    <rPh sb="12" eb="14">
      <t>シエン</t>
    </rPh>
    <rPh sb="15" eb="16">
      <t>シツ</t>
    </rPh>
    <rPh sb="17" eb="19">
      <t>タンポ</t>
    </rPh>
    <rPh sb="22" eb="25">
      <t>カンゴシ</t>
    </rPh>
    <phoneticPr fontId="5"/>
  </si>
  <si>
    <t>59</t>
  </si>
  <si>
    <t>850</t>
  </si>
  <si>
    <t>62</t>
  </si>
  <si>
    <t>738</t>
  </si>
  <si>
    <t>63</t>
  </si>
  <si>
    <t>54</t>
  </si>
  <si>
    <t>0065</t>
  </si>
  <si>
    <t>0070</t>
    <phoneticPr fontId="5"/>
  </si>
  <si>
    <t>A.（公社）国際厚生事業団</t>
    <phoneticPr fontId="5"/>
  </si>
  <si>
    <t>謝金</t>
    <rPh sb="0" eb="2">
      <t>シャキン</t>
    </rPh>
    <phoneticPr fontId="5"/>
  </si>
  <si>
    <t>集合研修講師</t>
    <rPh sb="0" eb="2">
      <t>シュウゴウ</t>
    </rPh>
    <rPh sb="2" eb="4">
      <t>ケンシュウ</t>
    </rPh>
    <rPh sb="4" eb="6">
      <t>コウシ</t>
    </rPh>
    <phoneticPr fontId="5"/>
  </si>
  <si>
    <t>（公社）国際厚生事業団</t>
    <rPh sb="1" eb="2">
      <t>コウ</t>
    </rPh>
    <phoneticPr fontId="5"/>
  </si>
  <si>
    <t>外国人看護師等の適正な雇用管理並びに国家資格の取得に向けた必要な知識及び技術の取得</t>
    <phoneticPr fontId="5"/>
  </si>
  <si>
    <t>補助金等交付</t>
  </si>
  <si>
    <t>-</t>
    <phoneticPr fontId="5"/>
  </si>
  <si>
    <t>－</t>
    <phoneticPr fontId="5"/>
  </si>
  <si>
    <t>人件費</t>
    <rPh sb="0" eb="3">
      <t>ジンケンヒヒ</t>
    </rPh>
    <phoneticPr fontId="5"/>
  </si>
  <si>
    <t>職員給与費</t>
    <rPh sb="0" eb="2">
      <t>ショクイン</t>
    </rPh>
    <rPh sb="2" eb="4">
      <t>キュウヨ</t>
    </rPh>
    <rPh sb="4" eb="5">
      <t>ヒ</t>
    </rPh>
    <phoneticPr fontId="5"/>
  </si>
  <si>
    <t>旅費</t>
    <rPh sb="0" eb="2">
      <t>リョヒ</t>
    </rPh>
    <phoneticPr fontId="5"/>
  </si>
  <si>
    <t>候補者旅費</t>
    <rPh sb="0" eb="3">
      <t>コウホシャ</t>
    </rPh>
    <rPh sb="3" eb="5">
      <t>リョヒ</t>
    </rPh>
    <phoneticPr fontId="5"/>
  </si>
  <si>
    <t>通信運搬費</t>
    <rPh sb="0" eb="2">
      <t>ツウシン</t>
    </rPh>
    <rPh sb="2" eb="4">
      <t>ウンパン</t>
    </rPh>
    <rPh sb="4" eb="5">
      <t>ヒ</t>
    </rPh>
    <phoneticPr fontId="5"/>
  </si>
  <si>
    <t>研修資材送料等</t>
    <rPh sb="0" eb="2">
      <t>ケンシュウ</t>
    </rPh>
    <rPh sb="2" eb="4">
      <t>シザイ</t>
    </rPh>
    <rPh sb="4" eb="6">
      <t>ソウリョウ</t>
    </rPh>
    <rPh sb="6" eb="7">
      <t>トウ</t>
    </rPh>
    <phoneticPr fontId="5"/>
  </si>
  <si>
    <t>印刷製本費</t>
    <rPh sb="0" eb="2">
      <t>インサツ</t>
    </rPh>
    <rPh sb="2" eb="4">
      <t>セイホン</t>
    </rPh>
    <rPh sb="4" eb="5">
      <t>ヒ</t>
    </rPh>
    <phoneticPr fontId="5"/>
  </si>
  <si>
    <t>研修テキスト印刷代等</t>
    <rPh sb="0" eb="2">
      <t>ケンシュウ</t>
    </rPh>
    <rPh sb="6" eb="8">
      <t>インサツ</t>
    </rPh>
    <rPh sb="8" eb="9">
      <t>ダイ</t>
    </rPh>
    <rPh sb="9" eb="10">
      <t>トウ</t>
    </rPh>
    <phoneticPr fontId="5"/>
  </si>
  <si>
    <t>消耗品費</t>
    <rPh sb="0" eb="3">
      <t>ショウモウヒン</t>
    </rPh>
    <rPh sb="3" eb="4">
      <t>ヒ</t>
    </rPh>
    <phoneticPr fontId="5"/>
  </si>
  <si>
    <t>事務用消耗品費</t>
    <rPh sb="0" eb="3">
      <t>ジムヨウ</t>
    </rPh>
    <rPh sb="3" eb="6">
      <t>ショウモウヒン</t>
    </rPh>
    <rPh sb="6" eb="7">
      <t>ヒ</t>
    </rPh>
    <phoneticPr fontId="5"/>
  </si>
  <si>
    <t>雑役務費</t>
    <rPh sb="0" eb="1">
      <t>ザツ</t>
    </rPh>
    <rPh sb="1" eb="4">
      <t>エキムヒ</t>
    </rPh>
    <phoneticPr fontId="5"/>
  </si>
  <si>
    <t>模擬試験・派遣費用等</t>
    <rPh sb="0" eb="2">
      <t>モギ</t>
    </rPh>
    <rPh sb="2" eb="4">
      <t>シケン</t>
    </rPh>
    <rPh sb="5" eb="7">
      <t>ハケン</t>
    </rPh>
    <rPh sb="7" eb="9">
      <t>ヒヨウ</t>
    </rPh>
    <rPh sb="9" eb="10">
      <t>トウ</t>
    </rPh>
    <phoneticPr fontId="5"/>
  </si>
  <si>
    <t>借料及び損料</t>
    <rPh sb="0" eb="2">
      <t>シャクリョウ</t>
    </rPh>
    <rPh sb="2" eb="3">
      <t>オヨ</t>
    </rPh>
    <rPh sb="4" eb="6">
      <t>ソンリョウ</t>
    </rPh>
    <phoneticPr fontId="5"/>
  </si>
  <si>
    <t>研修会場使用料</t>
    <rPh sb="0" eb="2">
      <t>ケンシュウ</t>
    </rPh>
    <rPh sb="2" eb="4">
      <t>カイジョウ</t>
    </rPh>
    <rPh sb="4" eb="7">
      <t>シヨウリョウ</t>
    </rPh>
    <phoneticPr fontId="5"/>
  </si>
  <si>
    <t>委託費</t>
    <rPh sb="0" eb="2">
      <t>イタク</t>
    </rPh>
    <rPh sb="2" eb="3">
      <t>ヒ</t>
    </rPh>
    <phoneticPr fontId="5"/>
  </si>
  <si>
    <t>学習システム運用・保守</t>
    <rPh sb="0" eb="2">
      <t>ガクシュウ</t>
    </rPh>
    <rPh sb="6" eb="8">
      <t>ウンヨウ</t>
    </rPh>
    <rPh sb="9" eb="11">
      <t>ホシュ</t>
    </rPh>
    <phoneticPr fontId="5"/>
  </si>
  <si>
    <t>その他</t>
    <rPh sb="2" eb="3">
      <t>タ</t>
    </rPh>
    <phoneticPr fontId="5"/>
  </si>
  <si>
    <t>会議費等</t>
    <rPh sb="0" eb="3">
      <t>カイギヒ</t>
    </rPh>
    <rPh sb="3" eb="4">
      <t>トウ</t>
    </rPh>
    <phoneticPr fontId="5"/>
  </si>
  <si>
    <t>B.（株）スカイシステム</t>
    <rPh sb="3" eb="4">
      <t>カブ</t>
    </rPh>
    <phoneticPr fontId="5"/>
  </si>
  <si>
    <t>103,642/1,216</t>
    <phoneticPr fontId="5"/>
  </si>
  <si>
    <t>課長：島田陽子</t>
    <rPh sb="0" eb="2">
      <t>カチョウ</t>
    </rPh>
    <rPh sb="3" eb="5">
      <t>シマダ</t>
    </rPh>
    <rPh sb="5" eb="7">
      <t>ヨウコ</t>
    </rPh>
    <phoneticPr fontId="5"/>
  </si>
  <si>
    <t>103,640/998</t>
    <phoneticPr fontId="5"/>
  </si>
  <si>
    <t>103,640/998</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</si>
  <si>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</si>
  <si>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引き続き、必要な予算額を確保し、適正な執行に努めること。</t>
    <phoneticPr fontId="5"/>
  </si>
  <si>
    <t>－</t>
    <phoneticPr fontId="5"/>
  </si>
  <si>
    <t>点検対象外</t>
    <rPh sb="0" eb="2">
      <t>テンケン</t>
    </rPh>
    <rPh sb="2" eb="5">
      <t>タイショウガイ</t>
    </rPh>
    <phoneticPr fontId="5"/>
  </si>
  <si>
    <t>-</t>
    <phoneticPr fontId="5"/>
  </si>
  <si>
    <t>-</t>
    <phoneticPr fontId="5"/>
  </si>
  <si>
    <t>システム保守、運用等費用</t>
    <rPh sb="4" eb="6">
      <t>ホシュ</t>
    </rPh>
    <rPh sb="7" eb="9">
      <t>ウンヨウ</t>
    </rPh>
    <rPh sb="9" eb="10">
      <t>ナド</t>
    </rPh>
    <rPh sb="10" eb="12">
      <t>ヒヨウ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</si>
</sst>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33617</xdr:colOff>
      <xdr:row>742</xdr:row>
      <xdr:rowOff>22412</xdr:rowOff>
    </xdr:from>
    <xdr:to>
      <xdr:col>35</xdr:col>
      <xdr:colOff>44822</xdr:colOff>
      <xdr:row>745</xdr:row>
      <xdr:rowOff>22412</xdr:rowOff>
    </xdr:to>
    <xdr:sp macro="" textlink="">
      <xdr:nvSpPr>
        <xdr:cNvPr id="2" name="正方形/長方形 1"/>
        <xdr:cNvSpPr/>
      </xdr:nvSpPr>
      <xdr:spPr>
        <a:xfrm>
          <a:off x="3834092" y="41399012"/>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１０６百万円</a:t>
          </a:r>
        </a:p>
      </xdr:txBody>
    </xdr:sp>
    <xdr:clientData/>
  </xdr:twoCellAnchor>
  <xdr:twoCellAnchor>
    <xdr:from>
      <xdr:col>27</xdr:col>
      <xdr:colOff>33617</xdr:colOff>
      <xdr:row>745</xdr:row>
      <xdr:rowOff>22412</xdr:rowOff>
    </xdr:from>
    <xdr:to>
      <xdr:col>27</xdr:col>
      <xdr:colOff>39220</xdr:colOff>
      <xdr:row>749</xdr:row>
      <xdr:rowOff>33618</xdr:rowOff>
    </xdr:to>
    <xdr:cxnSp macro="">
      <xdr:nvCxnSpPr>
        <xdr:cNvPr id="3" name="直線矢印コネクタ 2"/>
        <xdr:cNvCxnSpPr>
          <a:stCxn id="2" idx="2"/>
        </xdr:cNvCxnSpPr>
      </xdr:nvCxnSpPr>
      <xdr:spPr>
        <a:xfrm flipH="1">
          <a:off x="5434292" y="42456287"/>
          <a:ext cx="5603" cy="1420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134472</xdr:colOff>
      <xdr:row>749</xdr:row>
      <xdr:rowOff>33619</xdr:rowOff>
    </xdr:from>
    <xdr:to>
      <xdr:col>32</xdr:col>
      <xdr:colOff>35719</xdr:colOff>
      <xdr:row>750</xdr:row>
      <xdr:rowOff>18304</xdr:rowOff>
    </xdr:to>
    <xdr:sp macro="" textlink="">
      <xdr:nvSpPr>
        <xdr:cNvPr id="4" name="正方形/長方形 3"/>
        <xdr:cNvSpPr/>
      </xdr:nvSpPr>
      <xdr:spPr>
        <a:xfrm>
          <a:off x="4735047" y="43877194"/>
          <a:ext cx="1701472"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17</xdr:col>
      <xdr:colOff>0</xdr:colOff>
      <xdr:row>750</xdr:row>
      <xdr:rowOff>0</xdr:rowOff>
    </xdr:from>
    <xdr:to>
      <xdr:col>37</xdr:col>
      <xdr:colOff>190500</xdr:colOff>
      <xdr:row>753</xdr:row>
      <xdr:rowOff>0</xdr:rowOff>
    </xdr:to>
    <xdr:sp macro="" textlink="">
      <xdr:nvSpPr>
        <xdr:cNvPr id="5" name="正方形/長方形 4"/>
        <xdr:cNvSpPr/>
      </xdr:nvSpPr>
      <xdr:spPr>
        <a:xfrm>
          <a:off x="3400425" y="44196000"/>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１０６百万円</a:t>
          </a:r>
        </a:p>
      </xdr:txBody>
    </xdr:sp>
    <xdr:clientData/>
  </xdr:twoCellAnchor>
  <xdr:twoCellAnchor>
    <xdr:from>
      <xdr:col>16</xdr:col>
      <xdr:colOff>179294</xdr:colOff>
      <xdr:row>753</xdr:row>
      <xdr:rowOff>201706</xdr:rowOff>
    </xdr:from>
    <xdr:to>
      <xdr:col>38</xdr:col>
      <xdr:colOff>44823</xdr:colOff>
      <xdr:row>757</xdr:row>
      <xdr:rowOff>1</xdr:rowOff>
    </xdr:to>
    <xdr:sp macro="" textlink="">
      <xdr:nvSpPr>
        <xdr:cNvPr id="6" name="中かっこ 5"/>
        <xdr:cNvSpPr/>
      </xdr:nvSpPr>
      <xdr:spPr>
        <a:xfrm>
          <a:off x="3379694" y="45454981"/>
          <a:ext cx="4266079" cy="1207994"/>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・看護師国家試験の受験に向けた具体的な学習内容や方法、学習スケジュールを作成し、各受入施設へ提示</a:t>
          </a:r>
          <a:endParaRPr kumimoji="1" lang="en-US" altLang="ja-JP" sz="1100"/>
        </a:p>
        <a:p>
          <a:pPr algn="l"/>
          <a:r>
            <a:rPr kumimoji="1" lang="ja-JP" altLang="en-US" sz="1100"/>
            <a:t>・ＥＰＡ看護師候補者向け学習サポートシステムを運用し候補者個々に学習管理ができる環境の提供及び学習教材の提供による自己学習の支援　等</a:t>
          </a:r>
        </a:p>
      </xdr:txBody>
    </xdr:sp>
    <xdr:clientData/>
  </xdr:twoCellAnchor>
  <xdr:twoCellAnchor>
    <xdr:from>
      <xdr:col>27</xdr:col>
      <xdr:colOff>64357</xdr:colOff>
      <xdr:row>756</xdr:row>
      <xdr:rowOff>25744</xdr:rowOff>
    </xdr:from>
    <xdr:to>
      <xdr:col>27</xdr:col>
      <xdr:colOff>69960</xdr:colOff>
      <xdr:row>758</xdr:row>
      <xdr:rowOff>410228</xdr:rowOff>
    </xdr:to>
    <xdr:cxnSp macro="">
      <xdr:nvCxnSpPr>
        <xdr:cNvPr id="7" name="直線矢印コネクタ 6"/>
        <xdr:cNvCxnSpPr/>
      </xdr:nvCxnSpPr>
      <xdr:spPr>
        <a:xfrm flipH="1">
          <a:off x="5624898" y="50778548"/>
          <a:ext cx="5603" cy="140134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38615</xdr:colOff>
      <xdr:row>758</xdr:row>
      <xdr:rowOff>592094</xdr:rowOff>
    </xdr:from>
    <xdr:to>
      <xdr:col>38</xdr:col>
      <xdr:colOff>23169</xdr:colOff>
      <xdr:row>760</xdr:row>
      <xdr:rowOff>296047</xdr:rowOff>
    </xdr:to>
    <xdr:sp macro="" textlink="">
      <xdr:nvSpPr>
        <xdr:cNvPr id="9" name="正方形/長方形 8"/>
        <xdr:cNvSpPr/>
      </xdr:nvSpPr>
      <xdr:spPr>
        <a:xfrm>
          <a:off x="3539696" y="52361756"/>
          <a:ext cx="4309419" cy="10426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B</a:t>
          </a:r>
          <a:r>
            <a:rPr kumimoji="1" lang="ja-JP" altLang="en-US" sz="1400"/>
            <a:t>．（株）スカイシステム</a:t>
          </a:r>
          <a:endParaRPr kumimoji="1" lang="en-US" altLang="ja-JP" sz="1400"/>
        </a:p>
        <a:p>
          <a:pPr algn="ctr"/>
          <a:r>
            <a:rPr kumimoji="1" lang="ja-JP" altLang="en-US" sz="1400"/>
            <a:t>６百万円</a:t>
          </a:r>
        </a:p>
      </xdr:txBody>
    </xdr:sp>
    <xdr:clientData/>
  </xdr:twoCellAnchor>
  <xdr:twoCellAnchor>
    <xdr:from>
      <xdr:col>16</xdr:col>
      <xdr:colOff>187532</xdr:colOff>
      <xdr:row>761</xdr:row>
      <xdr:rowOff>56772</xdr:rowOff>
    </xdr:from>
    <xdr:to>
      <xdr:col>38</xdr:col>
      <xdr:colOff>53061</xdr:colOff>
      <xdr:row>762</xdr:row>
      <xdr:rowOff>141587</xdr:rowOff>
    </xdr:to>
    <xdr:sp macro="" textlink="">
      <xdr:nvSpPr>
        <xdr:cNvPr id="10" name="中かっこ 9"/>
        <xdr:cNvSpPr/>
      </xdr:nvSpPr>
      <xdr:spPr>
        <a:xfrm>
          <a:off x="3482667" y="51169981"/>
          <a:ext cx="4396340" cy="316505"/>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・学習システムの運用・保守業務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51</v>
      </c>
      <c r="AT2" s="966"/>
      <c r="AU2" s="966"/>
      <c r="AV2" s="51" t="str">
        <f>IF(AW2="", "", "-")</f>
        <v/>
      </c>
      <c r="AW2" s="911"/>
      <c r="AX2" s="911"/>
    </row>
    <row r="3" spans="1:50" ht="21" customHeight="1" thickBot="1" x14ac:dyDescent="0.25">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2">
      <c r="A4" s="703" t="s">
        <v>25</v>
      </c>
      <c r="B4" s="704"/>
      <c r="C4" s="704"/>
      <c r="D4" s="704"/>
      <c r="E4" s="704"/>
      <c r="F4" s="704"/>
      <c r="G4" s="681" t="s">
        <v>576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9" t="s">
        <v>577</v>
      </c>
      <c r="H5" s="840"/>
      <c r="I5" s="840"/>
      <c r="J5" s="840"/>
      <c r="K5" s="840"/>
      <c r="L5" s="840"/>
      <c r="M5" s="841" t="s">
        <v>66</v>
      </c>
      <c r="N5" s="842"/>
      <c r="O5" s="842"/>
      <c r="P5" s="842"/>
      <c r="Q5" s="842"/>
      <c r="R5" s="843"/>
      <c r="S5" s="844" t="s">
        <v>70</v>
      </c>
      <c r="T5" s="840"/>
      <c r="U5" s="840"/>
      <c r="V5" s="840"/>
      <c r="W5" s="840"/>
      <c r="X5" s="845"/>
      <c r="Y5" s="697" t="s">
        <v>3</v>
      </c>
      <c r="Z5" s="546"/>
      <c r="AA5" s="546"/>
      <c r="AB5" s="546"/>
      <c r="AC5" s="546"/>
      <c r="AD5" s="547"/>
      <c r="AE5" s="698" t="s">
        <v>578</v>
      </c>
      <c r="AF5" s="698"/>
      <c r="AG5" s="698"/>
      <c r="AH5" s="698"/>
      <c r="AI5" s="698"/>
      <c r="AJ5" s="698"/>
      <c r="AK5" s="698"/>
      <c r="AL5" s="698"/>
      <c r="AM5" s="698"/>
      <c r="AN5" s="698"/>
      <c r="AO5" s="698"/>
      <c r="AP5" s="699"/>
      <c r="AQ5" s="700" t="s">
        <v>652</v>
      </c>
      <c r="AR5" s="701"/>
      <c r="AS5" s="701"/>
      <c r="AT5" s="701"/>
      <c r="AU5" s="701"/>
      <c r="AV5" s="701"/>
      <c r="AW5" s="701"/>
      <c r="AX5" s="702"/>
    </row>
    <row r="6" spans="1:50" ht="36.75" customHeight="1" x14ac:dyDescent="0.2">
      <c r="A6" s="705" t="s">
        <v>4</v>
      </c>
      <c r="B6" s="706"/>
      <c r="C6" s="706"/>
      <c r="D6" s="706"/>
      <c r="E6" s="706"/>
      <c r="F6" s="70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240.75" customHeight="1" x14ac:dyDescent="0.2">
      <c r="A7" s="498" t="s">
        <v>22</v>
      </c>
      <c r="B7" s="499"/>
      <c r="C7" s="499"/>
      <c r="D7" s="499"/>
      <c r="E7" s="499"/>
      <c r="F7" s="500"/>
      <c r="G7" s="501" t="s">
        <v>579</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580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8" t="s">
        <v>259</v>
      </c>
      <c r="B8" s="499"/>
      <c r="C8" s="499"/>
      <c r="D8" s="499"/>
      <c r="E8" s="499"/>
      <c r="F8" s="500"/>
      <c r="G8" s="933" t="str">
        <f>入力規則等!A27</f>
        <v>-</v>
      </c>
      <c r="H8" s="719"/>
      <c r="I8" s="719"/>
      <c r="J8" s="719"/>
      <c r="K8" s="719"/>
      <c r="L8" s="719"/>
      <c r="M8" s="719"/>
      <c r="N8" s="719"/>
      <c r="O8" s="719"/>
      <c r="P8" s="719"/>
      <c r="Q8" s="719"/>
      <c r="R8" s="719"/>
      <c r="S8" s="719"/>
      <c r="T8" s="719"/>
      <c r="U8" s="719"/>
      <c r="V8" s="719"/>
      <c r="W8" s="719"/>
      <c r="X8" s="934"/>
      <c r="Y8" s="846" t="s">
        <v>260</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9" t="s">
        <v>23</v>
      </c>
      <c r="B9" s="850"/>
      <c r="C9" s="850"/>
      <c r="D9" s="850"/>
      <c r="E9" s="850"/>
      <c r="F9" s="850"/>
      <c r="G9" s="851" t="s">
        <v>581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9.25" customHeight="1" x14ac:dyDescent="0.2">
      <c r="A10" s="659" t="s">
        <v>30</v>
      </c>
      <c r="B10" s="660"/>
      <c r="C10" s="660"/>
      <c r="D10" s="660"/>
      <c r="E10" s="660"/>
      <c r="F10" s="660"/>
      <c r="G10" s="754" t="s">
        <v>582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6.75" customHeight="1" x14ac:dyDescent="0.2">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1"/>
    </row>
    <row r="13" spans="1:50" ht="21" customHeight="1" x14ac:dyDescent="0.2">
      <c r="A13" s="613"/>
      <c r="B13" s="614"/>
      <c r="C13" s="614"/>
      <c r="D13" s="614"/>
      <c r="E13" s="614"/>
      <c r="F13" s="615"/>
      <c r="G13" s="722" t="s">
        <v>6</v>
      </c>
      <c r="H13" s="723"/>
      <c r="I13" s="764" t="s">
        <v>7</v>
      </c>
      <c r="J13" s="765"/>
      <c r="K13" s="765"/>
      <c r="L13" s="765"/>
      <c r="M13" s="765"/>
      <c r="N13" s="765"/>
      <c r="O13" s="766"/>
      <c r="P13" s="656">
        <v>104</v>
      </c>
      <c r="Q13" s="657"/>
      <c r="R13" s="657"/>
      <c r="S13" s="657"/>
      <c r="T13" s="657"/>
      <c r="U13" s="657"/>
      <c r="V13" s="658"/>
      <c r="W13" s="656">
        <v>104</v>
      </c>
      <c r="X13" s="657"/>
      <c r="Y13" s="657"/>
      <c r="Z13" s="657"/>
      <c r="AA13" s="657"/>
      <c r="AB13" s="657"/>
      <c r="AC13" s="658"/>
      <c r="AD13" s="656">
        <v>104</v>
      </c>
      <c r="AE13" s="657"/>
      <c r="AF13" s="657"/>
      <c r="AG13" s="657"/>
      <c r="AH13" s="657"/>
      <c r="AI13" s="657"/>
      <c r="AJ13" s="658"/>
      <c r="AK13" s="656">
        <v>104</v>
      </c>
      <c r="AL13" s="657"/>
      <c r="AM13" s="657"/>
      <c r="AN13" s="657"/>
      <c r="AO13" s="657"/>
      <c r="AP13" s="657"/>
      <c r="AQ13" s="658"/>
      <c r="AR13" s="919">
        <v>104</v>
      </c>
      <c r="AS13" s="920"/>
      <c r="AT13" s="920"/>
      <c r="AU13" s="920"/>
      <c r="AV13" s="920"/>
      <c r="AW13" s="920"/>
      <c r="AX13" s="921"/>
    </row>
    <row r="14" spans="1:50" ht="21" customHeight="1" x14ac:dyDescent="0.2">
      <c r="A14" s="613"/>
      <c r="B14" s="614"/>
      <c r="C14" s="614"/>
      <c r="D14" s="614"/>
      <c r="E14" s="614"/>
      <c r="F14" s="615"/>
      <c r="G14" s="724"/>
      <c r="H14" s="725"/>
      <c r="I14" s="710" t="s">
        <v>8</v>
      </c>
      <c r="J14" s="762"/>
      <c r="K14" s="762"/>
      <c r="L14" s="762"/>
      <c r="M14" s="762"/>
      <c r="N14" s="762"/>
      <c r="O14" s="763"/>
      <c r="P14" s="656" t="s">
        <v>569</v>
      </c>
      <c r="Q14" s="657"/>
      <c r="R14" s="657"/>
      <c r="S14" s="657"/>
      <c r="T14" s="657"/>
      <c r="U14" s="657"/>
      <c r="V14" s="658"/>
      <c r="W14" s="656" t="s">
        <v>569</v>
      </c>
      <c r="X14" s="657"/>
      <c r="Y14" s="657"/>
      <c r="Z14" s="657"/>
      <c r="AA14" s="657"/>
      <c r="AB14" s="657"/>
      <c r="AC14" s="658"/>
      <c r="AD14" s="656" t="s">
        <v>569</v>
      </c>
      <c r="AE14" s="657"/>
      <c r="AF14" s="657"/>
      <c r="AG14" s="657"/>
      <c r="AH14" s="657"/>
      <c r="AI14" s="657"/>
      <c r="AJ14" s="658"/>
      <c r="AK14" s="656"/>
      <c r="AL14" s="657"/>
      <c r="AM14" s="657"/>
      <c r="AN14" s="657"/>
      <c r="AO14" s="657"/>
      <c r="AP14" s="657"/>
      <c r="AQ14" s="658"/>
      <c r="AR14" s="788"/>
      <c r="AS14" s="788"/>
      <c r="AT14" s="788"/>
      <c r="AU14" s="788"/>
      <c r="AV14" s="788"/>
      <c r="AW14" s="788"/>
      <c r="AX14" s="789"/>
    </row>
    <row r="15" spans="1:50" ht="21" customHeight="1" x14ac:dyDescent="0.2">
      <c r="A15" s="613"/>
      <c r="B15" s="614"/>
      <c r="C15" s="614"/>
      <c r="D15" s="614"/>
      <c r="E15" s="614"/>
      <c r="F15" s="615"/>
      <c r="G15" s="724"/>
      <c r="H15" s="725"/>
      <c r="I15" s="710" t="s">
        <v>51</v>
      </c>
      <c r="J15" s="711"/>
      <c r="K15" s="711"/>
      <c r="L15" s="711"/>
      <c r="M15" s="711"/>
      <c r="N15" s="711"/>
      <c r="O15" s="712"/>
      <c r="P15" s="656" t="s">
        <v>569</v>
      </c>
      <c r="Q15" s="657"/>
      <c r="R15" s="657"/>
      <c r="S15" s="657"/>
      <c r="T15" s="657"/>
      <c r="U15" s="657"/>
      <c r="V15" s="658"/>
      <c r="W15" s="656" t="s">
        <v>569</v>
      </c>
      <c r="X15" s="657"/>
      <c r="Y15" s="657"/>
      <c r="Z15" s="657"/>
      <c r="AA15" s="657"/>
      <c r="AB15" s="657"/>
      <c r="AC15" s="658"/>
      <c r="AD15" s="656" t="s">
        <v>569</v>
      </c>
      <c r="AE15" s="657"/>
      <c r="AF15" s="657"/>
      <c r="AG15" s="657"/>
      <c r="AH15" s="657"/>
      <c r="AI15" s="657"/>
      <c r="AJ15" s="658"/>
      <c r="AK15" s="656" t="s">
        <v>660</v>
      </c>
      <c r="AL15" s="657"/>
      <c r="AM15" s="657"/>
      <c r="AN15" s="657"/>
      <c r="AO15" s="657"/>
      <c r="AP15" s="657"/>
      <c r="AQ15" s="658"/>
      <c r="AR15" s="656"/>
      <c r="AS15" s="657"/>
      <c r="AT15" s="657"/>
      <c r="AU15" s="657"/>
      <c r="AV15" s="657"/>
      <c r="AW15" s="657"/>
      <c r="AX15" s="806"/>
    </row>
    <row r="16" spans="1:50" ht="21" customHeight="1" x14ac:dyDescent="0.2">
      <c r="A16" s="613"/>
      <c r="B16" s="614"/>
      <c r="C16" s="614"/>
      <c r="D16" s="614"/>
      <c r="E16" s="614"/>
      <c r="F16" s="615"/>
      <c r="G16" s="724"/>
      <c r="H16" s="725"/>
      <c r="I16" s="710" t="s">
        <v>52</v>
      </c>
      <c r="J16" s="711"/>
      <c r="K16" s="711"/>
      <c r="L16" s="711"/>
      <c r="M16" s="711"/>
      <c r="N16" s="711"/>
      <c r="O16" s="712"/>
      <c r="P16" s="656" t="s">
        <v>569</v>
      </c>
      <c r="Q16" s="657"/>
      <c r="R16" s="657"/>
      <c r="S16" s="657"/>
      <c r="T16" s="657"/>
      <c r="U16" s="657"/>
      <c r="V16" s="658"/>
      <c r="W16" s="656" t="s">
        <v>569</v>
      </c>
      <c r="X16" s="657"/>
      <c r="Y16" s="657"/>
      <c r="Z16" s="657"/>
      <c r="AA16" s="657"/>
      <c r="AB16" s="657"/>
      <c r="AC16" s="658"/>
      <c r="AD16" s="656" t="s">
        <v>569</v>
      </c>
      <c r="AE16" s="657"/>
      <c r="AF16" s="657"/>
      <c r="AG16" s="657"/>
      <c r="AH16" s="657"/>
      <c r="AI16" s="657"/>
      <c r="AJ16" s="658"/>
      <c r="AK16" s="656"/>
      <c r="AL16" s="657"/>
      <c r="AM16" s="657"/>
      <c r="AN16" s="657"/>
      <c r="AO16" s="657"/>
      <c r="AP16" s="657"/>
      <c r="AQ16" s="658"/>
      <c r="AR16" s="757"/>
      <c r="AS16" s="758"/>
      <c r="AT16" s="758"/>
      <c r="AU16" s="758"/>
      <c r="AV16" s="758"/>
      <c r="AW16" s="758"/>
      <c r="AX16" s="759"/>
    </row>
    <row r="17" spans="1:50" ht="24.75" customHeight="1" x14ac:dyDescent="0.2">
      <c r="A17" s="613"/>
      <c r="B17" s="614"/>
      <c r="C17" s="614"/>
      <c r="D17" s="614"/>
      <c r="E17" s="614"/>
      <c r="F17" s="615"/>
      <c r="G17" s="724"/>
      <c r="H17" s="725"/>
      <c r="I17" s="710" t="s">
        <v>50</v>
      </c>
      <c r="J17" s="762"/>
      <c r="K17" s="762"/>
      <c r="L17" s="762"/>
      <c r="M17" s="762"/>
      <c r="N17" s="762"/>
      <c r="O17" s="763"/>
      <c r="P17" s="656" t="s">
        <v>569</v>
      </c>
      <c r="Q17" s="657"/>
      <c r="R17" s="657"/>
      <c r="S17" s="657"/>
      <c r="T17" s="657"/>
      <c r="U17" s="657"/>
      <c r="V17" s="658"/>
      <c r="W17" s="656" t="s">
        <v>569</v>
      </c>
      <c r="X17" s="657"/>
      <c r="Y17" s="657"/>
      <c r="Z17" s="657"/>
      <c r="AA17" s="657"/>
      <c r="AB17" s="657"/>
      <c r="AC17" s="658"/>
      <c r="AD17" s="656" t="s">
        <v>569</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2">
      <c r="A18" s="613"/>
      <c r="B18" s="614"/>
      <c r="C18" s="614"/>
      <c r="D18" s="614"/>
      <c r="E18" s="614"/>
      <c r="F18" s="615"/>
      <c r="G18" s="726"/>
      <c r="H18" s="727"/>
      <c r="I18" s="715" t="s">
        <v>20</v>
      </c>
      <c r="J18" s="716"/>
      <c r="K18" s="716"/>
      <c r="L18" s="716"/>
      <c r="M18" s="716"/>
      <c r="N18" s="716"/>
      <c r="O18" s="717"/>
      <c r="P18" s="878">
        <f>SUM(P13:V17)</f>
        <v>104</v>
      </c>
      <c r="Q18" s="879"/>
      <c r="R18" s="879"/>
      <c r="S18" s="879"/>
      <c r="T18" s="879"/>
      <c r="U18" s="879"/>
      <c r="V18" s="880"/>
      <c r="W18" s="878">
        <f>SUM(W13:AC17)</f>
        <v>104</v>
      </c>
      <c r="X18" s="879"/>
      <c r="Y18" s="879"/>
      <c r="Z18" s="879"/>
      <c r="AA18" s="879"/>
      <c r="AB18" s="879"/>
      <c r="AC18" s="880"/>
      <c r="AD18" s="878">
        <f>SUM(AD13:AJ17)</f>
        <v>104</v>
      </c>
      <c r="AE18" s="879"/>
      <c r="AF18" s="879"/>
      <c r="AG18" s="879"/>
      <c r="AH18" s="879"/>
      <c r="AI18" s="879"/>
      <c r="AJ18" s="880"/>
      <c r="AK18" s="878">
        <f>SUM(AK13:AQ17)</f>
        <v>104</v>
      </c>
      <c r="AL18" s="879"/>
      <c r="AM18" s="879"/>
      <c r="AN18" s="879"/>
      <c r="AO18" s="879"/>
      <c r="AP18" s="879"/>
      <c r="AQ18" s="880"/>
      <c r="AR18" s="878">
        <f>SUM(AR13:AX17)</f>
        <v>104</v>
      </c>
      <c r="AS18" s="879"/>
      <c r="AT18" s="879"/>
      <c r="AU18" s="879"/>
      <c r="AV18" s="879"/>
      <c r="AW18" s="879"/>
      <c r="AX18" s="881"/>
    </row>
    <row r="19" spans="1:50" ht="24.75" customHeight="1" x14ac:dyDescent="0.2">
      <c r="A19" s="613"/>
      <c r="B19" s="614"/>
      <c r="C19" s="614"/>
      <c r="D19" s="614"/>
      <c r="E19" s="614"/>
      <c r="F19" s="615"/>
      <c r="G19" s="876" t="s">
        <v>9</v>
      </c>
      <c r="H19" s="877"/>
      <c r="I19" s="877"/>
      <c r="J19" s="877"/>
      <c r="K19" s="877"/>
      <c r="L19" s="877"/>
      <c r="M19" s="877"/>
      <c r="N19" s="877"/>
      <c r="O19" s="877"/>
      <c r="P19" s="656">
        <v>104</v>
      </c>
      <c r="Q19" s="657"/>
      <c r="R19" s="657"/>
      <c r="S19" s="657"/>
      <c r="T19" s="657"/>
      <c r="U19" s="657"/>
      <c r="V19" s="658"/>
      <c r="W19" s="656">
        <v>104</v>
      </c>
      <c r="X19" s="657"/>
      <c r="Y19" s="657"/>
      <c r="Z19" s="657"/>
      <c r="AA19" s="657"/>
      <c r="AB19" s="657"/>
      <c r="AC19" s="658"/>
      <c r="AD19" s="656">
        <v>106</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2">
      <c r="A20" s="613"/>
      <c r="B20" s="614"/>
      <c r="C20" s="614"/>
      <c r="D20" s="614"/>
      <c r="E20" s="614"/>
      <c r="F20" s="615"/>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1.0192307692307692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32.25" customHeight="1" x14ac:dyDescent="0.2">
      <c r="A21" s="849"/>
      <c r="B21" s="850"/>
      <c r="C21" s="850"/>
      <c r="D21" s="850"/>
      <c r="E21" s="850"/>
      <c r="F21" s="979"/>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1.0192307692307692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2">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33.75" customHeight="1" x14ac:dyDescent="0.2">
      <c r="A23" s="949"/>
      <c r="B23" s="950"/>
      <c r="C23" s="950"/>
      <c r="D23" s="950"/>
      <c r="E23" s="950"/>
      <c r="F23" s="951"/>
      <c r="G23" s="985" t="s">
        <v>655</v>
      </c>
      <c r="H23" s="986"/>
      <c r="I23" s="986"/>
      <c r="J23" s="986"/>
      <c r="K23" s="986"/>
      <c r="L23" s="986"/>
      <c r="M23" s="986"/>
      <c r="N23" s="986"/>
      <c r="O23" s="987"/>
      <c r="P23" s="919">
        <v>104</v>
      </c>
      <c r="Q23" s="920"/>
      <c r="R23" s="920"/>
      <c r="S23" s="920"/>
      <c r="T23" s="920"/>
      <c r="U23" s="920"/>
      <c r="V23" s="936"/>
      <c r="W23" s="919">
        <v>104</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2">
      <c r="A24" s="949"/>
      <c r="B24" s="950"/>
      <c r="C24" s="950"/>
      <c r="D24" s="950"/>
      <c r="E24" s="950"/>
      <c r="F24" s="951"/>
      <c r="G24" s="937"/>
      <c r="H24" s="938"/>
      <c r="I24" s="938"/>
      <c r="J24" s="938"/>
      <c r="K24" s="938"/>
      <c r="L24" s="938"/>
      <c r="M24" s="938"/>
      <c r="N24" s="938"/>
      <c r="O24" s="939"/>
      <c r="P24" s="656"/>
      <c r="Q24" s="657"/>
      <c r="R24" s="657"/>
      <c r="S24" s="657"/>
      <c r="T24" s="657"/>
      <c r="U24" s="657"/>
      <c r="V24" s="658"/>
      <c r="W24" s="656"/>
      <c r="X24" s="657"/>
      <c r="Y24" s="657"/>
      <c r="Z24" s="657"/>
      <c r="AA24" s="657"/>
      <c r="AB24" s="657"/>
      <c r="AC24" s="658"/>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2">
      <c r="A25" s="949"/>
      <c r="B25" s="950"/>
      <c r="C25" s="950"/>
      <c r="D25" s="950"/>
      <c r="E25" s="950"/>
      <c r="F25" s="951"/>
      <c r="G25" s="937"/>
      <c r="H25" s="938"/>
      <c r="I25" s="938"/>
      <c r="J25" s="938"/>
      <c r="K25" s="938"/>
      <c r="L25" s="938"/>
      <c r="M25" s="938"/>
      <c r="N25" s="938"/>
      <c r="O25" s="939"/>
      <c r="P25" s="656"/>
      <c r="Q25" s="657"/>
      <c r="R25" s="657"/>
      <c r="S25" s="657"/>
      <c r="T25" s="657"/>
      <c r="U25" s="657"/>
      <c r="V25" s="658"/>
      <c r="W25" s="656"/>
      <c r="X25" s="657"/>
      <c r="Y25" s="657"/>
      <c r="Z25" s="657"/>
      <c r="AA25" s="657"/>
      <c r="AB25" s="657"/>
      <c r="AC25" s="658"/>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2">
      <c r="A26" s="949"/>
      <c r="B26" s="950"/>
      <c r="C26" s="950"/>
      <c r="D26" s="950"/>
      <c r="E26" s="950"/>
      <c r="F26" s="951"/>
      <c r="G26" s="937"/>
      <c r="H26" s="938"/>
      <c r="I26" s="938"/>
      <c r="J26" s="938"/>
      <c r="K26" s="938"/>
      <c r="L26" s="938"/>
      <c r="M26" s="938"/>
      <c r="N26" s="938"/>
      <c r="O26" s="939"/>
      <c r="P26" s="656"/>
      <c r="Q26" s="657"/>
      <c r="R26" s="657"/>
      <c r="S26" s="657"/>
      <c r="T26" s="657"/>
      <c r="U26" s="657"/>
      <c r="V26" s="658"/>
      <c r="W26" s="656"/>
      <c r="X26" s="657"/>
      <c r="Y26" s="657"/>
      <c r="Z26" s="657"/>
      <c r="AA26" s="657"/>
      <c r="AB26" s="657"/>
      <c r="AC26" s="658"/>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2">
      <c r="A27" s="949"/>
      <c r="B27" s="950"/>
      <c r="C27" s="950"/>
      <c r="D27" s="950"/>
      <c r="E27" s="950"/>
      <c r="F27" s="951"/>
      <c r="G27" s="937"/>
      <c r="H27" s="938"/>
      <c r="I27" s="938"/>
      <c r="J27" s="938"/>
      <c r="K27" s="938"/>
      <c r="L27" s="938"/>
      <c r="M27" s="938"/>
      <c r="N27" s="938"/>
      <c r="O27" s="939"/>
      <c r="P27" s="656"/>
      <c r="Q27" s="657"/>
      <c r="R27" s="657"/>
      <c r="S27" s="657"/>
      <c r="T27" s="657"/>
      <c r="U27" s="657"/>
      <c r="V27" s="658"/>
      <c r="W27" s="656"/>
      <c r="X27" s="657"/>
      <c r="Y27" s="657"/>
      <c r="Z27" s="657"/>
      <c r="AA27" s="657"/>
      <c r="AB27" s="657"/>
      <c r="AC27" s="658"/>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2">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5">
      <c r="A29" s="952"/>
      <c r="B29" s="953"/>
      <c r="C29" s="953"/>
      <c r="D29" s="953"/>
      <c r="E29" s="953"/>
      <c r="F29" s="954"/>
      <c r="G29" s="943" t="s">
        <v>338</v>
      </c>
      <c r="H29" s="944"/>
      <c r="I29" s="944"/>
      <c r="J29" s="944"/>
      <c r="K29" s="944"/>
      <c r="L29" s="944"/>
      <c r="M29" s="944"/>
      <c r="N29" s="944"/>
      <c r="O29" s="945"/>
      <c r="P29" s="656">
        <f>AK13</f>
        <v>104</v>
      </c>
      <c r="Q29" s="657"/>
      <c r="R29" s="657"/>
      <c r="S29" s="657"/>
      <c r="T29" s="657"/>
      <c r="U29" s="657"/>
      <c r="V29" s="658"/>
      <c r="W29" s="967">
        <f>AR13</f>
        <v>104</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2">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744">
        <v>2</v>
      </c>
      <c r="AR31" s="199"/>
      <c r="AS31" s="132" t="s">
        <v>236</v>
      </c>
      <c r="AT31" s="133"/>
      <c r="AU31" s="198"/>
      <c r="AV31" s="198"/>
      <c r="AW31" s="398" t="s">
        <v>181</v>
      </c>
      <c r="AX31" s="399"/>
    </row>
    <row r="32" spans="1:50" ht="49.5" customHeight="1" x14ac:dyDescent="0.2">
      <c r="A32" s="403"/>
      <c r="B32" s="401"/>
      <c r="C32" s="401"/>
      <c r="D32" s="401"/>
      <c r="E32" s="401"/>
      <c r="F32" s="402"/>
      <c r="G32" s="564" t="s">
        <v>583</v>
      </c>
      <c r="H32" s="565"/>
      <c r="I32" s="565"/>
      <c r="J32" s="565"/>
      <c r="K32" s="565"/>
      <c r="L32" s="565"/>
      <c r="M32" s="565"/>
      <c r="N32" s="565"/>
      <c r="O32" s="566"/>
      <c r="P32" s="104" t="s">
        <v>584</v>
      </c>
      <c r="Q32" s="104"/>
      <c r="R32" s="104"/>
      <c r="S32" s="104"/>
      <c r="T32" s="104"/>
      <c r="U32" s="104"/>
      <c r="V32" s="104"/>
      <c r="W32" s="104"/>
      <c r="X32" s="105"/>
      <c r="Y32" s="474" t="s">
        <v>12</v>
      </c>
      <c r="Z32" s="534"/>
      <c r="AA32" s="535"/>
      <c r="AB32" s="464" t="s">
        <v>376</v>
      </c>
      <c r="AC32" s="464"/>
      <c r="AD32" s="464"/>
      <c r="AE32" s="216">
        <v>17.7</v>
      </c>
      <c r="AF32" s="217"/>
      <c r="AG32" s="217"/>
      <c r="AH32" s="217"/>
      <c r="AI32" s="216">
        <v>16.3</v>
      </c>
      <c r="AJ32" s="217"/>
      <c r="AK32" s="217"/>
      <c r="AL32" s="217"/>
      <c r="AM32" s="216">
        <v>11.1</v>
      </c>
      <c r="AN32" s="217"/>
      <c r="AO32" s="217"/>
      <c r="AP32" s="217"/>
      <c r="AQ32" s="340" t="s">
        <v>569</v>
      </c>
      <c r="AR32" s="206"/>
      <c r="AS32" s="206"/>
      <c r="AT32" s="341"/>
      <c r="AU32" s="217" t="s">
        <v>569</v>
      </c>
      <c r="AV32" s="217"/>
      <c r="AW32" s="217"/>
      <c r="AX32" s="219"/>
    </row>
    <row r="33" spans="1:50" ht="49.5" customHeight="1" x14ac:dyDescent="0.2">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376</v>
      </c>
      <c r="AC33" s="526"/>
      <c r="AD33" s="526"/>
      <c r="AE33" s="216">
        <v>14.5</v>
      </c>
      <c r="AF33" s="217"/>
      <c r="AG33" s="217"/>
      <c r="AH33" s="217"/>
      <c r="AI33" s="216">
        <v>17.7</v>
      </c>
      <c r="AJ33" s="217"/>
      <c r="AK33" s="217"/>
      <c r="AL33" s="217"/>
      <c r="AM33" s="216">
        <v>16.3</v>
      </c>
      <c r="AN33" s="217"/>
      <c r="AO33" s="217"/>
      <c r="AP33" s="217"/>
      <c r="AQ33" s="340">
        <v>16.3</v>
      </c>
      <c r="AR33" s="206"/>
      <c r="AS33" s="206"/>
      <c r="AT33" s="341"/>
      <c r="AU33" s="217">
        <v>16.3</v>
      </c>
      <c r="AV33" s="217"/>
      <c r="AW33" s="217"/>
      <c r="AX33" s="219"/>
    </row>
    <row r="34" spans="1:50" ht="49.5" customHeight="1" x14ac:dyDescent="0.2">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122.1</v>
      </c>
      <c r="AF34" s="217"/>
      <c r="AG34" s="217"/>
      <c r="AH34" s="217"/>
      <c r="AI34" s="216">
        <v>92</v>
      </c>
      <c r="AJ34" s="217"/>
      <c r="AK34" s="217"/>
      <c r="AL34" s="217"/>
      <c r="AM34" s="216">
        <v>68.099999999999994</v>
      </c>
      <c r="AN34" s="217"/>
      <c r="AO34" s="217"/>
      <c r="AP34" s="217"/>
      <c r="AQ34" s="340" t="s">
        <v>569</v>
      </c>
      <c r="AR34" s="206"/>
      <c r="AS34" s="206"/>
      <c r="AT34" s="341"/>
      <c r="AU34" s="217" t="s">
        <v>569</v>
      </c>
      <c r="AV34" s="217"/>
      <c r="AW34" s="217"/>
      <c r="AX34" s="219"/>
    </row>
    <row r="35" spans="1:50" ht="23.25" customHeight="1" x14ac:dyDescent="0.2">
      <c r="A35" s="224" t="s">
        <v>385</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2">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744"/>
      <c r="AR38" s="199"/>
      <c r="AS38" s="132" t="s">
        <v>236</v>
      </c>
      <c r="AT38" s="133"/>
      <c r="AU38" s="198"/>
      <c r="AV38" s="198"/>
      <c r="AW38" s="398" t="s">
        <v>181</v>
      </c>
      <c r="AX38" s="399"/>
    </row>
    <row r="39" spans="1:50" ht="23.25" hidden="1" customHeight="1" x14ac:dyDescent="0.2">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2">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2">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2">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2">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744"/>
      <c r="AR45" s="199"/>
      <c r="AS45" s="132" t="s">
        <v>236</v>
      </c>
      <c r="AT45" s="133"/>
      <c r="AU45" s="198"/>
      <c r="AV45" s="198"/>
      <c r="AW45" s="398" t="s">
        <v>181</v>
      </c>
      <c r="AX45" s="399"/>
    </row>
    <row r="46" spans="1:50" ht="23.25" hidden="1" customHeight="1" x14ac:dyDescent="0.2">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2">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2">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2">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2">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744"/>
      <c r="AR52" s="199"/>
      <c r="AS52" s="132" t="s">
        <v>236</v>
      </c>
      <c r="AT52" s="133"/>
      <c r="AU52" s="198"/>
      <c r="AV52" s="198"/>
      <c r="AW52" s="398" t="s">
        <v>181</v>
      </c>
      <c r="AX52" s="399"/>
    </row>
    <row r="53" spans="1:50" ht="23.25" hidden="1" customHeight="1" x14ac:dyDescent="0.2">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2">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2">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3" t="s">
        <v>14</v>
      </c>
      <c r="AC55" s="593"/>
      <c r="AD55" s="59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2">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2">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744"/>
      <c r="AR59" s="199"/>
      <c r="AS59" s="132" t="s">
        <v>236</v>
      </c>
      <c r="AT59" s="133"/>
      <c r="AU59" s="198"/>
      <c r="AV59" s="198"/>
      <c r="AW59" s="398" t="s">
        <v>181</v>
      </c>
      <c r="AX59" s="399"/>
    </row>
    <row r="60" spans="1:50" ht="23.25" hidden="1" customHeight="1" x14ac:dyDescent="0.2">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2">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2">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2">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2">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2">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2">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2">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2">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2">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2">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2">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2">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2">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744"/>
      <c r="AR74" s="199"/>
      <c r="AS74" s="132" t="s">
        <v>236</v>
      </c>
      <c r="AT74" s="133"/>
      <c r="AU74" s="744"/>
      <c r="AV74" s="199"/>
      <c r="AW74" s="132" t="s">
        <v>181</v>
      </c>
      <c r="AX74" s="194"/>
    </row>
    <row r="75" spans="1:50" ht="23.25" hidden="1" customHeight="1" x14ac:dyDescent="0.2">
      <c r="A75" s="512"/>
      <c r="B75" s="513"/>
      <c r="C75" s="513"/>
      <c r="D75" s="513"/>
      <c r="E75" s="513"/>
      <c r="F75" s="514"/>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2">
      <c r="A76" s="512"/>
      <c r="B76" s="513"/>
      <c r="C76" s="513"/>
      <c r="D76" s="513"/>
      <c r="E76" s="513"/>
      <c r="F76" s="514"/>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2">
      <c r="A77" s="512"/>
      <c r="B77" s="513"/>
      <c r="C77" s="513"/>
      <c r="D77" s="513"/>
      <c r="E77" s="513"/>
      <c r="F77" s="514"/>
      <c r="G77" s="610"/>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2">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2">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2">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30"/>
      <c r="C82" s="431"/>
      <c r="D82" s="431"/>
      <c r="E82" s="431"/>
      <c r="F82" s="432"/>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2">
      <c r="A83" s="865"/>
      <c r="B83" s="530"/>
      <c r="C83" s="431"/>
      <c r="D83" s="431"/>
      <c r="E83" s="431"/>
      <c r="F83" s="432"/>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2">
      <c r="A84" s="865"/>
      <c r="B84" s="531"/>
      <c r="C84" s="532"/>
      <c r="D84" s="532"/>
      <c r="E84" s="532"/>
      <c r="F84" s="533"/>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2">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2">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2">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2">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3" t="s">
        <v>14</v>
      </c>
      <c r="AC89" s="593"/>
      <c r="AD89" s="593"/>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2">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2">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2">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2">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2">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3" t="s">
        <v>14</v>
      </c>
      <c r="AC94" s="593"/>
      <c r="AD94" s="593"/>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2">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2">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2">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2">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5">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2">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2">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588</v>
      </c>
      <c r="AC101" s="464"/>
      <c r="AD101" s="464"/>
      <c r="AE101" s="216">
        <v>1386</v>
      </c>
      <c r="AF101" s="217"/>
      <c r="AG101" s="217"/>
      <c r="AH101" s="218"/>
      <c r="AI101" s="216">
        <v>1216</v>
      </c>
      <c r="AJ101" s="217"/>
      <c r="AK101" s="217"/>
      <c r="AL101" s="218"/>
      <c r="AM101" s="216">
        <v>998</v>
      </c>
      <c r="AN101" s="217"/>
      <c r="AO101" s="217"/>
      <c r="AP101" s="218"/>
      <c r="AQ101" s="216" t="s">
        <v>569</v>
      </c>
      <c r="AR101" s="217"/>
      <c r="AS101" s="217"/>
      <c r="AT101" s="218"/>
      <c r="AU101" s="216" t="s">
        <v>659</v>
      </c>
      <c r="AV101" s="217"/>
      <c r="AW101" s="217"/>
      <c r="AX101" s="218"/>
    </row>
    <row r="102" spans="1:60" ht="23.25" customHeight="1" x14ac:dyDescent="0.2">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421">
        <v>1512</v>
      </c>
      <c r="AF102" s="421"/>
      <c r="AG102" s="421"/>
      <c r="AH102" s="421"/>
      <c r="AI102" s="421">
        <v>1417</v>
      </c>
      <c r="AJ102" s="421"/>
      <c r="AK102" s="421"/>
      <c r="AL102" s="421"/>
      <c r="AM102" s="421">
        <v>1418</v>
      </c>
      <c r="AN102" s="421"/>
      <c r="AO102" s="421"/>
      <c r="AP102" s="421"/>
      <c r="AQ102" s="271">
        <v>1418</v>
      </c>
      <c r="AR102" s="272"/>
      <c r="AS102" s="272"/>
      <c r="AT102" s="317"/>
      <c r="AU102" s="271">
        <v>1418</v>
      </c>
      <c r="AV102" s="272"/>
      <c r="AW102" s="272"/>
      <c r="AX102" s="317"/>
    </row>
    <row r="103" spans="1:60" ht="31.5" hidden="1" customHeight="1" x14ac:dyDescent="0.2">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2">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2">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2">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2">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2">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2">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2">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2">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2">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2">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2">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2">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0" t="s">
        <v>439</v>
      </c>
      <c r="AR115" s="591"/>
      <c r="AS115" s="591"/>
      <c r="AT115" s="591"/>
      <c r="AU115" s="591"/>
      <c r="AV115" s="591"/>
      <c r="AW115" s="591"/>
      <c r="AX115" s="592"/>
    </row>
    <row r="116" spans="1:50" ht="23.25" customHeight="1" x14ac:dyDescent="0.2">
      <c r="A116" s="442"/>
      <c r="B116" s="443"/>
      <c r="C116" s="443"/>
      <c r="D116" s="443"/>
      <c r="E116" s="443"/>
      <c r="F116" s="444"/>
      <c r="G116" s="393" t="s">
        <v>587</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589</v>
      </c>
      <c r="AC116" s="466"/>
      <c r="AD116" s="467"/>
      <c r="AE116" s="421">
        <v>74736</v>
      </c>
      <c r="AF116" s="421"/>
      <c r="AG116" s="421"/>
      <c r="AH116" s="421"/>
      <c r="AI116" s="421">
        <v>85231</v>
      </c>
      <c r="AJ116" s="421"/>
      <c r="AK116" s="421"/>
      <c r="AL116" s="421"/>
      <c r="AM116" s="421">
        <v>103847</v>
      </c>
      <c r="AN116" s="421"/>
      <c r="AO116" s="421"/>
      <c r="AP116" s="421"/>
      <c r="AQ116" s="216">
        <v>103847</v>
      </c>
      <c r="AR116" s="217"/>
      <c r="AS116" s="217"/>
      <c r="AT116" s="217"/>
      <c r="AU116" s="217"/>
      <c r="AV116" s="217"/>
      <c r="AW116" s="217"/>
      <c r="AX116" s="219"/>
    </row>
    <row r="117" spans="1:50" ht="46.5" customHeight="1" thickBot="1" x14ac:dyDescent="0.2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590</v>
      </c>
      <c r="AC117" s="476"/>
      <c r="AD117" s="477"/>
      <c r="AE117" s="554" t="s">
        <v>591</v>
      </c>
      <c r="AF117" s="554"/>
      <c r="AG117" s="554"/>
      <c r="AH117" s="554"/>
      <c r="AI117" s="554" t="s">
        <v>651</v>
      </c>
      <c r="AJ117" s="554"/>
      <c r="AK117" s="554"/>
      <c r="AL117" s="554"/>
      <c r="AM117" s="554" t="s">
        <v>653</v>
      </c>
      <c r="AN117" s="554"/>
      <c r="AO117" s="554"/>
      <c r="AP117" s="554"/>
      <c r="AQ117" s="554" t="s">
        <v>654</v>
      </c>
      <c r="AR117" s="554"/>
      <c r="AS117" s="554"/>
      <c r="AT117" s="554"/>
      <c r="AU117" s="554"/>
      <c r="AV117" s="554"/>
      <c r="AW117" s="554"/>
      <c r="AX117" s="555"/>
    </row>
    <row r="118" spans="1:50" ht="23.25" hidden="1" customHeigh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0" t="s">
        <v>439</v>
      </c>
      <c r="AR118" s="591"/>
      <c r="AS118" s="591"/>
      <c r="AT118" s="591"/>
      <c r="AU118" s="591"/>
      <c r="AV118" s="591"/>
      <c r="AW118" s="591"/>
      <c r="AX118" s="592"/>
    </row>
    <row r="119" spans="1:50" ht="23.25" hidden="1" customHeight="1" x14ac:dyDescent="0.2">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0" t="s">
        <v>439</v>
      </c>
      <c r="AR121" s="591"/>
      <c r="AS121" s="591"/>
      <c r="AT121" s="591"/>
      <c r="AU121" s="591"/>
      <c r="AV121" s="591"/>
      <c r="AW121" s="591"/>
      <c r="AX121" s="592"/>
    </row>
    <row r="122" spans="1:50" ht="23.25" hidden="1" customHeight="1" x14ac:dyDescent="0.2">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0" t="s">
        <v>439</v>
      </c>
      <c r="AR124" s="591"/>
      <c r="AS124" s="591"/>
      <c r="AT124" s="591"/>
      <c r="AU124" s="591"/>
      <c r="AV124" s="591"/>
      <c r="AW124" s="591"/>
      <c r="AX124" s="592"/>
    </row>
    <row r="125" spans="1:50" ht="23.25" hidden="1" customHeight="1" x14ac:dyDescent="0.2">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0"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0" t="s">
        <v>439</v>
      </c>
      <c r="AR127" s="591"/>
      <c r="AS127" s="591"/>
      <c r="AT127" s="591"/>
      <c r="AU127" s="591"/>
      <c r="AV127" s="591"/>
      <c r="AW127" s="591"/>
      <c r="AX127" s="592"/>
    </row>
    <row r="128" spans="1:50" ht="23.25" hidden="1" customHeight="1" x14ac:dyDescent="0.2">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5">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7" t="s">
        <v>412</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2">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2">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2">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660</v>
      </c>
      <c r="AR133" s="198"/>
      <c r="AS133" s="132" t="s">
        <v>236</v>
      </c>
      <c r="AT133" s="133"/>
      <c r="AU133" s="199" t="s">
        <v>660</v>
      </c>
      <c r="AV133" s="199"/>
      <c r="AW133" s="132" t="s">
        <v>181</v>
      </c>
      <c r="AX133" s="194"/>
    </row>
    <row r="134" spans="1:50" ht="39.75" customHeight="1" x14ac:dyDescent="0.2">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573</v>
      </c>
      <c r="AF134" s="206"/>
      <c r="AG134" s="206"/>
      <c r="AH134" s="206"/>
      <c r="AI134" s="205" t="s">
        <v>573</v>
      </c>
      <c r="AJ134" s="206"/>
      <c r="AK134" s="206"/>
      <c r="AL134" s="206"/>
      <c r="AM134" s="205" t="s">
        <v>573</v>
      </c>
      <c r="AN134" s="206"/>
      <c r="AO134" s="206"/>
      <c r="AP134" s="206"/>
      <c r="AQ134" s="205" t="s">
        <v>573</v>
      </c>
      <c r="AR134" s="206"/>
      <c r="AS134" s="206"/>
      <c r="AT134" s="206"/>
      <c r="AU134" s="205" t="s">
        <v>573</v>
      </c>
      <c r="AV134" s="206"/>
      <c r="AW134" s="206"/>
      <c r="AX134" s="207"/>
    </row>
    <row r="135" spans="1:50" ht="39.75" customHeight="1" x14ac:dyDescent="0.2">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573</v>
      </c>
      <c r="AF135" s="206"/>
      <c r="AG135" s="206"/>
      <c r="AH135" s="206"/>
      <c r="AI135" s="205" t="s">
        <v>573</v>
      </c>
      <c r="AJ135" s="206"/>
      <c r="AK135" s="206"/>
      <c r="AL135" s="206"/>
      <c r="AM135" s="205" t="s">
        <v>574</v>
      </c>
      <c r="AN135" s="206"/>
      <c r="AO135" s="206"/>
      <c r="AP135" s="206"/>
      <c r="AQ135" s="205" t="s">
        <v>573</v>
      </c>
      <c r="AR135" s="206"/>
      <c r="AS135" s="206"/>
      <c r="AT135" s="206"/>
      <c r="AU135" s="205" t="s">
        <v>573</v>
      </c>
      <c r="AV135" s="206"/>
      <c r="AW135" s="206"/>
      <c r="AX135" s="207"/>
    </row>
    <row r="136" spans="1:50" ht="18.75" hidden="1" customHeight="1" x14ac:dyDescent="0.2">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2">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2">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2">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2">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2">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2">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2">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2">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2">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2">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2">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2">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2">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2">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2">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2">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2">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2">
      <c r="A154" s="188"/>
      <c r="B154" s="185"/>
      <c r="C154" s="179"/>
      <c r="D154" s="185"/>
      <c r="E154" s="179"/>
      <c r="F154" s="180"/>
      <c r="G154" s="103" t="s">
        <v>571</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572</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2">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2">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2">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2">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2">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2">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2">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2">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2">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2">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2">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2">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2">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2">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2">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2">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2">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2">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2">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2">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2">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2">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2">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2">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2">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2">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2">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2">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2">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2">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2">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2">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2">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2">
      <c r="A188" s="188"/>
      <c r="B188" s="185"/>
      <c r="C188" s="179"/>
      <c r="D188" s="185"/>
      <c r="E188" s="124" t="s">
        <v>594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2">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2">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2">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2">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2">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2">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2">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2">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2">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2">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2">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2">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2">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2">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2">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2">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2">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2">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2">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2">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2">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2">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2">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2">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2">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2">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2">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2">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2">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2">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2">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2">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2">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2">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2">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2">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2">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2">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2">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2">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2">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2">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2">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2">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2">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2">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2">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2">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2">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2">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2">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2">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2">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2">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2">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2">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2">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2">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2">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2">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2">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2">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2">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2">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2">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2">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2">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2">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2">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2">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2">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2">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2">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2">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2">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2">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2">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2">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2">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2">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2">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2">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2">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2">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2">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2">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2">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2">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2">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2">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2">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2">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2">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2">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2">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2">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2">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2">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2">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2">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2">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2">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2">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2">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2">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2">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2">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2">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2">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2">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5">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2">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2">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2">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2">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2">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2">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2">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2">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2">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2">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2">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2">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2">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2">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2">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2">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2">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2">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2">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2">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2">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2">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2">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2">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2">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2">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2">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2">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2">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2">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2">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2">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2">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2">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2">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2">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2">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2">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2">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2">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2">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2">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2">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2">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2">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2">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2">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2">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2">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2">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2">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2">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2">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2">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2">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2">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2">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2">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2">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2">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2">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2">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2">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2">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2">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2">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2">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2">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2">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2">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2">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2">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2">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2">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2">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2">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2">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2">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2">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2">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2">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2">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2">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2">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2">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2">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2">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2">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2">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2">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2">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2">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2">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2">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2">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2">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2">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2">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2">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2">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2">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2">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2">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2">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2">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2">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2">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2">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2">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2">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2">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2">
      <c r="A430" s="188"/>
      <c r="B430" s="185"/>
      <c r="C430" s="177" t="s">
        <v>427</v>
      </c>
      <c r="D430" s="931"/>
      <c r="E430" s="173" t="s">
        <v>405</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2">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660</v>
      </c>
      <c r="AF432" s="199"/>
      <c r="AG432" s="132" t="s">
        <v>236</v>
      </c>
      <c r="AH432" s="133"/>
      <c r="AI432" s="155"/>
      <c r="AJ432" s="155"/>
      <c r="AK432" s="155"/>
      <c r="AL432" s="153"/>
      <c r="AM432" s="155"/>
      <c r="AN432" s="155"/>
      <c r="AO432" s="155"/>
      <c r="AP432" s="153"/>
      <c r="AQ432" s="199" t="s">
        <v>660</v>
      </c>
      <c r="AR432" s="199"/>
      <c r="AS432" s="132" t="s">
        <v>236</v>
      </c>
      <c r="AT432" s="133"/>
      <c r="AU432" s="199" t="s">
        <v>660</v>
      </c>
      <c r="AV432" s="199"/>
      <c r="AW432" s="132" t="s">
        <v>181</v>
      </c>
      <c r="AX432" s="194"/>
    </row>
    <row r="433" spans="1:50" ht="23.25" customHeight="1" x14ac:dyDescent="0.2">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2">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2">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2">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744"/>
      <c r="AR437" s="199"/>
      <c r="AS437" s="132" t="s">
        <v>236</v>
      </c>
      <c r="AT437" s="133"/>
      <c r="AU437" s="199"/>
      <c r="AV437" s="199"/>
      <c r="AW437" s="132" t="s">
        <v>181</v>
      </c>
      <c r="AX437" s="194"/>
    </row>
    <row r="438" spans="1:50" ht="23.25" hidden="1" customHeight="1" x14ac:dyDescent="0.2">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2">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2">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2">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2">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744"/>
      <c r="AR442" s="199"/>
      <c r="AS442" s="132" t="s">
        <v>236</v>
      </c>
      <c r="AT442" s="133"/>
      <c r="AU442" s="199"/>
      <c r="AV442" s="199"/>
      <c r="AW442" s="132" t="s">
        <v>181</v>
      </c>
      <c r="AX442" s="194"/>
    </row>
    <row r="443" spans="1:50" ht="23.25" hidden="1" customHeight="1" x14ac:dyDescent="0.2">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2">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2">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2">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2">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744"/>
      <c r="AR447" s="199"/>
      <c r="AS447" s="132" t="s">
        <v>236</v>
      </c>
      <c r="AT447" s="133"/>
      <c r="AU447" s="199"/>
      <c r="AV447" s="199"/>
      <c r="AW447" s="132" t="s">
        <v>181</v>
      </c>
      <c r="AX447" s="194"/>
    </row>
    <row r="448" spans="1:50" ht="23.25" hidden="1" customHeight="1" x14ac:dyDescent="0.2">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2">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2">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2">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2">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744"/>
      <c r="AR452" s="199"/>
      <c r="AS452" s="132" t="s">
        <v>236</v>
      </c>
      <c r="AT452" s="133"/>
      <c r="AU452" s="199"/>
      <c r="AV452" s="199"/>
      <c r="AW452" s="132" t="s">
        <v>181</v>
      </c>
      <c r="AX452" s="194"/>
    </row>
    <row r="453" spans="1:50" ht="23.25" hidden="1" customHeight="1" x14ac:dyDescent="0.2">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2">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2">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2">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2">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660</v>
      </c>
      <c r="AF457" s="199"/>
      <c r="AG457" s="132" t="s">
        <v>236</v>
      </c>
      <c r="AH457" s="133"/>
      <c r="AI457" s="155"/>
      <c r="AJ457" s="155"/>
      <c r="AK457" s="155"/>
      <c r="AL457" s="153"/>
      <c r="AM457" s="155"/>
      <c r="AN457" s="155"/>
      <c r="AO457" s="155"/>
      <c r="AP457" s="153"/>
      <c r="AQ457" s="199" t="s">
        <v>660</v>
      </c>
      <c r="AR457" s="199"/>
      <c r="AS457" s="132" t="s">
        <v>236</v>
      </c>
      <c r="AT457" s="133"/>
      <c r="AU457" s="199" t="s">
        <v>660</v>
      </c>
      <c r="AV457" s="199"/>
      <c r="AW457" s="132" t="s">
        <v>181</v>
      </c>
      <c r="AX457" s="194"/>
    </row>
    <row r="458" spans="1:50" ht="23.25" customHeight="1" x14ac:dyDescent="0.2">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2">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569</v>
      </c>
      <c r="AV460" s="206"/>
      <c r="AW460" s="206"/>
      <c r="AX460" s="207"/>
    </row>
    <row r="461" spans="1:50" ht="18.75" hidden="1" customHeight="1" x14ac:dyDescent="0.2">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2">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744"/>
      <c r="AR462" s="199"/>
      <c r="AS462" s="132" t="s">
        <v>236</v>
      </c>
      <c r="AT462" s="133"/>
      <c r="AU462" s="199"/>
      <c r="AV462" s="199"/>
      <c r="AW462" s="132" t="s">
        <v>181</v>
      </c>
      <c r="AX462" s="194"/>
    </row>
    <row r="463" spans="1:50" ht="23.25" hidden="1" customHeight="1" x14ac:dyDescent="0.2">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2">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2">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2">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2">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744"/>
      <c r="AR467" s="199"/>
      <c r="AS467" s="132" t="s">
        <v>236</v>
      </c>
      <c r="AT467" s="133"/>
      <c r="AU467" s="199"/>
      <c r="AV467" s="199"/>
      <c r="AW467" s="132" t="s">
        <v>181</v>
      </c>
      <c r="AX467" s="194"/>
    </row>
    <row r="468" spans="1:50" ht="23.25" hidden="1" customHeight="1" x14ac:dyDescent="0.2">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2">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2">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2">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2">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744"/>
      <c r="AR472" s="199"/>
      <c r="AS472" s="132" t="s">
        <v>236</v>
      </c>
      <c r="AT472" s="133"/>
      <c r="AU472" s="199"/>
      <c r="AV472" s="199"/>
      <c r="AW472" s="132" t="s">
        <v>181</v>
      </c>
      <c r="AX472" s="194"/>
    </row>
    <row r="473" spans="1:50" ht="23.25" hidden="1" customHeight="1" x14ac:dyDescent="0.2">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2">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2">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2">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2">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744"/>
      <c r="AR477" s="199"/>
      <c r="AS477" s="132" t="s">
        <v>236</v>
      </c>
      <c r="AT477" s="133"/>
      <c r="AU477" s="199"/>
      <c r="AV477" s="199"/>
      <c r="AW477" s="132" t="s">
        <v>181</v>
      </c>
      <c r="AX477" s="194"/>
    </row>
    <row r="478" spans="1:50" ht="23.25" hidden="1" customHeight="1" x14ac:dyDescent="0.2">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2">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2">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2">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2">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2">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2">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744"/>
      <c r="AR486" s="199"/>
      <c r="AS486" s="132" t="s">
        <v>236</v>
      </c>
      <c r="AT486" s="133"/>
      <c r="AU486" s="199"/>
      <c r="AV486" s="199"/>
      <c r="AW486" s="132" t="s">
        <v>181</v>
      </c>
      <c r="AX486" s="194"/>
    </row>
    <row r="487" spans="1:50" ht="23.25" hidden="1" customHeight="1" x14ac:dyDescent="0.2">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2">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2">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2">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2">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744"/>
      <c r="AR491" s="199"/>
      <c r="AS491" s="132" t="s">
        <v>236</v>
      </c>
      <c r="AT491" s="133"/>
      <c r="AU491" s="199"/>
      <c r="AV491" s="199"/>
      <c r="AW491" s="132" t="s">
        <v>181</v>
      </c>
      <c r="AX491" s="194"/>
    </row>
    <row r="492" spans="1:50" ht="23.25" hidden="1" customHeight="1" x14ac:dyDescent="0.2">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2">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2">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2">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2">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744"/>
      <c r="AR496" s="199"/>
      <c r="AS496" s="132" t="s">
        <v>236</v>
      </c>
      <c r="AT496" s="133"/>
      <c r="AU496" s="199"/>
      <c r="AV496" s="199"/>
      <c r="AW496" s="132" t="s">
        <v>181</v>
      </c>
      <c r="AX496" s="194"/>
    </row>
    <row r="497" spans="1:50" ht="23.25" hidden="1" customHeight="1" x14ac:dyDescent="0.2">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2">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2">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2">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2">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744"/>
      <c r="AR501" s="199"/>
      <c r="AS501" s="132" t="s">
        <v>236</v>
      </c>
      <c r="AT501" s="133"/>
      <c r="AU501" s="199"/>
      <c r="AV501" s="199"/>
      <c r="AW501" s="132" t="s">
        <v>181</v>
      </c>
      <c r="AX501" s="194"/>
    </row>
    <row r="502" spans="1:50" ht="23.25" hidden="1" customHeight="1" x14ac:dyDescent="0.2">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2">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2">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2">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2">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744"/>
      <c r="AR506" s="199"/>
      <c r="AS506" s="132" t="s">
        <v>236</v>
      </c>
      <c r="AT506" s="133"/>
      <c r="AU506" s="199"/>
      <c r="AV506" s="199"/>
      <c r="AW506" s="132" t="s">
        <v>181</v>
      </c>
      <c r="AX506" s="194"/>
    </row>
    <row r="507" spans="1:50" ht="23.25" hidden="1" customHeight="1" x14ac:dyDescent="0.2">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2">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2">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2">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2">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744"/>
      <c r="AR511" s="199"/>
      <c r="AS511" s="132" t="s">
        <v>236</v>
      </c>
      <c r="AT511" s="133"/>
      <c r="AU511" s="199"/>
      <c r="AV511" s="199"/>
      <c r="AW511" s="132" t="s">
        <v>181</v>
      </c>
      <c r="AX511" s="194"/>
    </row>
    <row r="512" spans="1:50" ht="23.25" hidden="1" customHeight="1" x14ac:dyDescent="0.2">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2">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2">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2">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2">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744"/>
      <c r="AR516" s="199"/>
      <c r="AS516" s="132" t="s">
        <v>236</v>
      </c>
      <c r="AT516" s="133"/>
      <c r="AU516" s="199"/>
      <c r="AV516" s="199"/>
      <c r="AW516" s="132" t="s">
        <v>181</v>
      </c>
      <c r="AX516" s="194"/>
    </row>
    <row r="517" spans="1:50" ht="23.25" hidden="1" customHeight="1" x14ac:dyDescent="0.2">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2">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2">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2">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2">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744"/>
      <c r="AR521" s="199"/>
      <c r="AS521" s="132" t="s">
        <v>236</v>
      </c>
      <c r="AT521" s="133"/>
      <c r="AU521" s="199"/>
      <c r="AV521" s="199"/>
      <c r="AW521" s="132" t="s">
        <v>181</v>
      </c>
      <c r="AX521" s="194"/>
    </row>
    <row r="522" spans="1:50" ht="23.25" hidden="1" customHeight="1" x14ac:dyDescent="0.2">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2">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2">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2">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2">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744"/>
      <c r="AR526" s="199"/>
      <c r="AS526" s="132" t="s">
        <v>236</v>
      </c>
      <c r="AT526" s="133"/>
      <c r="AU526" s="199"/>
      <c r="AV526" s="199"/>
      <c r="AW526" s="132" t="s">
        <v>181</v>
      </c>
      <c r="AX526" s="194"/>
    </row>
    <row r="527" spans="1:50" ht="23.25" hidden="1" customHeight="1" x14ac:dyDescent="0.2">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2">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2">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2">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2">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744"/>
      <c r="AR531" s="199"/>
      <c r="AS531" s="132" t="s">
        <v>236</v>
      </c>
      <c r="AT531" s="133"/>
      <c r="AU531" s="199"/>
      <c r="AV531" s="199"/>
      <c r="AW531" s="132" t="s">
        <v>181</v>
      </c>
      <c r="AX531" s="194"/>
    </row>
    <row r="532" spans="1:50" ht="23.25" hidden="1" customHeight="1" x14ac:dyDescent="0.2">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2">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2">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2">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2">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2">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744"/>
      <c r="AR540" s="199"/>
      <c r="AS540" s="132" t="s">
        <v>236</v>
      </c>
      <c r="AT540" s="133"/>
      <c r="AU540" s="199"/>
      <c r="AV540" s="199"/>
      <c r="AW540" s="132" t="s">
        <v>181</v>
      </c>
      <c r="AX540" s="194"/>
    </row>
    <row r="541" spans="1:50" ht="23.25" hidden="1" customHeight="1" x14ac:dyDescent="0.2">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2">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2">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2">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2">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744"/>
      <c r="AR545" s="199"/>
      <c r="AS545" s="132" t="s">
        <v>236</v>
      </c>
      <c r="AT545" s="133"/>
      <c r="AU545" s="199"/>
      <c r="AV545" s="199"/>
      <c r="AW545" s="132" t="s">
        <v>181</v>
      </c>
      <c r="AX545" s="194"/>
    </row>
    <row r="546" spans="1:50" ht="23.25" hidden="1" customHeight="1" x14ac:dyDescent="0.2">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2">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2">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2">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2">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744"/>
      <c r="AR550" s="199"/>
      <c r="AS550" s="132" t="s">
        <v>236</v>
      </c>
      <c r="AT550" s="133"/>
      <c r="AU550" s="199"/>
      <c r="AV550" s="199"/>
      <c r="AW550" s="132" t="s">
        <v>181</v>
      </c>
      <c r="AX550" s="194"/>
    </row>
    <row r="551" spans="1:50" ht="23.25" hidden="1" customHeight="1" x14ac:dyDescent="0.2">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2">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2">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2">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2">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744"/>
      <c r="AR555" s="199"/>
      <c r="AS555" s="132" t="s">
        <v>236</v>
      </c>
      <c r="AT555" s="133"/>
      <c r="AU555" s="199"/>
      <c r="AV555" s="199"/>
      <c r="AW555" s="132" t="s">
        <v>181</v>
      </c>
      <c r="AX555" s="194"/>
    </row>
    <row r="556" spans="1:50" ht="23.25" hidden="1" customHeight="1" x14ac:dyDescent="0.2">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2">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2">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2">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2">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744"/>
      <c r="AR560" s="199"/>
      <c r="AS560" s="132" t="s">
        <v>236</v>
      </c>
      <c r="AT560" s="133"/>
      <c r="AU560" s="199"/>
      <c r="AV560" s="199"/>
      <c r="AW560" s="132" t="s">
        <v>181</v>
      </c>
      <c r="AX560" s="194"/>
    </row>
    <row r="561" spans="1:50" ht="23.25" hidden="1" customHeight="1" x14ac:dyDescent="0.2">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2">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2">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2">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2">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744"/>
      <c r="AR565" s="199"/>
      <c r="AS565" s="132" t="s">
        <v>236</v>
      </c>
      <c r="AT565" s="133"/>
      <c r="AU565" s="199"/>
      <c r="AV565" s="199"/>
      <c r="AW565" s="132" t="s">
        <v>181</v>
      </c>
      <c r="AX565" s="194"/>
    </row>
    <row r="566" spans="1:50" ht="23.25" hidden="1" customHeight="1" x14ac:dyDescent="0.2">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2">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2">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2">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2">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744"/>
      <c r="AR570" s="199"/>
      <c r="AS570" s="132" t="s">
        <v>236</v>
      </c>
      <c r="AT570" s="133"/>
      <c r="AU570" s="199"/>
      <c r="AV570" s="199"/>
      <c r="AW570" s="132" t="s">
        <v>181</v>
      </c>
      <c r="AX570" s="194"/>
    </row>
    <row r="571" spans="1:50" ht="23.25" hidden="1" customHeight="1" x14ac:dyDescent="0.2">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2">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2">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2">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2">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744"/>
      <c r="AR575" s="199"/>
      <c r="AS575" s="132" t="s">
        <v>236</v>
      </c>
      <c r="AT575" s="133"/>
      <c r="AU575" s="199"/>
      <c r="AV575" s="199"/>
      <c r="AW575" s="132" t="s">
        <v>181</v>
      </c>
      <c r="AX575" s="194"/>
    </row>
    <row r="576" spans="1:50" ht="23.25" hidden="1" customHeight="1" x14ac:dyDescent="0.2">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2">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2">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2">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2">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744"/>
      <c r="AR580" s="199"/>
      <c r="AS580" s="132" t="s">
        <v>236</v>
      </c>
      <c r="AT580" s="133"/>
      <c r="AU580" s="199"/>
      <c r="AV580" s="199"/>
      <c r="AW580" s="132" t="s">
        <v>181</v>
      </c>
      <c r="AX580" s="194"/>
    </row>
    <row r="581" spans="1:50" ht="23.25" hidden="1" customHeight="1" x14ac:dyDescent="0.2">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2">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2">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2">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2">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744"/>
      <c r="AR585" s="199"/>
      <c r="AS585" s="132" t="s">
        <v>236</v>
      </c>
      <c r="AT585" s="133"/>
      <c r="AU585" s="199"/>
      <c r="AV585" s="199"/>
      <c r="AW585" s="132" t="s">
        <v>181</v>
      </c>
      <c r="AX585" s="194"/>
    </row>
    <row r="586" spans="1:50" ht="23.25" hidden="1" customHeight="1" x14ac:dyDescent="0.2">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2">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2">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2">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2">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2">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744"/>
      <c r="AR594" s="199"/>
      <c r="AS594" s="132" t="s">
        <v>236</v>
      </c>
      <c r="AT594" s="133"/>
      <c r="AU594" s="199"/>
      <c r="AV594" s="199"/>
      <c r="AW594" s="132" t="s">
        <v>181</v>
      </c>
      <c r="AX594" s="194"/>
    </row>
    <row r="595" spans="1:50" ht="23.25" hidden="1" customHeight="1" x14ac:dyDescent="0.2">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2">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2">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2">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2">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744"/>
      <c r="AR599" s="199"/>
      <c r="AS599" s="132" t="s">
        <v>236</v>
      </c>
      <c r="AT599" s="133"/>
      <c r="AU599" s="199"/>
      <c r="AV599" s="199"/>
      <c r="AW599" s="132" t="s">
        <v>181</v>
      </c>
      <c r="AX599" s="194"/>
    </row>
    <row r="600" spans="1:50" ht="23.25" hidden="1" customHeight="1" x14ac:dyDescent="0.2">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2">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2">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2">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2">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744"/>
      <c r="AR604" s="199"/>
      <c r="AS604" s="132" t="s">
        <v>236</v>
      </c>
      <c r="AT604" s="133"/>
      <c r="AU604" s="199"/>
      <c r="AV604" s="199"/>
      <c r="AW604" s="132" t="s">
        <v>181</v>
      </c>
      <c r="AX604" s="194"/>
    </row>
    <row r="605" spans="1:50" ht="23.25" hidden="1" customHeight="1" x14ac:dyDescent="0.2">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2">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2">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2">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2">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744"/>
      <c r="AR609" s="199"/>
      <c r="AS609" s="132" t="s">
        <v>236</v>
      </c>
      <c r="AT609" s="133"/>
      <c r="AU609" s="199"/>
      <c r="AV609" s="199"/>
      <c r="AW609" s="132" t="s">
        <v>181</v>
      </c>
      <c r="AX609" s="194"/>
    </row>
    <row r="610" spans="1:50" ht="23.25" hidden="1" customHeight="1" x14ac:dyDescent="0.2">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2">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2">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2">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2">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744"/>
      <c r="AR614" s="199"/>
      <c r="AS614" s="132" t="s">
        <v>236</v>
      </c>
      <c r="AT614" s="133"/>
      <c r="AU614" s="199"/>
      <c r="AV614" s="199"/>
      <c r="AW614" s="132" t="s">
        <v>181</v>
      </c>
      <c r="AX614" s="194"/>
    </row>
    <row r="615" spans="1:50" ht="23.25" hidden="1" customHeight="1" x14ac:dyDescent="0.2">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2">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2">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2">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2">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744"/>
      <c r="AR619" s="199"/>
      <c r="AS619" s="132" t="s">
        <v>236</v>
      </c>
      <c r="AT619" s="133"/>
      <c r="AU619" s="199"/>
      <c r="AV619" s="199"/>
      <c r="AW619" s="132" t="s">
        <v>181</v>
      </c>
      <c r="AX619" s="194"/>
    </row>
    <row r="620" spans="1:50" ht="23.25" hidden="1" customHeight="1" x14ac:dyDescent="0.2">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2">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2">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2">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2">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744"/>
      <c r="AR624" s="199"/>
      <c r="AS624" s="132" t="s">
        <v>236</v>
      </c>
      <c r="AT624" s="133"/>
      <c r="AU624" s="199"/>
      <c r="AV624" s="199"/>
      <c r="AW624" s="132" t="s">
        <v>181</v>
      </c>
      <c r="AX624" s="194"/>
    </row>
    <row r="625" spans="1:50" ht="23.25" hidden="1" customHeight="1" x14ac:dyDescent="0.2">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2">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2">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2">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2">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744"/>
      <c r="AR629" s="199"/>
      <c r="AS629" s="132" t="s">
        <v>236</v>
      </c>
      <c r="AT629" s="133"/>
      <c r="AU629" s="199"/>
      <c r="AV629" s="199"/>
      <c r="AW629" s="132" t="s">
        <v>181</v>
      </c>
      <c r="AX629" s="194"/>
    </row>
    <row r="630" spans="1:50" ht="23.25" hidden="1" customHeight="1" x14ac:dyDescent="0.2">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2">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2">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2">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2">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744"/>
      <c r="AR634" s="199"/>
      <c r="AS634" s="132" t="s">
        <v>236</v>
      </c>
      <c r="AT634" s="133"/>
      <c r="AU634" s="199"/>
      <c r="AV634" s="199"/>
      <c r="AW634" s="132" t="s">
        <v>181</v>
      </c>
      <c r="AX634" s="194"/>
    </row>
    <row r="635" spans="1:50" ht="23.25" hidden="1" customHeight="1" x14ac:dyDescent="0.2">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2">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2">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2">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2">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744"/>
      <c r="AR639" s="199"/>
      <c r="AS639" s="132" t="s">
        <v>236</v>
      </c>
      <c r="AT639" s="133"/>
      <c r="AU639" s="199"/>
      <c r="AV639" s="199"/>
      <c r="AW639" s="132" t="s">
        <v>181</v>
      </c>
      <c r="AX639" s="194"/>
    </row>
    <row r="640" spans="1:50" ht="23.25" hidden="1" customHeight="1" x14ac:dyDescent="0.2">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2">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2">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2">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2">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2">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744"/>
      <c r="AR648" s="199"/>
      <c r="AS648" s="132" t="s">
        <v>236</v>
      </c>
      <c r="AT648" s="133"/>
      <c r="AU648" s="199"/>
      <c r="AV648" s="199"/>
      <c r="AW648" s="132" t="s">
        <v>181</v>
      </c>
      <c r="AX648" s="194"/>
    </row>
    <row r="649" spans="1:50" ht="23.25" hidden="1" customHeight="1" x14ac:dyDescent="0.2">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2">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2">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2">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2">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744"/>
      <c r="AR653" s="199"/>
      <c r="AS653" s="132" t="s">
        <v>236</v>
      </c>
      <c r="AT653" s="133"/>
      <c r="AU653" s="199"/>
      <c r="AV653" s="199"/>
      <c r="AW653" s="132" t="s">
        <v>181</v>
      </c>
      <c r="AX653" s="194"/>
    </row>
    <row r="654" spans="1:50" ht="23.25" hidden="1" customHeight="1" x14ac:dyDescent="0.2">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2">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2">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2">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2">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744"/>
      <c r="AR658" s="199"/>
      <c r="AS658" s="132" t="s">
        <v>236</v>
      </c>
      <c r="AT658" s="133"/>
      <c r="AU658" s="199"/>
      <c r="AV658" s="199"/>
      <c r="AW658" s="132" t="s">
        <v>181</v>
      </c>
      <c r="AX658" s="194"/>
    </row>
    <row r="659" spans="1:50" ht="23.25" hidden="1" customHeight="1" x14ac:dyDescent="0.2">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2">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2">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2">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2">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744"/>
      <c r="AR663" s="199"/>
      <c r="AS663" s="132" t="s">
        <v>236</v>
      </c>
      <c r="AT663" s="133"/>
      <c r="AU663" s="199"/>
      <c r="AV663" s="199"/>
      <c r="AW663" s="132" t="s">
        <v>181</v>
      </c>
      <c r="AX663" s="194"/>
    </row>
    <row r="664" spans="1:50" ht="23.25" hidden="1" customHeight="1" x14ac:dyDescent="0.2">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2">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2">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2">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2">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744"/>
      <c r="AR668" s="199"/>
      <c r="AS668" s="132" t="s">
        <v>236</v>
      </c>
      <c r="AT668" s="133"/>
      <c r="AU668" s="199"/>
      <c r="AV668" s="199"/>
      <c r="AW668" s="132" t="s">
        <v>181</v>
      </c>
      <c r="AX668" s="194"/>
    </row>
    <row r="669" spans="1:50" ht="23.25" hidden="1" customHeight="1" x14ac:dyDescent="0.2">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2">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2">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2">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2">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744"/>
      <c r="AR673" s="199"/>
      <c r="AS673" s="132" t="s">
        <v>236</v>
      </c>
      <c r="AT673" s="133"/>
      <c r="AU673" s="199"/>
      <c r="AV673" s="199"/>
      <c r="AW673" s="132" t="s">
        <v>181</v>
      </c>
      <c r="AX673" s="194"/>
    </row>
    <row r="674" spans="1:50" ht="23.25" hidden="1" customHeight="1" x14ac:dyDescent="0.2">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2">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2">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2">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2">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744"/>
      <c r="AR678" s="199"/>
      <c r="AS678" s="132" t="s">
        <v>236</v>
      </c>
      <c r="AT678" s="133"/>
      <c r="AU678" s="199"/>
      <c r="AV678" s="199"/>
      <c r="AW678" s="132" t="s">
        <v>181</v>
      </c>
      <c r="AX678" s="194"/>
    </row>
    <row r="679" spans="1:50" ht="23.25" hidden="1" customHeight="1" x14ac:dyDescent="0.2">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2">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2">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2">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2">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744"/>
      <c r="AR683" s="199"/>
      <c r="AS683" s="132" t="s">
        <v>236</v>
      </c>
      <c r="AT683" s="133"/>
      <c r="AU683" s="199"/>
      <c r="AV683" s="199"/>
      <c r="AW683" s="132" t="s">
        <v>181</v>
      </c>
      <c r="AX683" s="194"/>
    </row>
    <row r="684" spans="1:50" ht="23.25" hidden="1" customHeight="1" x14ac:dyDescent="0.2">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2">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2">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2">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2">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744"/>
      <c r="AR688" s="199"/>
      <c r="AS688" s="132" t="s">
        <v>236</v>
      </c>
      <c r="AT688" s="133"/>
      <c r="AU688" s="199"/>
      <c r="AV688" s="199"/>
      <c r="AW688" s="132" t="s">
        <v>181</v>
      </c>
      <c r="AX688" s="194"/>
    </row>
    <row r="689" spans="1:50" ht="23.25" hidden="1" customHeight="1" x14ac:dyDescent="0.2">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2">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2">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2">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2">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744"/>
      <c r="AR693" s="199"/>
      <c r="AS693" s="132" t="s">
        <v>236</v>
      </c>
      <c r="AT693" s="133"/>
      <c r="AU693" s="199"/>
      <c r="AV693" s="199"/>
      <c r="AW693" s="132" t="s">
        <v>181</v>
      </c>
      <c r="AX693" s="194"/>
    </row>
    <row r="694" spans="1:50" ht="23.25" hidden="1" customHeight="1" x14ac:dyDescent="0.2">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2">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2">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2">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5">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2.25" customHeight="1" x14ac:dyDescent="0.2">
      <c r="A702" s="870" t="s">
        <v>140</v>
      </c>
      <c r="B702" s="871"/>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563</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32.25"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563</v>
      </c>
      <c r="AE703" s="327"/>
      <c r="AF703" s="327"/>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32.25" customHeight="1" x14ac:dyDescent="0.2">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563</v>
      </c>
      <c r="AE704" s="783"/>
      <c r="AF704" s="783"/>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18.75" customHeight="1" x14ac:dyDescent="0.2">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598</v>
      </c>
      <c r="AE705" s="714"/>
      <c r="AF705" s="714"/>
      <c r="AG705" s="124" t="s">
        <v>599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2">
      <c r="A706" s="641"/>
      <c r="B706" s="642"/>
      <c r="C706" s="794"/>
      <c r="D706" s="795"/>
      <c r="E706" s="729" t="s">
        <v>386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600</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18.75" customHeight="1" x14ac:dyDescent="0.2">
      <c r="A707" s="641"/>
      <c r="B707" s="642"/>
      <c r="C707" s="796"/>
      <c r="D707" s="797"/>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600</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32.25" customHeight="1" x14ac:dyDescent="0.2">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563</v>
      </c>
      <c r="AE708" s="604"/>
      <c r="AF708" s="604"/>
      <c r="AG708" s="741" t="s">
        <v>601</v>
      </c>
      <c r="AH708" s="742"/>
      <c r="AI708" s="742"/>
      <c r="AJ708" s="742"/>
      <c r="AK708" s="742"/>
      <c r="AL708" s="742"/>
      <c r="AM708" s="742"/>
      <c r="AN708" s="742"/>
      <c r="AO708" s="742"/>
      <c r="AP708" s="742"/>
      <c r="AQ708" s="742"/>
      <c r="AR708" s="742"/>
      <c r="AS708" s="742"/>
      <c r="AT708" s="742"/>
      <c r="AU708" s="742"/>
      <c r="AV708" s="742"/>
      <c r="AW708" s="742"/>
      <c r="AX708" s="743"/>
    </row>
    <row r="709" spans="1:50" ht="32.25" customHeight="1" x14ac:dyDescent="0.2">
      <c r="A709" s="641"/>
      <c r="B709" s="643"/>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602</v>
      </c>
      <c r="AH709" s="101"/>
      <c r="AI709" s="101"/>
      <c r="AJ709" s="101"/>
      <c r="AK709" s="101"/>
      <c r="AL709" s="101"/>
      <c r="AM709" s="101"/>
      <c r="AN709" s="101"/>
      <c r="AO709" s="101"/>
      <c r="AP709" s="101"/>
      <c r="AQ709" s="101"/>
      <c r="AR709" s="101"/>
      <c r="AS709" s="101"/>
      <c r="AT709" s="101"/>
      <c r="AU709" s="101"/>
      <c r="AV709" s="101"/>
      <c r="AW709" s="101"/>
      <c r="AX709" s="102"/>
    </row>
    <row r="710" spans="1:50" ht="18.75" customHeight="1" x14ac:dyDescent="0.2">
      <c r="A710" s="641"/>
      <c r="B710" s="64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598</v>
      </c>
      <c r="AE710" s="327"/>
      <c r="AF710" s="327"/>
      <c r="AG710" s="100" t="s">
        <v>599</v>
      </c>
      <c r="AH710" s="101"/>
      <c r="AI710" s="101"/>
      <c r="AJ710" s="101"/>
      <c r="AK710" s="101"/>
      <c r="AL710" s="101"/>
      <c r="AM710" s="101"/>
      <c r="AN710" s="101"/>
      <c r="AO710" s="101"/>
      <c r="AP710" s="101"/>
      <c r="AQ710" s="101"/>
      <c r="AR710" s="101"/>
      <c r="AS710" s="101"/>
      <c r="AT710" s="101"/>
      <c r="AU710" s="101"/>
      <c r="AV710" s="101"/>
      <c r="AW710" s="101"/>
      <c r="AX710" s="102"/>
    </row>
    <row r="711" spans="1:50" ht="32.25" customHeight="1" x14ac:dyDescent="0.2">
      <c r="A711" s="641"/>
      <c r="B711" s="64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2"/>
      <c r="AD711" s="326" t="s">
        <v>563</v>
      </c>
      <c r="AE711" s="327"/>
      <c r="AF711" s="327"/>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18.75" customHeight="1" x14ac:dyDescent="0.2">
      <c r="A712" s="641"/>
      <c r="B712" s="643"/>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2"/>
      <c r="AD712" s="782" t="s">
        <v>598</v>
      </c>
      <c r="AE712" s="783"/>
      <c r="AF712" s="783"/>
      <c r="AG712" s="810" t="s">
        <v>599</v>
      </c>
      <c r="AH712" s="811"/>
      <c r="AI712" s="811"/>
      <c r="AJ712" s="811"/>
      <c r="AK712" s="811"/>
      <c r="AL712" s="811"/>
      <c r="AM712" s="811"/>
      <c r="AN712" s="811"/>
      <c r="AO712" s="811"/>
      <c r="AP712" s="811"/>
      <c r="AQ712" s="811"/>
      <c r="AR712" s="811"/>
      <c r="AS712" s="811"/>
      <c r="AT712" s="811"/>
      <c r="AU712" s="811"/>
      <c r="AV712" s="811"/>
      <c r="AW712" s="811"/>
      <c r="AX712" s="812"/>
    </row>
    <row r="713" spans="1:50" ht="18.75" customHeight="1" x14ac:dyDescent="0.2">
      <c r="A713" s="641"/>
      <c r="B713" s="643"/>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598</v>
      </c>
      <c r="AE713" s="327"/>
      <c r="AF713" s="662"/>
      <c r="AG713" s="100" t="s">
        <v>599</v>
      </c>
      <c r="AH713" s="101"/>
      <c r="AI713" s="101"/>
      <c r="AJ713" s="101"/>
      <c r="AK713" s="101"/>
      <c r="AL713" s="101"/>
      <c r="AM713" s="101"/>
      <c r="AN713" s="101"/>
      <c r="AO713" s="101"/>
      <c r="AP713" s="101"/>
      <c r="AQ713" s="101"/>
      <c r="AR713" s="101"/>
      <c r="AS713" s="101"/>
      <c r="AT713" s="101"/>
      <c r="AU713" s="101"/>
      <c r="AV713" s="101"/>
      <c r="AW713" s="101"/>
      <c r="AX713" s="102"/>
    </row>
    <row r="714" spans="1:50" ht="32.25" customHeight="1" x14ac:dyDescent="0.2">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563</v>
      </c>
      <c r="AE714" s="808"/>
      <c r="AF714" s="809"/>
      <c r="AG714" s="735" t="s">
        <v>604</v>
      </c>
      <c r="AH714" s="736"/>
      <c r="AI714" s="736"/>
      <c r="AJ714" s="736"/>
      <c r="AK714" s="736"/>
      <c r="AL714" s="736"/>
      <c r="AM714" s="736"/>
      <c r="AN714" s="736"/>
      <c r="AO714" s="736"/>
      <c r="AP714" s="736"/>
      <c r="AQ714" s="736"/>
      <c r="AR714" s="736"/>
      <c r="AS714" s="736"/>
      <c r="AT714" s="736"/>
      <c r="AU714" s="736"/>
      <c r="AV714" s="736"/>
      <c r="AW714" s="736"/>
      <c r="AX714" s="737"/>
    </row>
    <row r="715" spans="1:50" ht="32.25" customHeight="1" x14ac:dyDescent="0.2">
      <c r="A715" s="639"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563</v>
      </c>
      <c r="AE715" s="604"/>
      <c r="AF715" s="655"/>
      <c r="AG715" s="741" t="s">
        <v>605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598</v>
      </c>
      <c r="AE716" s="626"/>
      <c r="AF716" s="626"/>
      <c r="AG716" s="100" t="s">
        <v>606</v>
      </c>
      <c r="AH716" s="101"/>
      <c r="AI716" s="101"/>
      <c r="AJ716" s="101"/>
      <c r="AK716" s="101"/>
      <c r="AL716" s="101"/>
      <c r="AM716" s="101"/>
      <c r="AN716" s="101"/>
      <c r="AO716" s="101"/>
      <c r="AP716" s="101"/>
      <c r="AQ716" s="101"/>
      <c r="AR716" s="101"/>
      <c r="AS716" s="101"/>
      <c r="AT716" s="101"/>
      <c r="AU716" s="101"/>
      <c r="AV716" s="101"/>
      <c r="AW716" s="101"/>
      <c r="AX716" s="102"/>
    </row>
    <row r="717" spans="1:50" ht="32.25" customHeight="1" x14ac:dyDescent="0.2">
      <c r="A717" s="641"/>
      <c r="B717" s="643"/>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563</v>
      </c>
      <c r="AE717" s="327"/>
      <c r="AF717" s="327"/>
      <c r="AG717" s="100" t="s">
        <v>607</v>
      </c>
      <c r="AH717" s="101"/>
      <c r="AI717" s="101"/>
      <c r="AJ717" s="101"/>
      <c r="AK717" s="101"/>
      <c r="AL717" s="101"/>
      <c r="AM717" s="101"/>
      <c r="AN717" s="101"/>
      <c r="AO717" s="101"/>
      <c r="AP717" s="101"/>
      <c r="AQ717" s="101"/>
      <c r="AR717" s="101"/>
      <c r="AS717" s="101"/>
      <c r="AT717" s="101"/>
      <c r="AU717" s="101"/>
      <c r="AV717" s="101"/>
      <c r="AW717" s="101"/>
      <c r="AX717" s="102"/>
    </row>
    <row r="718" spans="1:50" ht="32.25" customHeight="1" x14ac:dyDescent="0.2">
      <c r="A718" s="644"/>
      <c r="B718" s="64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563</v>
      </c>
      <c r="AE718" s="327"/>
      <c r="AF718" s="327"/>
      <c r="AG718" s="126" t="s">
        <v>608</v>
      </c>
      <c r="AH718" s="110"/>
      <c r="AI718" s="110"/>
      <c r="AJ718" s="110"/>
      <c r="AK718" s="110"/>
      <c r="AL718" s="110"/>
      <c r="AM718" s="110"/>
      <c r="AN718" s="110"/>
      <c r="AO718" s="110"/>
      <c r="AP718" s="110"/>
      <c r="AQ718" s="110"/>
      <c r="AR718" s="110"/>
      <c r="AS718" s="110"/>
      <c r="AT718" s="110"/>
      <c r="AU718" s="110"/>
      <c r="AV718" s="110"/>
      <c r="AW718" s="110"/>
      <c r="AX718" s="127"/>
    </row>
    <row r="719" spans="1:50" ht="33" customHeight="1" x14ac:dyDescent="0.2">
      <c r="A719" s="776" t="s">
        <v>58</v>
      </c>
      <c r="B719" s="777"/>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563</v>
      </c>
      <c r="AE719" s="604"/>
      <c r="AF719" s="604"/>
      <c r="AG719" s="124" t="s">
        <v>609</v>
      </c>
      <c r="AH719" s="104"/>
      <c r="AI719" s="104"/>
      <c r="AJ719" s="104"/>
      <c r="AK719" s="104"/>
      <c r="AL719" s="104"/>
      <c r="AM719" s="104"/>
      <c r="AN719" s="104"/>
      <c r="AO719" s="104"/>
      <c r="AP719" s="104"/>
      <c r="AQ719" s="104"/>
      <c r="AR719" s="104"/>
      <c r="AS719" s="104"/>
      <c r="AT719" s="104"/>
      <c r="AU719" s="104"/>
      <c r="AV719" s="104"/>
      <c r="AW719" s="104"/>
      <c r="AX719" s="125"/>
    </row>
    <row r="720" spans="1:50" ht="33" customHeight="1" x14ac:dyDescent="0.2">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3" customHeight="1" x14ac:dyDescent="0.2">
      <c r="A721" s="778"/>
      <c r="B721" s="779"/>
      <c r="C721" s="294" t="s">
        <v>562</v>
      </c>
      <c r="D721" s="295"/>
      <c r="E721" s="295"/>
      <c r="F721" s="296"/>
      <c r="G721" s="285"/>
      <c r="H721" s="286"/>
      <c r="I721" s="82" t="str">
        <f>IF(OR(G721="　", G721=""), "", "-")</f>
        <v/>
      </c>
      <c r="J721" s="289">
        <v>566</v>
      </c>
      <c r="K721" s="289"/>
      <c r="L721" s="82" t="str">
        <f>IF(M721="","","-")</f>
        <v/>
      </c>
      <c r="M721" s="83"/>
      <c r="N721" s="302" t="s">
        <v>610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3" customHeight="1" x14ac:dyDescent="0.2">
      <c r="A722" s="778"/>
      <c r="B722" s="779"/>
      <c r="C722" s="294" t="s">
        <v>562</v>
      </c>
      <c r="D722" s="295"/>
      <c r="E722" s="295"/>
      <c r="F722" s="296"/>
      <c r="G722" s="285"/>
      <c r="H722" s="286"/>
      <c r="I722" s="82" t="str">
        <f t="shared" ref="I722:I725" si="4">IF(OR(G722="　", G722=""), "", "-")</f>
        <v/>
      </c>
      <c r="J722" s="289">
        <v>860</v>
      </c>
      <c r="K722" s="289"/>
      <c r="L722" s="82" t="str">
        <f t="shared" ref="L722:L725" si="5">IF(M722="","","-")</f>
        <v/>
      </c>
      <c r="M722" s="83"/>
      <c r="N722" s="302" t="s">
        <v>611</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33" customHeight="1" x14ac:dyDescent="0.2">
      <c r="A723" s="778"/>
      <c r="B723" s="779"/>
      <c r="C723" s="294" t="s">
        <v>562</v>
      </c>
      <c r="D723" s="295"/>
      <c r="E723" s="295"/>
      <c r="F723" s="296"/>
      <c r="G723" s="285"/>
      <c r="H723" s="286"/>
      <c r="I723" s="82" t="str">
        <f t="shared" si="4"/>
        <v/>
      </c>
      <c r="J723" s="289">
        <v>50</v>
      </c>
      <c r="K723" s="289"/>
      <c r="L723" s="82" t="str">
        <f t="shared" si="5"/>
        <v/>
      </c>
      <c r="M723" s="83"/>
      <c r="N723" s="302" t="s">
        <v>612</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33" customHeight="1" x14ac:dyDescent="0.2">
      <c r="A724" s="778"/>
      <c r="B724" s="779"/>
      <c r="C724" s="294" t="s">
        <v>562</v>
      </c>
      <c r="D724" s="295"/>
      <c r="E724" s="295"/>
      <c r="F724" s="296"/>
      <c r="G724" s="285"/>
      <c r="H724" s="286"/>
      <c r="I724" s="82" t="str">
        <f t="shared" si="4"/>
        <v/>
      </c>
      <c r="J724" s="289">
        <v>3</v>
      </c>
      <c r="K724" s="289"/>
      <c r="L724" s="82" t="str">
        <f t="shared" si="5"/>
        <v>-</v>
      </c>
      <c r="M724" s="83">
        <v>14</v>
      </c>
      <c r="N724" s="302" t="s">
        <v>613</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33" customHeight="1" x14ac:dyDescent="0.2">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9.25" customHeight="1" x14ac:dyDescent="0.2">
      <c r="A726" s="639" t="s">
        <v>48</v>
      </c>
      <c r="B726" s="802"/>
      <c r="C726" s="815" t="s">
        <v>53</v>
      </c>
      <c r="D726" s="837"/>
      <c r="E726" s="837"/>
      <c r="F726" s="838"/>
      <c r="G726" s="577" t="s">
        <v>614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9.25" customHeight="1" thickBot="1" x14ac:dyDescent="0.25">
      <c r="A727" s="803"/>
      <c r="B727" s="804"/>
      <c r="C727" s="748" t="s">
        <v>57</v>
      </c>
      <c r="D727" s="749"/>
      <c r="E727" s="749"/>
      <c r="F727" s="750"/>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1.5" customHeight="1" thickBot="1" x14ac:dyDescent="0.25">
      <c r="A729" s="633" t="s">
        <v>658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1.5" customHeight="1" thickBot="1" x14ac:dyDescent="0.25">
      <c r="A731" s="799" t="s">
        <v>138</v>
      </c>
      <c r="B731" s="800"/>
      <c r="C731" s="800"/>
      <c r="D731" s="800"/>
      <c r="E731" s="801"/>
      <c r="F731" s="728" t="s">
        <v>656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1.5" customHeight="1" thickBot="1" x14ac:dyDescent="0.25">
      <c r="A733" s="672" t="s">
        <v>138</v>
      </c>
      <c r="B733" s="673"/>
      <c r="C733" s="673"/>
      <c r="D733" s="673"/>
      <c r="E733" s="674"/>
      <c r="F733" s="636" t="s">
        <v>657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1.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18.75" customHeight="1" x14ac:dyDescent="0.2">
      <c r="A737" s="988" t="s">
        <v>408</v>
      </c>
      <c r="B737" s="209"/>
      <c r="C737" s="209"/>
      <c r="D737" s="210"/>
      <c r="E737" s="989" t="s">
        <v>569</v>
      </c>
      <c r="F737" s="989"/>
      <c r="G737" s="989"/>
      <c r="H737" s="989"/>
      <c r="I737" s="989"/>
      <c r="J737" s="989"/>
      <c r="K737" s="989"/>
      <c r="L737" s="989"/>
      <c r="M737" s="989"/>
      <c r="N737" s="365" t="s">
        <v>403</v>
      </c>
      <c r="O737" s="365"/>
      <c r="P737" s="365"/>
      <c r="Q737" s="365"/>
      <c r="R737" s="989" t="s">
        <v>617</v>
      </c>
      <c r="S737" s="989"/>
      <c r="T737" s="989"/>
      <c r="U737" s="989"/>
      <c r="V737" s="989"/>
      <c r="W737" s="989"/>
      <c r="X737" s="989"/>
      <c r="Y737" s="989"/>
      <c r="Z737" s="989"/>
      <c r="AA737" s="365" t="s">
        <v>402</v>
      </c>
      <c r="AB737" s="365"/>
      <c r="AC737" s="365"/>
      <c r="AD737" s="365"/>
      <c r="AE737" s="989" t="s">
        <v>619</v>
      </c>
      <c r="AF737" s="989"/>
      <c r="AG737" s="989"/>
      <c r="AH737" s="989"/>
      <c r="AI737" s="989"/>
      <c r="AJ737" s="989"/>
      <c r="AK737" s="989"/>
      <c r="AL737" s="989"/>
      <c r="AM737" s="989"/>
      <c r="AN737" s="365" t="s">
        <v>401</v>
      </c>
      <c r="AO737" s="365"/>
      <c r="AP737" s="365"/>
      <c r="AQ737" s="365"/>
      <c r="AR737" s="995" t="s">
        <v>621</v>
      </c>
      <c r="AS737" s="996"/>
      <c r="AT737" s="996"/>
      <c r="AU737" s="996"/>
      <c r="AV737" s="996"/>
      <c r="AW737" s="996"/>
      <c r="AX737" s="997"/>
      <c r="AY737" s="88"/>
      <c r="AZ737" s="88"/>
    </row>
    <row r="738" spans="1:52" ht="18.75" customHeight="1" x14ac:dyDescent="0.2">
      <c r="A738" s="988" t="s">
        <v>400</v>
      </c>
      <c r="B738" s="209"/>
      <c r="C738" s="209"/>
      <c r="D738" s="210"/>
      <c r="E738" s="989" t="s">
        <v>616</v>
      </c>
      <c r="F738" s="989"/>
      <c r="G738" s="989"/>
      <c r="H738" s="989"/>
      <c r="I738" s="989"/>
      <c r="J738" s="989"/>
      <c r="K738" s="989"/>
      <c r="L738" s="989"/>
      <c r="M738" s="989"/>
      <c r="N738" s="365" t="s">
        <v>399</v>
      </c>
      <c r="O738" s="365"/>
      <c r="P738" s="365"/>
      <c r="Q738" s="365"/>
      <c r="R738" s="989" t="s">
        <v>618</v>
      </c>
      <c r="S738" s="989"/>
      <c r="T738" s="989"/>
      <c r="U738" s="989"/>
      <c r="V738" s="989"/>
      <c r="W738" s="989"/>
      <c r="X738" s="989"/>
      <c r="Y738" s="989"/>
      <c r="Z738" s="989"/>
      <c r="AA738" s="365" t="s">
        <v>398</v>
      </c>
      <c r="AB738" s="365"/>
      <c r="AC738" s="365"/>
      <c r="AD738" s="365"/>
      <c r="AE738" s="989" t="s">
        <v>620</v>
      </c>
      <c r="AF738" s="989"/>
      <c r="AG738" s="989"/>
      <c r="AH738" s="989"/>
      <c r="AI738" s="989"/>
      <c r="AJ738" s="989"/>
      <c r="AK738" s="989"/>
      <c r="AL738" s="989"/>
      <c r="AM738" s="989"/>
      <c r="AN738" s="365" t="s">
        <v>397</v>
      </c>
      <c r="AO738" s="365"/>
      <c r="AP738" s="365"/>
      <c r="AQ738" s="365"/>
      <c r="AR738" s="995" t="s">
        <v>622</v>
      </c>
      <c r="AS738" s="996"/>
      <c r="AT738" s="996"/>
      <c r="AU738" s="996"/>
      <c r="AV738" s="996"/>
      <c r="AW738" s="996"/>
      <c r="AX738" s="997"/>
    </row>
    <row r="739" spans="1:52" ht="18.75" customHeight="1" x14ac:dyDescent="0.2">
      <c r="A739" s="988" t="s">
        <v>396</v>
      </c>
      <c r="B739" s="209"/>
      <c r="C739" s="209"/>
      <c r="D739" s="210"/>
      <c r="E739" s="989" t="s">
        <v>623</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18.75" customHeight="1" thickBot="1" x14ac:dyDescent="0.25">
      <c r="A740" s="970" t="s">
        <v>420</v>
      </c>
      <c r="B740" s="971"/>
      <c r="C740" s="971"/>
      <c r="D740" s="972"/>
      <c r="E740" s="973" t="s">
        <v>575</v>
      </c>
      <c r="F740" s="974"/>
      <c r="G740" s="974"/>
      <c r="H740" s="92" t="str">
        <f>IF(E740="", "", "(")</f>
        <v>(</v>
      </c>
      <c r="I740" s="974"/>
      <c r="J740" s="974"/>
      <c r="K740" s="92" t="str">
        <f>IF(OR(I740="　", I740=""), "", "-")</f>
        <v/>
      </c>
      <c r="L740" s="975">
        <v>54</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2">
      <c r="A741" s="613" t="s">
        <v>389</v>
      </c>
      <c r="B741" s="614"/>
      <c r="C741" s="614"/>
      <c r="D741" s="614"/>
      <c r="E741" s="614"/>
      <c r="F741" s="615"/>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2">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2">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customHeight="1" x14ac:dyDescent="0.2">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5">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27" t="s">
        <v>391</v>
      </c>
      <c r="B780" s="628"/>
      <c r="C780" s="628"/>
      <c r="D780" s="628"/>
      <c r="E780" s="628"/>
      <c r="F780" s="629"/>
      <c r="G780" s="594" t="s">
        <v>624</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650</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3"/>
    </row>
    <row r="781" spans="1:50" ht="31.5" customHeight="1" x14ac:dyDescent="0.2">
      <c r="A781" s="630"/>
      <c r="B781" s="631"/>
      <c r="C781" s="631"/>
      <c r="D781" s="631"/>
      <c r="E781" s="631"/>
      <c r="F781" s="632"/>
      <c r="G781" s="815"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8"/>
      <c r="AC781" s="815"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19.5" customHeight="1" x14ac:dyDescent="0.2">
      <c r="A782" s="630"/>
      <c r="B782" s="631"/>
      <c r="C782" s="631"/>
      <c r="D782" s="631"/>
      <c r="E782" s="631"/>
      <c r="F782" s="632"/>
      <c r="G782" s="669" t="s">
        <v>632</v>
      </c>
      <c r="H782" s="670"/>
      <c r="I782" s="670"/>
      <c r="J782" s="670"/>
      <c r="K782" s="671"/>
      <c r="L782" s="663" t="s">
        <v>633</v>
      </c>
      <c r="M782" s="664"/>
      <c r="N782" s="664"/>
      <c r="O782" s="664"/>
      <c r="P782" s="664"/>
      <c r="Q782" s="664"/>
      <c r="R782" s="664"/>
      <c r="S782" s="664"/>
      <c r="T782" s="664"/>
      <c r="U782" s="664"/>
      <c r="V782" s="664"/>
      <c r="W782" s="664"/>
      <c r="X782" s="665"/>
      <c r="Y782" s="388">
        <v>27</v>
      </c>
      <c r="Z782" s="389"/>
      <c r="AA782" s="389"/>
      <c r="AB782" s="805"/>
      <c r="AC782" s="669" t="s">
        <v>642</v>
      </c>
      <c r="AD782" s="670"/>
      <c r="AE782" s="670"/>
      <c r="AF782" s="670"/>
      <c r="AG782" s="671"/>
      <c r="AH782" s="663" t="s">
        <v>661</v>
      </c>
      <c r="AI782" s="664"/>
      <c r="AJ782" s="664"/>
      <c r="AK782" s="664"/>
      <c r="AL782" s="664"/>
      <c r="AM782" s="664"/>
      <c r="AN782" s="664"/>
      <c r="AO782" s="664"/>
      <c r="AP782" s="664"/>
      <c r="AQ782" s="664"/>
      <c r="AR782" s="664"/>
      <c r="AS782" s="664"/>
      <c r="AT782" s="665"/>
      <c r="AU782" s="388">
        <v>6</v>
      </c>
      <c r="AV782" s="389"/>
      <c r="AW782" s="389"/>
      <c r="AX782" s="390"/>
    </row>
    <row r="783" spans="1:50" ht="19.5" customHeight="1" x14ac:dyDescent="0.2">
      <c r="A783" s="630"/>
      <c r="B783" s="631"/>
      <c r="C783" s="631"/>
      <c r="D783" s="631"/>
      <c r="E783" s="631"/>
      <c r="F783" s="632"/>
      <c r="G783" s="605" t="s">
        <v>625</v>
      </c>
      <c r="H783" s="606"/>
      <c r="I783" s="606"/>
      <c r="J783" s="606"/>
      <c r="K783" s="607"/>
      <c r="L783" s="597" t="s">
        <v>626</v>
      </c>
      <c r="M783" s="598"/>
      <c r="N783" s="598"/>
      <c r="O783" s="598"/>
      <c r="P783" s="598"/>
      <c r="Q783" s="598"/>
      <c r="R783" s="598"/>
      <c r="S783" s="598"/>
      <c r="T783" s="598"/>
      <c r="U783" s="598"/>
      <c r="V783" s="598"/>
      <c r="W783" s="598"/>
      <c r="X783" s="599"/>
      <c r="Y783" s="600">
        <v>8</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19.5" customHeight="1" x14ac:dyDescent="0.2">
      <c r="A784" s="630"/>
      <c r="B784" s="631"/>
      <c r="C784" s="631"/>
      <c r="D784" s="631"/>
      <c r="E784" s="631"/>
      <c r="F784" s="632"/>
      <c r="G784" s="605" t="s">
        <v>634</v>
      </c>
      <c r="H784" s="606"/>
      <c r="I784" s="606"/>
      <c r="J784" s="606"/>
      <c r="K784" s="607"/>
      <c r="L784" s="597" t="s">
        <v>635</v>
      </c>
      <c r="M784" s="598"/>
      <c r="N784" s="598"/>
      <c r="O784" s="598"/>
      <c r="P784" s="598"/>
      <c r="Q784" s="598"/>
      <c r="R784" s="598"/>
      <c r="S784" s="598"/>
      <c r="T784" s="598"/>
      <c r="U784" s="598"/>
      <c r="V784" s="598"/>
      <c r="W784" s="598"/>
      <c r="X784" s="599"/>
      <c r="Y784" s="600">
        <v>25</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19.5" customHeight="1" x14ac:dyDescent="0.2">
      <c r="A785" s="630"/>
      <c r="B785" s="631"/>
      <c r="C785" s="631"/>
      <c r="D785" s="631"/>
      <c r="E785" s="631"/>
      <c r="F785" s="632"/>
      <c r="G785" s="605" t="s">
        <v>636</v>
      </c>
      <c r="H785" s="606"/>
      <c r="I785" s="606"/>
      <c r="J785" s="606"/>
      <c r="K785" s="607"/>
      <c r="L785" s="597" t="s">
        <v>637</v>
      </c>
      <c r="M785" s="598"/>
      <c r="N785" s="598"/>
      <c r="O785" s="598"/>
      <c r="P785" s="598"/>
      <c r="Q785" s="598"/>
      <c r="R785" s="598"/>
      <c r="S785" s="598"/>
      <c r="T785" s="598"/>
      <c r="U785" s="598"/>
      <c r="V785" s="598"/>
      <c r="W785" s="598"/>
      <c r="X785" s="599"/>
      <c r="Y785" s="600">
        <v>0.5</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19.5" customHeight="1" x14ac:dyDescent="0.2">
      <c r="A786" s="630"/>
      <c r="B786" s="631"/>
      <c r="C786" s="631"/>
      <c r="D786" s="631"/>
      <c r="E786" s="631"/>
      <c r="F786" s="632"/>
      <c r="G786" s="605" t="s">
        <v>638</v>
      </c>
      <c r="H786" s="606"/>
      <c r="I786" s="606"/>
      <c r="J786" s="606"/>
      <c r="K786" s="607"/>
      <c r="L786" s="597" t="s">
        <v>639</v>
      </c>
      <c r="M786" s="598"/>
      <c r="N786" s="598"/>
      <c r="O786" s="598"/>
      <c r="P786" s="598"/>
      <c r="Q786" s="598"/>
      <c r="R786" s="598"/>
      <c r="S786" s="598"/>
      <c r="T786" s="598"/>
      <c r="U786" s="598"/>
      <c r="V786" s="598"/>
      <c r="W786" s="598"/>
      <c r="X786" s="599"/>
      <c r="Y786" s="600">
        <v>9</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19.5" customHeight="1" x14ac:dyDescent="0.2">
      <c r="A787" s="630"/>
      <c r="B787" s="631"/>
      <c r="C787" s="631"/>
      <c r="D787" s="631"/>
      <c r="E787" s="631"/>
      <c r="F787" s="632"/>
      <c r="G787" s="605" t="s">
        <v>640</v>
      </c>
      <c r="H787" s="606"/>
      <c r="I787" s="606"/>
      <c r="J787" s="606"/>
      <c r="K787" s="607"/>
      <c r="L787" s="597" t="s">
        <v>641</v>
      </c>
      <c r="M787" s="598"/>
      <c r="N787" s="598"/>
      <c r="O787" s="598"/>
      <c r="P787" s="598"/>
      <c r="Q787" s="598"/>
      <c r="R787" s="598"/>
      <c r="S787" s="598"/>
      <c r="T787" s="598"/>
      <c r="U787" s="598"/>
      <c r="V787" s="598"/>
      <c r="W787" s="598"/>
      <c r="X787" s="599"/>
      <c r="Y787" s="600">
        <v>0.6</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19.5" customHeight="1" x14ac:dyDescent="0.2">
      <c r="A788" s="630"/>
      <c r="B788" s="631"/>
      <c r="C788" s="631"/>
      <c r="D788" s="631"/>
      <c r="E788" s="631"/>
      <c r="F788" s="632"/>
      <c r="G788" s="605" t="s">
        <v>642</v>
      </c>
      <c r="H788" s="606"/>
      <c r="I788" s="606"/>
      <c r="J788" s="606"/>
      <c r="K788" s="607"/>
      <c r="L788" s="597" t="s">
        <v>643</v>
      </c>
      <c r="M788" s="598"/>
      <c r="N788" s="598"/>
      <c r="O788" s="598"/>
      <c r="P788" s="598"/>
      <c r="Q788" s="598"/>
      <c r="R788" s="598"/>
      <c r="S788" s="598"/>
      <c r="T788" s="598"/>
      <c r="U788" s="598"/>
      <c r="V788" s="598"/>
      <c r="W788" s="598"/>
      <c r="X788" s="599"/>
      <c r="Y788" s="600">
        <v>15</v>
      </c>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19.5" customHeight="1" x14ac:dyDescent="0.2">
      <c r="A789" s="630"/>
      <c r="B789" s="631"/>
      <c r="C789" s="631"/>
      <c r="D789" s="631"/>
      <c r="E789" s="631"/>
      <c r="F789" s="632"/>
      <c r="G789" s="605" t="s">
        <v>644</v>
      </c>
      <c r="H789" s="606"/>
      <c r="I789" s="606"/>
      <c r="J789" s="606"/>
      <c r="K789" s="607"/>
      <c r="L789" s="597" t="s">
        <v>645</v>
      </c>
      <c r="M789" s="598"/>
      <c r="N789" s="598"/>
      <c r="O789" s="598"/>
      <c r="P789" s="598"/>
      <c r="Q789" s="598"/>
      <c r="R789" s="598"/>
      <c r="S789" s="598"/>
      <c r="T789" s="598"/>
      <c r="U789" s="598"/>
      <c r="V789" s="598"/>
      <c r="W789" s="598"/>
      <c r="X789" s="599"/>
      <c r="Y789" s="600">
        <v>5</v>
      </c>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19.5" customHeight="1" x14ac:dyDescent="0.2">
      <c r="A790" s="630"/>
      <c r="B790" s="631"/>
      <c r="C790" s="631"/>
      <c r="D790" s="631"/>
      <c r="E790" s="631"/>
      <c r="F790" s="632"/>
      <c r="G790" s="605" t="s">
        <v>646</v>
      </c>
      <c r="H790" s="606"/>
      <c r="I790" s="606"/>
      <c r="J790" s="606"/>
      <c r="K790" s="607"/>
      <c r="L790" s="597" t="s">
        <v>647</v>
      </c>
      <c r="M790" s="598"/>
      <c r="N790" s="598"/>
      <c r="O790" s="598"/>
      <c r="P790" s="598"/>
      <c r="Q790" s="598"/>
      <c r="R790" s="598"/>
      <c r="S790" s="598"/>
      <c r="T790" s="598"/>
      <c r="U790" s="598"/>
      <c r="V790" s="598"/>
      <c r="W790" s="598"/>
      <c r="X790" s="599"/>
      <c r="Y790" s="600">
        <v>6</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19.5" customHeight="1" x14ac:dyDescent="0.2">
      <c r="A791" s="630"/>
      <c r="B791" s="631"/>
      <c r="C791" s="631"/>
      <c r="D791" s="631"/>
      <c r="E791" s="631"/>
      <c r="F791" s="632"/>
      <c r="G791" s="605" t="s">
        <v>648</v>
      </c>
      <c r="H791" s="606"/>
      <c r="I791" s="606"/>
      <c r="J791" s="606"/>
      <c r="K791" s="607"/>
      <c r="L791" s="597" t="s">
        <v>649</v>
      </c>
      <c r="M791" s="598"/>
      <c r="N791" s="598"/>
      <c r="O791" s="598"/>
      <c r="P791" s="598"/>
      <c r="Q791" s="598"/>
      <c r="R791" s="598"/>
      <c r="S791" s="598"/>
      <c r="T791" s="598"/>
      <c r="U791" s="598"/>
      <c r="V791" s="598"/>
      <c r="W791" s="598"/>
      <c r="X791" s="599"/>
      <c r="Y791" s="600">
        <v>9.9</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19.5" customHeight="1" x14ac:dyDescent="0.2">
      <c r="A792" s="630"/>
      <c r="B792" s="631"/>
      <c r="C792" s="631"/>
      <c r="D792" s="631"/>
      <c r="E792" s="631"/>
      <c r="F792" s="632"/>
      <c r="G792" s="826" t="s">
        <v>20</v>
      </c>
      <c r="H792" s="827"/>
      <c r="I792" s="827"/>
      <c r="J792" s="827"/>
      <c r="K792" s="827"/>
      <c r="L792" s="828"/>
      <c r="M792" s="829"/>
      <c r="N792" s="829"/>
      <c r="O792" s="829"/>
      <c r="P792" s="829"/>
      <c r="Q792" s="829"/>
      <c r="R792" s="829"/>
      <c r="S792" s="829"/>
      <c r="T792" s="829"/>
      <c r="U792" s="829"/>
      <c r="V792" s="829"/>
      <c r="W792" s="829"/>
      <c r="X792" s="830"/>
      <c r="Y792" s="831">
        <f>SUM(Y782:AB791)</f>
        <v>106</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6</v>
      </c>
      <c r="AV792" s="832"/>
      <c r="AW792" s="832"/>
      <c r="AX792" s="834"/>
    </row>
    <row r="793" spans="1:50" ht="24.75" hidden="1" customHeight="1" x14ac:dyDescent="0.2">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3"/>
    </row>
    <row r="794" spans="1:50" ht="24.75" hidden="1" customHeight="1" x14ac:dyDescent="0.2">
      <c r="A794" s="630"/>
      <c r="B794" s="631"/>
      <c r="C794" s="631"/>
      <c r="D794" s="631"/>
      <c r="E794" s="631"/>
      <c r="F794" s="632"/>
      <c r="G794" s="815"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8"/>
      <c r="AC794" s="815"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2">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8"/>
      <c r="Z795" s="389"/>
      <c r="AA795" s="389"/>
      <c r="AB795" s="805"/>
      <c r="AC795" s="669"/>
      <c r="AD795" s="670"/>
      <c r="AE795" s="670"/>
      <c r="AF795" s="670"/>
      <c r="AG795" s="671"/>
      <c r="AH795" s="663"/>
      <c r="AI795" s="664"/>
      <c r="AJ795" s="664"/>
      <c r="AK795" s="664"/>
      <c r="AL795" s="664"/>
      <c r="AM795" s="664"/>
      <c r="AN795" s="664"/>
      <c r="AO795" s="664"/>
      <c r="AP795" s="664"/>
      <c r="AQ795" s="664"/>
      <c r="AR795" s="664"/>
      <c r="AS795" s="664"/>
      <c r="AT795" s="665"/>
      <c r="AU795" s="388"/>
      <c r="AV795" s="389"/>
      <c r="AW795" s="389"/>
      <c r="AX795" s="390"/>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2">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5">
      <c r="A805" s="630"/>
      <c r="B805" s="631"/>
      <c r="C805" s="631"/>
      <c r="D805" s="631"/>
      <c r="E805" s="631"/>
      <c r="F805" s="632"/>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2">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3"/>
    </row>
    <row r="807" spans="1:50" ht="24.75" hidden="1" customHeight="1" x14ac:dyDescent="0.2">
      <c r="A807" s="630"/>
      <c r="B807" s="631"/>
      <c r="C807" s="631"/>
      <c r="D807" s="631"/>
      <c r="E807" s="631"/>
      <c r="F807" s="632"/>
      <c r="G807" s="815"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8"/>
      <c r="AC807" s="815"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2">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8"/>
      <c r="Z808" s="389"/>
      <c r="AA808" s="389"/>
      <c r="AB808" s="805"/>
      <c r="AC808" s="669"/>
      <c r="AD808" s="670"/>
      <c r="AE808" s="670"/>
      <c r="AF808" s="670"/>
      <c r="AG808" s="671"/>
      <c r="AH808" s="663"/>
      <c r="AI808" s="664"/>
      <c r="AJ808" s="664"/>
      <c r="AK808" s="664"/>
      <c r="AL808" s="664"/>
      <c r="AM808" s="664"/>
      <c r="AN808" s="664"/>
      <c r="AO808" s="664"/>
      <c r="AP808" s="664"/>
      <c r="AQ808" s="664"/>
      <c r="AR808" s="664"/>
      <c r="AS808" s="664"/>
      <c r="AT808" s="665"/>
      <c r="AU808" s="388"/>
      <c r="AV808" s="389"/>
      <c r="AW808" s="389"/>
      <c r="AX808" s="390"/>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2">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5">
      <c r="A818" s="630"/>
      <c r="B818" s="631"/>
      <c r="C818" s="631"/>
      <c r="D818" s="631"/>
      <c r="E818" s="631"/>
      <c r="F818" s="632"/>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2">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3"/>
    </row>
    <row r="820" spans="1:50" ht="24.75" hidden="1" customHeight="1" x14ac:dyDescent="0.2">
      <c r="A820" s="630"/>
      <c r="B820" s="631"/>
      <c r="C820" s="631"/>
      <c r="D820" s="631"/>
      <c r="E820" s="631"/>
      <c r="F820" s="632"/>
      <c r="G820" s="815"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8"/>
      <c r="AC820" s="815"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2">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8"/>
      <c r="Z821" s="389"/>
      <c r="AA821" s="389"/>
      <c r="AB821" s="805"/>
      <c r="AC821" s="669"/>
      <c r="AD821" s="670"/>
      <c r="AE821" s="670"/>
      <c r="AF821" s="670"/>
      <c r="AG821" s="671"/>
      <c r="AH821" s="663"/>
      <c r="AI821" s="664"/>
      <c r="AJ821" s="664"/>
      <c r="AK821" s="664"/>
      <c r="AL821" s="664"/>
      <c r="AM821" s="664"/>
      <c r="AN821" s="664"/>
      <c r="AO821" s="664"/>
      <c r="AP821" s="664"/>
      <c r="AQ821" s="664"/>
      <c r="AR821" s="664"/>
      <c r="AS821" s="664"/>
      <c r="AT821" s="665"/>
      <c r="AU821" s="388"/>
      <c r="AV821" s="389"/>
      <c r="AW821" s="389"/>
      <c r="AX821" s="390"/>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2">
      <c r="A831" s="630"/>
      <c r="B831" s="631"/>
      <c r="C831" s="631"/>
      <c r="D831" s="631"/>
      <c r="E831" s="631"/>
      <c r="F831" s="632"/>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5">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60.75" customHeight="1" x14ac:dyDescent="0.2">
      <c r="A838" s="376">
        <v>1</v>
      </c>
      <c r="B838" s="376">
        <v>1</v>
      </c>
      <c r="C838" s="361" t="s">
        <v>627</v>
      </c>
      <c r="D838" s="347"/>
      <c r="E838" s="347"/>
      <c r="F838" s="347"/>
      <c r="G838" s="347"/>
      <c r="H838" s="347"/>
      <c r="I838" s="347"/>
      <c r="J838" s="348">
        <v>1010405010138</v>
      </c>
      <c r="K838" s="349"/>
      <c r="L838" s="349"/>
      <c r="M838" s="349"/>
      <c r="N838" s="349"/>
      <c r="O838" s="349"/>
      <c r="P838" s="362" t="s">
        <v>628</v>
      </c>
      <c r="Q838" s="350"/>
      <c r="R838" s="350"/>
      <c r="S838" s="350"/>
      <c r="T838" s="350"/>
      <c r="U838" s="350"/>
      <c r="V838" s="350"/>
      <c r="W838" s="350"/>
      <c r="X838" s="350"/>
      <c r="Y838" s="351">
        <v>106</v>
      </c>
      <c r="Z838" s="352"/>
      <c r="AA838" s="352"/>
      <c r="AB838" s="353"/>
      <c r="AC838" s="363" t="s">
        <v>629</v>
      </c>
      <c r="AD838" s="371"/>
      <c r="AE838" s="371"/>
      <c r="AF838" s="371"/>
      <c r="AG838" s="371"/>
      <c r="AH838" s="372" t="s">
        <v>599</v>
      </c>
      <c r="AI838" s="373"/>
      <c r="AJ838" s="373"/>
      <c r="AK838" s="373"/>
      <c r="AL838" s="357" t="s">
        <v>630</v>
      </c>
      <c r="AM838" s="358"/>
      <c r="AN838" s="358"/>
      <c r="AO838" s="359"/>
      <c r="AP838" s="360" t="s">
        <v>631</v>
      </c>
      <c r="AQ838" s="360"/>
      <c r="AR838" s="360"/>
      <c r="AS838" s="360"/>
      <c r="AT838" s="360"/>
      <c r="AU838" s="360"/>
      <c r="AV838" s="360"/>
      <c r="AW838" s="360"/>
      <c r="AX838" s="360"/>
    </row>
    <row r="839" spans="1:50" ht="30" hidden="1" customHeight="1" x14ac:dyDescent="0.2">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2">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2">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2">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2">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2">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2">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2">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2">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2">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2">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2">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2">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2">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2">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2">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2">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2">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2">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2">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2">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2">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2">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2">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2">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2">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2">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2">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2">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2">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2">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2">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2">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2">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2">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2">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2">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2">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2">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2">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2">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16.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19.5" customHeight="1" x14ac:dyDescent="0.2">
      <c r="A1103" s="376">
        <v>1</v>
      </c>
      <c r="B1103" s="376">
        <v>1</v>
      </c>
      <c r="C1103" s="374"/>
      <c r="D1103" s="374"/>
      <c r="E1103" s="146" t="s">
        <v>566</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568</v>
      </c>
      <c r="AI1103" s="356"/>
      <c r="AJ1103" s="356"/>
      <c r="AK1103" s="356"/>
      <c r="AL1103" s="357" t="s">
        <v>568</v>
      </c>
      <c r="AM1103" s="358"/>
      <c r="AN1103" s="358"/>
      <c r="AO1103" s="359"/>
      <c r="AP1103" s="360" t="s">
        <v>566</v>
      </c>
      <c r="AQ1103" s="360"/>
      <c r="AR1103" s="360"/>
      <c r="AS1103" s="360"/>
      <c r="AT1103" s="360"/>
      <c r="AU1103" s="360"/>
      <c r="AV1103" s="360"/>
      <c r="AW1103" s="360"/>
      <c r="AX1103" s="360"/>
    </row>
    <row r="1104" spans="1:50" ht="30" hidden="1" customHeight="1" x14ac:dyDescent="0.2">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2">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92">
    <cfRule type="expression" dxfId="2797" priority="13885">
      <formula>IF(RIGHT(TEXT(Y792,"0.#"),1)=".",FALSE,TRUE)</formula>
    </cfRule>
    <cfRule type="expression" dxfId="2796" priority="13886">
      <formula>IF(RIGHT(TEXT(Y792,"0.#"),1)=".",TRUE,FALSE)</formula>
    </cfRule>
  </conditionalFormatting>
  <conditionalFormatting sqref="Y823:Y830 Y821 Y810:Y817 Y808 Y797:Y804 Y795">
    <cfRule type="expression" dxfId="2795" priority="13667">
      <formula>IF(RIGHT(TEXT(Y795,"0.#"),1)=".",FALSE,TRUE)</formula>
    </cfRule>
    <cfRule type="expression" dxfId="2794" priority="13668">
      <formula>IF(RIGHT(TEXT(Y795,"0.#"),1)=".",TRUE,FALSE)</formula>
    </cfRule>
  </conditionalFormatting>
  <conditionalFormatting sqref="P16:AQ17 P15:AX15 P13:AX13">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AU783">
    <cfRule type="expression" dxfId="2787" priority="13689">
      <formula>IF(RIGHT(TEXT(AU783,"0.#"),1)=".",FALSE,TRUE)</formula>
    </cfRule>
    <cfRule type="expression" dxfId="2786" priority="13690">
      <formula>IF(RIGHT(TEXT(AU783,"0.#"),1)=".",TRUE,FALSE)</formula>
    </cfRule>
  </conditionalFormatting>
  <conditionalFormatting sqref="AU792">
    <cfRule type="expression" dxfId="2785" priority="13687">
      <formula>IF(RIGHT(TEXT(AU792,"0.#"),1)=".",FALSE,TRUE)</formula>
    </cfRule>
    <cfRule type="expression" dxfId="2784" priority="13688">
      <formula>IF(RIGHT(TEXT(AU792,"0.#"),1)=".",TRUE,FALSE)</formula>
    </cfRule>
  </conditionalFormatting>
  <conditionalFormatting sqref="AU784:AU791 AU782">
    <cfRule type="expression" dxfId="2783" priority="13685">
      <formula>IF(RIGHT(TEXT(AU782,"0.#"),1)=".",FALSE,TRUE)</formula>
    </cfRule>
    <cfRule type="expression" dxfId="2782" priority="13686">
      <formula>IF(RIGHT(TEXT(AU782,"0.#"),1)=".",TRUE,FALSE)</formula>
    </cfRule>
  </conditionalFormatting>
  <conditionalFormatting sqref="Y822 Y809 Y796">
    <cfRule type="expression" dxfId="2781" priority="13671">
      <formula>IF(RIGHT(TEXT(Y796,"0.#"),1)=".",FALSE,TRUE)</formula>
    </cfRule>
    <cfRule type="expression" dxfId="2780" priority="13672">
      <formula>IF(RIGHT(TEXT(Y796,"0.#"),1)=".",TRUE,FALSE)</formula>
    </cfRule>
  </conditionalFormatting>
  <conditionalFormatting sqref="Y831 Y818 Y805">
    <cfRule type="expression" dxfId="2779" priority="13669">
      <formula>IF(RIGHT(TEXT(Y805,"0.#"),1)=".",FALSE,TRUE)</formula>
    </cfRule>
    <cfRule type="expression" dxfId="2778" priority="13670">
      <formula>IF(RIGHT(TEXT(Y805,"0.#"),1)=".",TRUE,FALSE)</formula>
    </cfRule>
  </conditionalFormatting>
  <conditionalFormatting sqref="AU822 AU809 AU796">
    <cfRule type="expression" dxfId="2777" priority="13665">
      <formula>IF(RIGHT(TEXT(AU796,"0.#"),1)=".",FALSE,TRUE)</formula>
    </cfRule>
    <cfRule type="expression" dxfId="2776" priority="13666">
      <formula>IF(RIGHT(TEXT(AU796,"0.#"),1)=".",TRUE,FALSE)</formula>
    </cfRule>
  </conditionalFormatting>
  <conditionalFormatting sqref="AU831 AU818 AU805">
    <cfRule type="expression" dxfId="2775" priority="13663">
      <formula>IF(RIGHT(TEXT(AU805,"0.#"),1)=".",FALSE,TRUE)</formula>
    </cfRule>
    <cfRule type="expression" dxfId="2774" priority="13664">
      <formula>IF(RIGHT(TEXT(AU805,"0.#"),1)=".",TRUE,FALSE)</formula>
    </cfRule>
  </conditionalFormatting>
  <conditionalFormatting sqref="AU823:AU830 AU821 AU810:AU817 AU808 AU797:AU804 AU795">
    <cfRule type="expression" dxfId="2773" priority="13661">
      <formula>IF(RIGHT(TEXT(AU795,"0.#"),1)=".",FALSE,TRUE)</formula>
    </cfRule>
    <cfRule type="expression" dxfId="2772" priority="13662">
      <formula>IF(RIGHT(TEXT(AU795,"0.#"),1)=".",TRUE,FALSE)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0:AO867">
    <cfRule type="expression" dxfId="2509" priority="6639">
      <formula>IF(AND(AL840&gt;=0, RIGHT(TEXT(AL840,"0.#"),1)&lt;&gt;"."),TRUE,FALSE)</formula>
    </cfRule>
    <cfRule type="expression" dxfId="2508" priority="6640">
      <formula>IF(AND(AL840&gt;=0, RIGHT(TEXT(AL840,"0.#"),1)="."),TRUE,FALSE)</formula>
    </cfRule>
    <cfRule type="expression" dxfId="2507" priority="6641">
      <formula>IF(AND(AL840&lt;0, RIGHT(TEXT(AL840,"0.#"),1)&lt;&gt;"."),TRUE,FALSE)</formula>
    </cfRule>
    <cfRule type="expression" dxfId="2506" priority="6642">
      <formula>IF(AND(AL840&lt;0, RIGHT(TEXT(AL840,"0.#"),1)="."),TRUE,FALSE)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0:Y867">
    <cfRule type="expression" dxfId="2435" priority="2967">
      <formula>IF(RIGHT(TEXT(Y840,"0.#"),1)=".",FALSE,TRUE)</formula>
    </cfRule>
    <cfRule type="expression" dxfId="2434" priority="2968">
      <formula>IF(RIGHT(TEXT(Y840,"0.#"),1)=".",TRUE,FALSE)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3:AO1132">
    <cfRule type="expression" dxfId="2405" priority="2873">
      <formula>IF(AND(AL1103&gt;=0, RIGHT(TEXT(AL1103,"0.#"),1)&lt;&gt;"."),TRUE,FALSE)</formula>
    </cfRule>
    <cfRule type="expression" dxfId="2404" priority="2874">
      <formula>IF(AND(AL1103&gt;=0, RIGHT(TEXT(AL1103,"0.#"),1)="."),TRUE,FALSE)</formula>
    </cfRule>
    <cfRule type="expression" dxfId="2403" priority="2875">
      <formula>IF(AND(AL1103&lt;0, RIGHT(TEXT(AL1103,"0.#"),1)&lt;&gt;"."),TRUE,FALSE)</formula>
    </cfRule>
    <cfRule type="expression" dxfId="2402" priority="2876">
      <formula>IF(AND(AL1103&lt;0, RIGHT(TEXT(AL1103,"0.#"),1)="."),TRUE,FALSE)</formula>
    </cfRule>
  </conditionalFormatting>
  <conditionalFormatting sqref="Y1103:Y1132">
    <cfRule type="expression" dxfId="2401" priority="2871">
      <formula>IF(RIGHT(TEXT(Y1103,"0.#"),1)=".",FALSE,TRUE)</formula>
    </cfRule>
    <cfRule type="expression" dxfId="2400" priority="2872">
      <formula>IF(RIGHT(TEXT(Y1103,"0.#"),1)=".",TRUE,FALSE)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9:AO839">
    <cfRule type="expression" dxfId="2391" priority="2825">
      <formula>IF(AND(AL839&gt;=0, RIGHT(TEXT(AL839,"0.#"),1)&lt;&gt;"."),TRUE,FALSE)</formula>
    </cfRule>
    <cfRule type="expression" dxfId="2390" priority="2826">
      <formula>IF(AND(AL839&gt;=0, RIGHT(TEXT(AL839,"0.#"),1)="."),TRUE,FALSE)</formula>
    </cfRule>
    <cfRule type="expression" dxfId="2389" priority="2827">
      <formula>IF(AND(AL839&lt;0, RIGHT(TEXT(AL839,"0.#"),1)&lt;&gt;"."),TRUE,FALSE)</formula>
    </cfRule>
    <cfRule type="expression" dxfId="2388" priority="2828">
      <formula>IF(AND(AL839&lt;0, RIGHT(TEXT(AL839,"0.#"),1)="."),TRUE,FALSE)</formula>
    </cfRule>
  </conditionalFormatting>
  <conditionalFormatting sqref="Y839">
    <cfRule type="expression" dxfId="2387" priority="2823">
      <formula>IF(RIGHT(TEXT(Y839,"0.#"),1)=".",FALSE,TRUE)</formula>
    </cfRule>
    <cfRule type="expression" dxfId="2386" priority="2824">
      <formula>IF(RIGHT(TEXT(Y839,"0.#"),1)=".",TRUE,FALSE)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3:Y900">
    <cfRule type="expression" dxfId="2069" priority="2083">
      <formula>IF(RIGHT(TEXT(Y873,"0.#"),1)=".",FALSE,TRUE)</formula>
    </cfRule>
    <cfRule type="expression" dxfId="2068" priority="2084">
      <formula>IF(RIGHT(TEXT(Y873,"0.#"),1)=".",TRUE,FALSE)</formula>
    </cfRule>
  </conditionalFormatting>
  <conditionalFormatting sqref="Y871:Y872">
    <cfRule type="expression" dxfId="2067" priority="2077">
      <formula>IF(RIGHT(TEXT(Y871,"0.#"),1)=".",FALSE,TRUE)</formula>
    </cfRule>
    <cfRule type="expression" dxfId="2066" priority="2078">
      <formula>IF(RIGHT(TEXT(Y871,"0.#"),1)=".",TRUE,FALSE)</formula>
    </cfRule>
  </conditionalFormatting>
  <conditionalFormatting sqref="Y906:Y933">
    <cfRule type="expression" dxfId="2065" priority="2071">
      <formula>IF(RIGHT(TEXT(Y906,"0.#"),1)=".",FALSE,TRUE)</formula>
    </cfRule>
    <cfRule type="expression" dxfId="2064" priority="2072">
      <formula>IF(RIGHT(TEXT(Y906,"0.#"),1)=".",TRUE,FALSE)</formula>
    </cfRule>
  </conditionalFormatting>
  <conditionalFormatting sqref="Y904:Y905">
    <cfRule type="expression" dxfId="2063" priority="2065">
      <formula>IF(RIGHT(TEXT(Y904,"0.#"),1)=".",FALSE,TRUE)</formula>
    </cfRule>
    <cfRule type="expression" dxfId="2062" priority="2066">
      <formula>IF(RIGHT(TEXT(Y904,"0.#"),1)=".",TRUE,FALSE)</formula>
    </cfRule>
  </conditionalFormatting>
  <conditionalFormatting sqref="Y939:Y966">
    <cfRule type="expression" dxfId="2061" priority="2059">
      <formula>IF(RIGHT(TEXT(Y939,"0.#"),1)=".",FALSE,TRUE)</formula>
    </cfRule>
    <cfRule type="expression" dxfId="2060" priority="2060">
      <formula>IF(RIGHT(TEXT(Y939,"0.#"),1)=".",TRUE,FALSE)</formula>
    </cfRule>
  </conditionalFormatting>
  <conditionalFormatting sqref="Y937:Y938">
    <cfRule type="expression" dxfId="2059" priority="2053">
      <formula>IF(RIGHT(TEXT(Y937,"0.#"),1)=".",FALSE,TRUE)</formula>
    </cfRule>
    <cfRule type="expression" dxfId="2058" priority="2054">
      <formula>IF(RIGHT(TEXT(Y937,"0.#"),1)=".",TRUE,FALSE)</formula>
    </cfRule>
  </conditionalFormatting>
  <conditionalFormatting sqref="Y972:Y999">
    <cfRule type="expression" dxfId="2057" priority="2047">
      <formula>IF(RIGHT(TEXT(Y972,"0.#"),1)=".",FALSE,TRUE)</formula>
    </cfRule>
    <cfRule type="expression" dxfId="2056" priority="2048">
      <formula>IF(RIGHT(TEXT(Y972,"0.#"),1)=".",TRUE,FALSE)</formula>
    </cfRule>
  </conditionalFormatting>
  <conditionalFormatting sqref="Y970:Y971">
    <cfRule type="expression" dxfId="2055" priority="2041">
      <formula>IF(RIGHT(TEXT(Y970,"0.#"),1)=".",FALSE,TRUE)</formula>
    </cfRule>
    <cfRule type="expression" dxfId="2054" priority="2042">
      <formula>IF(RIGHT(TEXT(Y970,"0.#"),1)=".",TRUE,FALSE)</formula>
    </cfRule>
  </conditionalFormatting>
  <conditionalFormatting sqref="Y1005:Y1032">
    <cfRule type="expression" dxfId="2053" priority="2035">
      <formula>IF(RIGHT(TEXT(Y1005,"0.#"),1)=".",FALSE,TRUE)</formula>
    </cfRule>
    <cfRule type="expression" dxfId="2052" priority="2036">
      <formula>IF(RIGHT(TEXT(Y1005,"0.#"),1)=".",TRUE,FALSE)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3:AO900">
    <cfRule type="expression" dxfId="1971" priority="2085">
      <formula>IF(AND(AL873&gt;=0, RIGHT(TEXT(AL873,"0.#"),1)&lt;&gt;"."),TRUE,FALSE)</formula>
    </cfRule>
    <cfRule type="expression" dxfId="1970" priority="2086">
      <formula>IF(AND(AL873&gt;=0, RIGHT(TEXT(AL873,"0.#"),1)="."),TRUE,FALSE)</formula>
    </cfRule>
    <cfRule type="expression" dxfId="1969" priority="2087">
      <formula>IF(AND(AL873&lt;0, RIGHT(TEXT(AL873,"0.#"),1)&lt;&gt;"."),TRUE,FALSE)</formula>
    </cfRule>
    <cfRule type="expression" dxfId="1968" priority="2088">
      <formula>IF(AND(AL873&lt;0, RIGHT(TEXT(AL873,"0.#"),1)="."),TRUE,FALSE)</formula>
    </cfRule>
  </conditionalFormatting>
  <conditionalFormatting sqref="AL871:AO872">
    <cfRule type="expression" dxfId="1967" priority="2079">
      <formula>IF(AND(AL871&gt;=0, RIGHT(TEXT(AL871,"0.#"),1)&lt;&gt;"."),TRUE,FALSE)</formula>
    </cfRule>
    <cfRule type="expression" dxfId="1966" priority="2080">
      <formula>IF(AND(AL871&gt;=0, RIGHT(TEXT(AL871,"0.#"),1)="."),TRUE,FALSE)</formula>
    </cfRule>
    <cfRule type="expression" dxfId="1965" priority="2081">
      <formula>IF(AND(AL871&lt;0, RIGHT(TEXT(AL871,"0.#"),1)&lt;&gt;"."),TRUE,FALSE)</formula>
    </cfRule>
    <cfRule type="expression" dxfId="1964" priority="2082">
      <formula>IF(AND(AL871&lt;0, RIGHT(TEXT(AL871,"0.#"),1)="."),TRUE,FALSE)</formula>
    </cfRule>
  </conditionalFormatting>
  <conditionalFormatting sqref="AL906:AO933">
    <cfRule type="expression" dxfId="1963" priority="2073">
      <formula>IF(AND(AL906&gt;=0, RIGHT(TEXT(AL906,"0.#"),1)&lt;&gt;"."),TRUE,FALSE)</formula>
    </cfRule>
    <cfRule type="expression" dxfId="1962" priority="2074">
      <formula>IF(AND(AL906&gt;=0, RIGHT(TEXT(AL906,"0.#"),1)="."),TRUE,FALSE)</formula>
    </cfRule>
    <cfRule type="expression" dxfId="1961" priority="2075">
      <formula>IF(AND(AL906&lt;0, RIGHT(TEXT(AL906,"0.#"),1)&lt;&gt;"."),TRUE,FALSE)</formula>
    </cfRule>
    <cfRule type="expression" dxfId="1960" priority="2076">
      <formula>IF(AND(AL906&lt;0, RIGHT(TEXT(AL906,"0.#"),1)="."),TRUE,FALSE)</formula>
    </cfRule>
  </conditionalFormatting>
  <conditionalFormatting sqref="AL904:AO905">
    <cfRule type="expression" dxfId="1959" priority="2067">
      <formula>IF(AND(AL904&gt;=0, RIGHT(TEXT(AL904,"0.#"),1)&lt;&gt;"."),TRUE,FALSE)</formula>
    </cfRule>
    <cfRule type="expression" dxfId="1958" priority="2068">
      <formula>IF(AND(AL904&gt;=0, RIGHT(TEXT(AL904,"0.#"),1)="."),TRUE,FALSE)</formula>
    </cfRule>
    <cfRule type="expression" dxfId="1957" priority="2069">
      <formula>IF(AND(AL904&lt;0, RIGHT(TEXT(AL904,"0.#"),1)&lt;&gt;"."),TRUE,FALSE)</formula>
    </cfRule>
    <cfRule type="expression" dxfId="1956" priority="2070">
      <formula>IF(AND(AL904&lt;0, RIGHT(TEXT(AL904,"0.#"),1)="."),TRUE,FALSE)</formula>
    </cfRule>
  </conditionalFormatting>
  <conditionalFormatting sqref="AL939:AO966">
    <cfRule type="expression" dxfId="1955" priority="2061">
      <formula>IF(AND(AL939&gt;=0, RIGHT(TEXT(AL939,"0.#"),1)&lt;&gt;"."),TRUE,FALSE)</formula>
    </cfRule>
    <cfRule type="expression" dxfId="1954" priority="2062">
      <formula>IF(AND(AL939&gt;=0, RIGHT(TEXT(AL939,"0.#"),1)="."),TRUE,FALSE)</formula>
    </cfRule>
    <cfRule type="expression" dxfId="1953" priority="2063">
      <formula>IF(AND(AL939&lt;0, RIGHT(TEXT(AL939,"0.#"),1)&lt;&gt;"."),TRUE,FALSE)</formula>
    </cfRule>
    <cfRule type="expression" dxfId="1952" priority="2064">
      <formula>IF(AND(AL939&lt;0, RIGHT(TEXT(AL939,"0.#"),1)="."),TRUE,FALSE)</formula>
    </cfRule>
  </conditionalFormatting>
  <conditionalFormatting sqref="AL937:AO938">
    <cfRule type="expression" dxfId="1951" priority="2055">
      <formula>IF(AND(AL937&gt;=0, RIGHT(TEXT(AL937,"0.#"),1)&lt;&gt;"."),TRUE,FALSE)</formula>
    </cfRule>
    <cfRule type="expression" dxfId="1950" priority="2056">
      <formula>IF(AND(AL937&gt;=0, RIGHT(TEXT(AL937,"0.#"),1)="."),TRUE,FALSE)</formula>
    </cfRule>
    <cfRule type="expression" dxfId="1949" priority="2057">
      <formula>IF(AND(AL937&lt;0, RIGHT(TEXT(AL937,"0.#"),1)&lt;&gt;"."),TRUE,FALSE)</formula>
    </cfRule>
    <cfRule type="expression" dxfId="1948" priority="2058">
      <formula>IF(AND(AL937&lt;0, RIGHT(TEXT(AL937,"0.#"),1)="."),TRUE,FALSE)</formula>
    </cfRule>
  </conditionalFormatting>
  <conditionalFormatting sqref="AL972:AO999">
    <cfRule type="expression" dxfId="1947" priority="2049">
      <formula>IF(AND(AL972&gt;=0, RIGHT(TEXT(AL972,"0.#"),1)&lt;&gt;"."),TRUE,FALSE)</formula>
    </cfRule>
    <cfRule type="expression" dxfId="1946" priority="2050">
      <formula>IF(AND(AL972&gt;=0, RIGHT(TEXT(AL972,"0.#"),1)="."),TRUE,FALSE)</formula>
    </cfRule>
    <cfRule type="expression" dxfId="1945" priority="2051">
      <formula>IF(AND(AL972&lt;0, RIGHT(TEXT(AL972,"0.#"),1)&lt;&gt;"."),TRUE,FALSE)</formula>
    </cfRule>
    <cfRule type="expression" dxfId="1944" priority="2052">
      <formula>IF(AND(AL972&lt;0, RIGHT(TEXT(AL972,"0.#"),1)="."),TRUE,FALSE)</formula>
    </cfRule>
  </conditionalFormatting>
  <conditionalFormatting sqref="AL970:AO971">
    <cfRule type="expression" dxfId="1943" priority="2043">
      <formula>IF(AND(AL970&gt;=0, RIGHT(TEXT(AL970,"0.#"),1)&lt;&gt;"."),TRUE,FALSE)</formula>
    </cfRule>
    <cfRule type="expression" dxfId="1942" priority="2044">
      <formula>IF(AND(AL970&gt;=0, RIGHT(TEXT(AL970,"0.#"),1)="."),TRUE,FALSE)</formula>
    </cfRule>
    <cfRule type="expression" dxfId="1941" priority="2045">
      <formula>IF(AND(AL970&lt;0, RIGHT(TEXT(AL970,"0.#"),1)&lt;&gt;"."),TRUE,FALSE)</formula>
    </cfRule>
    <cfRule type="expression" dxfId="1940" priority="2046">
      <formula>IF(AND(AL970&lt;0, RIGHT(TEXT(AL970,"0.#"),1)="."),TRUE,FALSE)</formula>
    </cfRule>
  </conditionalFormatting>
  <conditionalFormatting sqref="AL1005:AO1032">
    <cfRule type="expression" dxfId="1939" priority="2037">
      <formula>IF(AND(AL1005&gt;=0, RIGHT(TEXT(AL1005,"0.#"),1)&lt;&gt;"."),TRUE,FALSE)</formula>
    </cfRule>
    <cfRule type="expression" dxfId="1938" priority="2038">
      <formula>IF(AND(AL1005&gt;=0, RIGHT(TEXT(AL1005,"0.#"),1)="."),TRUE,FALSE)</formula>
    </cfRule>
    <cfRule type="expression" dxfId="1937" priority="2039">
      <formula>IF(AND(AL1005&lt;0, RIGHT(TEXT(AL1005,"0.#"),1)&lt;&gt;"."),TRUE,FALSE)</formula>
    </cfRule>
    <cfRule type="expression" dxfId="1936" priority="2040">
      <formula>IF(AND(AL1005&lt;0, RIGHT(TEXT(AL1005,"0.#"),1)="."),TRUE,FALSE)</formula>
    </cfRule>
  </conditionalFormatting>
  <conditionalFormatting sqref="AL1003:AO1004">
    <cfRule type="expression" dxfId="1935" priority="2031">
      <formula>IF(AND(AL1003&gt;=0, RIGHT(TEXT(AL1003,"0.#"),1)&lt;&gt;"."),TRUE,FALSE)</formula>
    </cfRule>
    <cfRule type="expression" dxfId="1934" priority="2032">
      <formula>IF(AND(AL1003&gt;=0, RIGHT(TEXT(AL1003,"0.#"),1)="."),TRUE,FALSE)</formula>
    </cfRule>
    <cfRule type="expression" dxfId="1933" priority="2033">
      <formula>IF(AND(AL1003&lt;0, RIGHT(TEXT(AL1003,"0.#"),1)&lt;&gt;"."),TRUE,FALSE)</formula>
    </cfRule>
    <cfRule type="expression" dxfId="1932" priority="2034">
      <formula>IF(AND(AL1003&lt;0, RIGHT(TEXT(AL1003,"0.#"),1)="."),TRUE,FALSE)</formula>
    </cfRule>
  </conditionalFormatting>
  <conditionalFormatting sqref="Y1003:Y1004">
    <cfRule type="expression" dxfId="1931" priority="2029">
      <formula>IF(RIGHT(TEXT(Y1003,"0.#"),1)=".",FALSE,TRUE)</formula>
    </cfRule>
    <cfRule type="expression" dxfId="1930" priority="2030">
      <formula>IF(RIGHT(TEXT(Y1003,"0.#"),1)=".",TRUE,FALSE)</formula>
    </cfRule>
  </conditionalFormatting>
  <conditionalFormatting sqref="AL1038:AO1065">
    <cfRule type="expression" dxfId="1929" priority="2025">
      <formula>IF(AND(AL1038&gt;=0, RIGHT(TEXT(AL1038,"0.#"),1)&lt;&gt;"."),TRUE,FALSE)</formula>
    </cfRule>
    <cfRule type="expression" dxfId="1928" priority="2026">
      <formula>IF(AND(AL1038&gt;=0, RIGHT(TEXT(AL1038,"0.#"),1)="."),TRUE,FALSE)</formula>
    </cfRule>
    <cfRule type="expression" dxfId="1927" priority="2027">
      <formula>IF(AND(AL1038&lt;0, RIGHT(TEXT(AL1038,"0.#"),1)&lt;&gt;"."),TRUE,FALSE)</formula>
    </cfRule>
    <cfRule type="expression" dxfId="1926" priority="2028">
      <formula>IF(AND(AL1038&lt;0, RIGHT(TEXT(AL1038,"0.#"),1)="."),TRUE,FALSE)</formula>
    </cfRule>
  </conditionalFormatting>
  <conditionalFormatting sqref="Y1038:Y1065">
    <cfRule type="expression" dxfId="1925" priority="2023">
      <formula>IF(RIGHT(TEXT(Y1038,"0.#"),1)=".",FALSE,TRUE)</formula>
    </cfRule>
    <cfRule type="expression" dxfId="1924" priority="2024">
      <formula>IF(RIGHT(TEXT(Y1038,"0.#"),1)=".",TRUE,FALSE)</formula>
    </cfRule>
  </conditionalFormatting>
  <conditionalFormatting sqref="AL1036:AO1037">
    <cfRule type="expression" dxfId="1923" priority="2019">
      <formula>IF(AND(AL1036&gt;=0, RIGHT(TEXT(AL1036,"0.#"),1)&lt;&gt;"."),TRUE,FALSE)</formula>
    </cfRule>
    <cfRule type="expression" dxfId="1922" priority="2020">
      <formula>IF(AND(AL1036&gt;=0, RIGHT(TEXT(AL1036,"0.#"),1)="."),TRUE,FALSE)</formula>
    </cfRule>
    <cfRule type="expression" dxfId="1921" priority="2021">
      <formula>IF(AND(AL1036&lt;0, RIGHT(TEXT(AL1036,"0.#"),1)&lt;&gt;"."),TRUE,FALSE)</formula>
    </cfRule>
    <cfRule type="expression" dxfId="1920" priority="2022">
      <formula>IF(AND(AL1036&lt;0, RIGHT(TEXT(AL1036,"0.#"),1)="."),TRUE,FALSE)</formula>
    </cfRule>
  </conditionalFormatting>
  <conditionalFormatting sqref="Y1036:Y1037">
    <cfRule type="expression" dxfId="1919" priority="2017">
      <formula>IF(RIGHT(TEXT(Y1036,"0.#"),1)=".",FALSE,TRUE)</formula>
    </cfRule>
    <cfRule type="expression" dxfId="1918" priority="2018">
      <formula>IF(RIGHT(TEXT(Y1036,"0.#"),1)=".",TRUE,FALSE)</formula>
    </cfRule>
  </conditionalFormatting>
  <conditionalFormatting sqref="AL1071:AO1098">
    <cfRule type="expression" dxfId="1917" priority="2013">
      <formula>IF(AND(AL1071&gt;=0, RIGHT(TEXT(AL1071,"0.#"),1)&lt;&gt;"."),TRUE,FALSE)</formula>
    </cfRule>
    <cfRule type="expression" dxfId="1916" priority="2014">
      <formula>IF(AND(AL1071&gt;=0, RIGHT(TEXT(AL1071,"0.#"),1)="."),TRUE,FALSE)</formula>
    </cfRule>
    <cfRule type="expression" dxfId="1915" priority="2015">
      <formula>IF(AND(AL1071&lt;0, RIGHT(TEXT(AL1071,"0.#"),1)&lt;&gt;"."),TRUE,FALSE)</formula>
    </cfRule>
    <cfRule type="expression" dxfId="1914" priority="2016">
      <formula>IF(AND(AL1071&lt;0, RIGHT(TEXT(AL1071,"0.#"),1)="."),TRUE,FALSE)</formula>
    </cfRule>
  </conditionalFormatting>
  <conditionalFormatting sqref="Y1071:Y1098">
    <cfRule type="expression" dxfId="1913" priority="2011">
      <formula>IF(RIGHT(TEXT(Y1071,"0.#"),1)=".",FALSE,TRUE)</formula>
    </cfRule>
    <cfRule type="expression" dxfId="1912" priority="2012">
      <formula>IF(RIGHT(TEXT(Y1071,"0.#"),1)=".",TRUE,FALSE)</formula>
    </cfRule>
  </conditionalFormatting>
  <conditionalFormatting sqref="AL1069:AO1070">
    <cfRule type="expression" dxfId="1911" priority="2007">
      <formula>IF(AND(AL1069&gt;=0, RIGHT(TEXT(AL1069,"0.#"),1)&lt;&gt;"."),TRUE,FALSE)</formula>
    </cfRule>
    <cfRule type="expression" dxfId="1910" priority="2008">
      <formula>IF(AND(AL1069&gt;=0, RIGHT(TEXT(AL1069,"0.#"),1)="."),TRUE,FALSE)</formula>
    </cfRule>
    <cfRule type="expression" dxfId="1909" priority="2009">
      <formula>IF(AND(AL1069&lt;0, RIGHT(TEXT(AL1069,"0.#"),1)&lt;&gt;"."),TRUE,FALSE)</formula>
    </cfRule>
    <cfRule type="expression" dxfId="1908" priority="2010">
      <formula>IF(AND(AL1069&lt;0, RIGHT(TEXT(AL1069,"0.#"),1)="."),TRUE,FALSE)</formula>
    </cfRule>
  </conditionalFormatting>
  <conditionalFormatting sqref="Y1069:Y1070">
    <cfRule type="expression" dxfId="1907" priority="2005">
      <formula>IF(RIGHT(TEXT(Y1069,"0.#"),1)=".",FALSE,TRUE)</formula>
    </cfRule>
    <cfRule type="expression" dxfId="1906" priority="2006">
      <formula>IF(RIGHT(TEXT(Y1069,"0.#"),1)=".",TRUE,FALSE)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P29:AC29">
    <cfRule type="expression" dxfId="713" priority="15">
      <formula>IF(RIGHT(TEXT(P29,"0.#"),1)=".",FALSE,TRUE)</formula>
    </cfRule>
    <cfRule type="expression" dxfId="712" priority="16">
      <formula>IF(RIGHT(TEXT(P29,"0.#"),1)=".",TRUE,FALSE)</formula>
    </cfRule>
  </conditionalFormatting>
  <conditionalFormatting sqref="AE134:AE135 AI134:AI135 AM134:AM135 AQ134:AQ135 AU134:AU135">
    <cfRule type="expression" dxfId="711" priority="13">
      <formula>IF(RIGHT(TEXT(AE134,"0.#"),1)=".",FALSE,TRUE)</formula>
    </cfRule>
    <cfRule type="expression" dxfId="710" priority="14">
      <formula>IF(RIGHT(TEXT(AE134,"0.#"),1)=".",TRUE,FALSE)</formula>
    </cfRule>
  </conditionalFormatting>
  <conditionalFormatting sqref="Y782 Y784:Y791">
    <cfRule type="expression" dxfId="709" priority="9">
      <formula>IF(RIGHT(TEXT(Y782,"0.#"),1)=".",FALSE,TRUE)</formula>
    </cfRule>
    <cfRule type="expression" dxfId="708" priority="10">
      <formula>IF(RIGHT(TEXT(Y782,"0.#"),1)=".",TRUE,FALSE)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9" max="49" man="1"/>
    <brk id="483" max="49" man="1"/>
    <brk id="740"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2">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2">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2">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2">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2">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2">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2">
      <c r="A38" s="13"/>
      <c r="B38" s="13"/>
      <c r="F38" s="13"/>
      <c r="G38" s="19"/>
      <c r="K38" s="13"/>
      <c r="L38" s="13"/>
      <c r="O38" s="13"/>
      <c r="P38" s="13"/>
      <c r="Q38" s="19"/>
      <c r="T38" s="13"/>
      <c r="Y38" s="32" t="s">
        <v>474</v>
      </c>
      <c r="Z38" s="30"/>
      <c r="AF38" s="30"/>
      <c r="AK38" s="53" t="str">
        <f t="shared" si="7"/>
        <v>k</v>
      </c>
    </row>
    <row r="39" spans="1:37" x14ac:dyDescent="0.2">
      <c r="A39" s="13"/>
      <c r="B39" s="13"/>
      <c r="F39" s="13" t="str">
        <f>I37</f>
        <v>一般会計</v>
      </c>
      <c r="G39" s="19"/>
      <c r="K39" s="13"/>
      <c r="L39" s="13"/>
      <c r="O39" s="13"/>
      <c r="P39" s="13"/>
      <c r="Q39" s="19"/>
      <c r="T39" s="13"/>
      <c r="Y39" s="32" t="s">
        <v>475</v>
      </c>
      <c r="Z39" s="30"/>
      <c r="AF39" s="30"/>
      <c r="AK39" s="53" t="str">
        <f t="shared" si="7"/>
        <v>l</v>
      </c>
    </row>
    <row r="40" spans="1:37" x14ac:dyDescent="0.2">
      <c r="A40" s="13"/>
      <c r="B40" s="13"/>
      <c r="F40" s="13"/>
      <c r="G40" s="19"/>
      <c r="K40" s="13"/>
      <c r="L40" s="13"/>
      <c r="O40" s="13"/>
      <c r="P40" s="13"/>
      <c r="Q40" s="19"/>
      <c r="T40" s="13"/>
      <c r="Y40" s="32" t="s">
        <v>476</v>
      </c>
      <c r="Z40" s="30"/>
      <c r="AF40" s="30"/>
      <c r="AK40" s="53" t="str">
        <f t="shared" si="7"/>
        <v>m</v>
      </c>
    </row>
    <row r="41" spans="1:37" x14ac:dyDescent="0.2">
      <c r="A41" s="13"/>
      <c r="B41" s="13"/>
      <c r="F41" s="13"/>
      <c r="G41" s="19"/>
      <c r="K41" s="13"/>
      <c r="L41" s="13"/>
      <c r="O41" s="13"/>
      <c r="P41" s="13"/>
      <c r="Q41" s="19"/>
      <c r="T41" s="13"/>
      <c r="Y41" s="32" t="s">
        <v>477</v>
      </c>
      <c r="Z41" s="30"/>
      <c r="AF41" s="30"/>
      <c r="AK41" s="53" t="str">
        <f t="shared" si="7"/>
        <v>n</v>
      </c>
    </row>
    <row r="42" spans="1:37" x14ac:dyDescent="0.2">
      <c r="A42" s="13"/>
      <c r="B42" s="13"/>
      <c r="F42" s="13"/>
      <c r="G42" s="19"/>
      <c r="K42" s="13"/>
      <c r="L42" s="13"/>
      <c r="O42" s="13"/>
      <c r="P42" s="13"/>
      <c r="Q42" s="19"/>
      <c r="T42" s="13"/>
      <c r="Y42" s="32" t="s">
        <v>478</v>
      </c>
      <c r="Z42" s="30"/>
      <c r="AF42" s="30"/>
      <c r="AK42" s="53" t="str">
        <f t="shared" si="7"/>
        <v>o</v>
      </c>
    </row>
    <row r="43" spans="1:37" x14ac:dyDescent="0.2">
      <c r="A43" s="13"/>
      <c r="B43" s="13"/>
      <c r="F43" s="13"/>
      <c r="G43" s="19"/>
      <c r="K43" s="13"/>
      <c r="L43" s="13"/>
      <c r="O43" s="13"/>
      <c r="P43" s="13"/>
      <c r="Q43" s="19"/>
      <c r="T43" s="13"/>
      <c r="Y43" s="32" t="s">
        <v>479</v>
      </c>
      <c r="Z43" s="30"/>
      <c r="AF43" s="30"/>
      <c r="AK43" s="53" t="str">
        <f t="shared" si="7"/>
        <v>p</v>
      </c>
    </row>
    <row r="44" spans="1:37" x14ac:dyDescent="0.2">
      <c r="A44" s="13"/>
      <c r="B44" s="13"/>
      <c r="F44" s="13"/>
      <c r="G44" s="19"/>
      <c r="K44" s="13"/>
      <c r="L44" s="13"/>
      <c r="O44" s="13"/>
      <c r="P44" s="13"/>
      <c r="Q44" s="19"/>
      <c r="T44" s="13"/>
      <c r="Y44" s="32" t="s">
        <v>480</v>
      </c>
      <c r="Z44" s="30"/>
      <c r="AF44" s="30"/>
      <c r="AK44" s="53" t="str">
        <f t="shared" si="7"/>
        <v>q</v>
      </c>
    </row>
    <row r="45" spans="1:37" x14ac:dyDescent="0.2">
      <c r="A45" s="13"/>
      <c r="B45" s="13"/>
      <c r="F45" s="13"/>
      <c r="G45" s="19"/>
      <c r="K45" s="13"/>
      <c r="L45" s="13"/>
      <c r="O45" s="13"/>
      <c r="P45" s="13"/>
      <c r="Q45" s="19"/>
      <c r="T45" s="13"/>
      <c r="Y45" s="32" t="s">
        <v>481</v>
      </c>
      <c r="Z45" s="30"/>
      <c r="AF45" s="30"/>
      <c r="AK45" s="53" t="str">
        <f t="shared" si="7"/>
        <v>r</v>
      </c>
    </row>
    <row r="46" spans="1:37" x14ac:dyDescent="0.2">
      <c r="A46" s="13"/>
      <c r="B46" s="13"/>
      <c r="F46" s="13"/>
      <c r="G46" s="19"/>
      <c r="K46" s="13"/>
      <c r="L46" s="13"/>
      <c r="O46" s="13"/>
      <c r="P46" s="13"/>
      <c r="Q46" s="19"/>
      <c r="T46" s="13"/>
      <c r="Y46" s="32" t="s">
        <v>482</v>
      </c>
      <c r="Z46" s="30"/>
      <c r="AF46" s="30"/>
      <c r="AK46" s="53" t="str">
        <f t="shared" si="7"/>
        <v>s</v>
      </c>
    </row>
    <row r="47" spans="1:37" x14ac:dyDescent="0.2">
      <c r="A47" s="13"/>
      <c r="B47" s="13"/>
      <c r="F47" s="13"/>
      <c r="G47" s="19"/>
      <c r="K47" s="13"/>
      <c r="L47" s="13"/>
      <c r="O47" s="13"/>
      <c r="P47" s="13"/>
      <c r="Q47" s="19"/>
      <c r="T47" s="13"/>
      <c r="Y47" s="32" t="s">
        <v>483</v>
      </c>
      <c r="Z47" s="30"/>
      <c r="AF47" s="30"/>
      <c r="AK47" s="53" t="str">
        <f t="shared" si="7"/>
        <v>t</v>
      </c>
    </row>
    <row r="48" spans="1:37" x14ac:dyDescent="0.2">
      <c r="A48" s="13"/>
      <c r="B48" s="13"/>
      <c r="F48" s="13"/>
      <c r="G48" s="19"/>
      <c r="K48" s="13"/>
      <c r="L48" s="13"/>
      <c r="O48" s="13"/>
      <c r="P48" s="13"/>
      <c r="Q48" s="19"/>
      <c r="T48" s="13"/>
      <c r="Y48" s="32" t="s">
        <v>484</v>
      </c>
      <c r="Z48" s="30"/>
      <c r="AF48" s="30"/>
      <c r="AK48" s="53" t="str">
        <f t="shared" si="7"/>
        <v>u</v>
      </c>
    </row>
    <row r="49" spans="1:37" x14ac:dyDescent="0.2">
      <c r="A49" s="13"/>
      <c r="B49" s="13"/>
      <c r="F49" s="13"/>
      <c r="G49" s="19"/>
      <c r="K49" s="13"/>
      <c r="L49" s="13"/>
      <c r="O49" s="13"/>
      <c r="P49" s="13"/>
      <c r="Q49" s="19"/>
      <c r="T49" s="13"/>
      <c r="Y49" s="32" t="s">
        <v>485</v>
      </c>
      <c r="Z49" s="30"/>
      <c r="AF49" s="30"/>
      <c r="AK49" s="53" t="str">
        <f t="shared" si="7"/>
        <v>v</v>
      </c>
    </row>
    <row r="50" spans="1:37" x14ac:dyDescent="0.2">
      <c r="A50" s="13"/>
      <c r="B50" s="13"/>
      <c r="F50" s="13"/>
      <c r="G50" s="19"/>
      <c r="K50" s="13"/>
      <c r="L50" s="13"/>
      <c r="O50" s="13"/>
      <c r="P50" s="13"/>
      <c r="Q50" s="19"/>
      <c r="T50" s="13"/>
      <c r="Y50" s="32" t="s">
        <v>486</v>
      </c>
      <c r="Z50" s="30"/>
      <c r="AF50" s="30"/>
    </row>
    <row r="51" spans="1:37" x14ac:dyDescent="0.2">
      <c r="A51" s="13"/>
      <c r="B51" s="13"/>
      <c r="F51" s="13"/>
      <c r="G51" s="19"/>
      <c r="K51" s="13"/>
      <c r="L51" s="13"/>
      <c r="O51" s="13"/>
      <c r="P51" s="13"/>
      <c r="Q51" s="19"/>
      <c r="T51" s="13"/>
      <c r="Y51" s="32" t="s">
        <v>487</v>
      </c>
      <c r="Z51" s="30"/>
      <c r="AF51" s="30"/>
    </row>
    <row r="52" spans="1:37" x14ac:dyDescent="0.2">
      <c r="A52" s="13"/>
      <c r="B52" s="13"/>
      <c r="F52" s="13"/>
      <c r="G52" s="19"/>
      <c r="K52" s="13"/>
      <c r="L52" s="13"/>
      <c r="O52" s="13"/>
      <c r="P52" s="13"/>
      <c r="Q52" s="19"/>
      <c r="T52" s="13"/>
      <c r="Y52" s="32" t="s">
        <v>488</v>
      </c>
      <c r="Z52" s="30"/>
      <c r="AF52" s="30"/>
    </row>
    <row r="53" spans="1:37" x14ac:dyDescent="0.2">
      <c r="A53" s="13"/>
      <c r="B53" s="13"/>
      <c r="F53" s="13"/>
      <c r="G53" s="19"/>
      <c r="K53" s="13"/>
      <c r="L53" s="13"/>
      <c r="O53" s="13"/>
      <c r="P53" s="13"/>
      <c r="Q53" s="19"/>
      <c r="T53" s="13"/>
      <c r="Y53" s="32" t="s">
        <v>489</v>
      </c>
      <c r="Z53" s="30"/>
      <c r="AF53" s="30"/>
    </row>
    <row r="54" spans="1:37" x14ac:dyDescent="0.2">
      <c r="A54" s="13"/>
      <c r="B54" s="13"/>
      <c r="F54" s="13"/>
      <c r="G54" s="19"/>
      <c r="K54" s="13"/>
      <c r="L54" s="13"/>
      <c r="O54" s="13"/>
      <c r="P54" s="20"/>
      <c r="Q54" s="19"/>
      <c r="T54" s="13"/>
      <c r="Y54" s="32" t="s">
        <v>490</v>
      </c>
      <c r="Z54" s="30"/>
      <c r="AF54" s="30"/>
    </row>
    <row r="55" spans="1:37" x14ac:dyDescent="0.2">
      <c r="A55" s="13"/>
      <c r="B55" s="13"/>
      <c r="F55" s="13"/>
      <c r="G55" s="19"/>
      <c r="K55" s="13"/>
      <c r="L55" s="13"/>
      <c r="O55" s="13"/>
      <c r="P55" s="13"/>
      <c r="Q55" s="19"/>
      <c r="T55" s="13"/>
      <c r="Y55" s="32" t="s">
        <v>491</v>
      </c>
      <c r="Z55" s="30"/>
      <c r="AF55" s="30"/>
    </row>
    <row r="56" spans="1:37" x14ac:dyDescent="0.2">
      <c r="A56" s="13"/>
      <c r="B56" s="13"/>
      <c r="F56" s="13"/>
      <c r="G56" s="19"/>
      <c r="K56" s="13"/>
      <c r="L56" s="13"/>
      <c r="O56" s="13"/>
      <c r="P56" s="13"/>
      <c r="Q56" s="19"/>
      <c r="T56" s="13"/>
      <c r="Y56" s="32" t="s">
        <v>492</v>
      </c>
      <c r="Z56" s="30"/>
      <c r="AF56" s="30"/>
    </row>
    <row r="57" spans="1:37" x14ac:dyDescent="0.2">
      <c r="A57" s="13"/>
      <c r="B57" s="13"/>
      <c r="F57" s="13"/>
      <c r="G57" s="19"/>
      <c r="K57" s="13"/>
      <c r="L57" s="13"/>
      <c r="O57" s="13"/>
      <c r="P57" s="13"/>
      <c r="Q57" s="19"/>
      <c r="T57" s="13"/>
      <c r="Y57" s="32" t="s">
        <v>493</v>
      </c>
      <c r="Z57" s="30"/>
      <c r="AF57" s="30"/>
    </row>
    <row r="58" spans="1:37" x14ac:dyDescent="0.2">
      <c r="A58" s="13"/>
      <c r="B58" s="13"/>
      <c r="F58" s="13"/>
      <c r="G58" s="19"/>
      <c r="K58" s="13"/>
      <c r="L58" s="13"/>
      <c r="O58" s="13"/>
      <c r="P58" s="13"/>
      <c r="Q58" s="19"/>
      <c r="T58" s="13"/>
      <c r="Y58" s="32" t="s">
        <v>494</v>
      </c>
      <c r="Z58" s="30"/>
      <c r="AF58" s="30"/>
    </row>
    <row r="59" spans="1:37" x14ac:dyDescent="0.2">
      <c r="A59" s="13"/>
      <c r="B59" s="13"/>
      <c r="F59" s="13"/>
      <c r="G59" s="19"/>
      <c r="K59" s="13"/>
      <c r="L59" s="13"/>
      <c r="O59" s="13"/>
      <c r="P59" s="13"/>
      <c r="Q59" s="19"/>
      <c r="T59" s="13"/>
      <c r="Y59" s="32" t="s">
        <v>495</v>
      </c>
      <c r="Z59" s="30"/>
      <c r="AF59" s="30"/>
    </row>
    <row r="60" spans="1:37" x14ac:dyDescent="0.2">
      <c r="A60" s="13"/>
      <c r="B60" s="13"/>
      <c r="F60" s="13"/>
      <c r="G60" s="19"/>
      <c r="K60" s="13"/>
      <c r="L60" s="13"/>
      <c r="O60" s="13"/>
      <c r="P60" s="13"/>
      <c r="Q60" s="19"/>
      <c r="T60" s="13"/>
      <c r="Y60" s="32" t="s">
        <v>496</v>
      </c>
      <c r="Z60" s="30"/>
      <c r="AF60" s="30"/>
    </row>
    <row r="61" spans="1:37" x14ac:dyDescent="0.2">
      <c r="A61" s="13"/>
      <c r="B61" s="13"/>
      <c r="F61" s="13"/>
      <c r="G61" s="19"/>
      <c r="K61" s="13"/>
      <c r="L61" s="13"/>
      <c r="O61" s="13"/>
      <c r="P61" s="13"/>
      <c r="Q61" s="19"/>
      <c r="T61" s="13"/>
      <c r="Y61" s="32" t="s">
        <v>497</v>
      </c>
      <c r="Z61" s="30"/>
      <c r="AF61" s="30"/>
    </row>
    <row r="62" spans="1:37" x14ac:dyDescent="0.2">
      <c r="A62" s="13"/>
      <c r="B62" s="13"/>
      <c r="F62" s="13"/>
      <c r="G62" s="19"/>
      <c r="K62" s="13"/>
      <c r="L62" s="13"/>
      <c r="O62" s="13"/>
      <c r="P62" s="13"/>
      <c r="Q62" s="19"/>
      <c r="T62" s="13"/>
      <c r="Y62" s="32" t="s">
        <v>498</v>
      </c>
      <c r="Z62" s="30"/>
      <c r="AF62" s="30"/>
    </row>
    <row r="63" spans="1:37" x14ac:dyDescent="0.2">
      <c r="A63" s="13"/>
      <c r="B63" s="13"/>
      <c r="F63" s="13"/>
      <c r="G63" s="19"/>
      <c r="K63" s="13"/>
      <c r="L63" s="13"/>
      <c r="O63" s="13"/>
      <c r="P63" s="13"/>
      <c r="Q63" s="19"/>
      <c r="T63" s="13"/>
      <c r="Y63" s="32" t="s">
        <v>499</v>
      </c>
      <c r="Z63" s="30"/>
      <c r="AF63" s="30"/>
    </row>
    <row r="64" spans="1:37" x14ac:dyDescent="0.2">
      <c r="A64" s="13"/>
      <c r="B64" s="13"/>
      <c r="F64" s="13"/>
      <c r="G64" s="19"/>
      <c r="K64" s="13"/>
      <c r="L64" s="13"/>
      <c r="O64" s="13"/>
      <c r="P64" s="13"/>
      <c r="Q64" s="19"/>
      <c r="T64" s="13"/>
      <c r="Y64" s="32" t="s">
        <v>500</v>
      </c>
      <c r="Z64" s="30"/>
      <c r="AF64" s="30"/>
    </row>
    <row r="65" spans="1:32" x14ac:dyDescent="0.2">
      <c r="A65" s="13"/>
      <c r="B65" s="13"/>
      <c r="F65" s="13"/>
      <c r="G65" s="19"/>
      <c r="K65" s="13"/>
      <c r="L65" s="13"/>
      <c r="O65" s="13"/>
      <c r="P65" s="13"/>
      <c r="Q65" s="19"/>
      <c r="T65" s="13"/>
      <c r="Y65" s="32" t="s">
        <v>501</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502</v>
      </c>
      <c r="Z67" s="30"/>
      <c r="AF67" s="30"/>
    </row>
    <row r="68" spans="1:32" x14ac:dyDescent="0.2">
      <c r="A68" s="13"/>
      <c r="B68" s="13"/>
      <c r="F68" s="13"/>
      <c r="G68" s="19"/>
      <c r="K68" s="13"/>
      <c r="L68" s="13"/>
      <c r="O68" s="13"/>
      <c r="P68" s="13"/>
      <c r="Q68" s="19"/>
      <c r="T68" s="13"/>
      <c r="Y68" s="32" t="s">
        <v>503</v>
      </c>
      <c r="Z68" s="30"/>
      <c r="AF68" s="30"/>
    </row>
    <row r="69" spans="1:32" x14ac:dyDescent="0.2">
      <c r="A69" s="13"/>
      <c r="B69" s="13"/>
      <c r="F69" s="13"/>
      <c r="G69" s="19"/>
      <c r="K69" s="13"/>
      <c r="L69" s="13"/>
      <c r="O69" s="13"/>
      <c r="P69" s="13"/>
      <c r="Q69" s="19"/>
      <c r="T69" s="13"/>
      <c r="Y69" s="32" t="s">
        <v>504</v>
      </c>
      <c r="Z69" s="30"/>
      <c r="AF69" s="30"/>
    </row>
    <row r="70" spans="1:32" x14ac:dyDescent="0.2">
      <c r="A70" s="13"/>
      <c r="B70" s="13"/>
      <c r="Y70" s="32" t="s">
        <v>505</v>
      </c>
    </row>
    <row r="71" spans="1:32" x14ac:dyDescent="0.2">
      <c r="Y71" s="32" t="s">
        <v>506</v>
      </c>
    </row>
    <row r="72" spans="1:32" x14ac:dyDescent="0.2">
      <c r="Y72" s="32" t="s">
        <v>507</v>
      </c>
    </row>
    <row r="73" spans="1:32" x14ac:dyDescent="0.2">
      <c r="Y73" s="32" t="s">
        <v>508</v>
      </c>
    </row>
    <row r="74" spans="1:32" x14ac:dyDescent="0.2">
      <c r="Y74" s="32" t="s">
        <v>509</v>
      </c>
    </row>
    <row r="75" spans="1:32" x14ac:dyDescent="0.2">
      <c r="Y75" s="32" t="s">
        <v>510</v>
      </c>
    </row>
    <row r="76" spans="1:32" x14ac:dyDescent="0.2">
      <c r="Y76" s="32" t="s">
        <v>511</v>
      </c>
    </row>
    <row r="77" spans="1:32" x14ac:dyDescent="0.2">
      <c r="Y77" s="32" t="s">
        <v>512</v>
      </c>
    </row>
    <row r="78" spans="1:32" x14ac:dyDescent="0.2">
      <c r="Y78" s="32" t="s">
        <v>513</v>
      </c>
    </row>
    <row r="79" spans="1:32" x14ac:dyDescent="0.2">
      <c r="Y79" s="32" t="s">
        <v>514</v>
      </c>
    </row>
    <row r="80" spans="1:32" x14ac:dyDescent="0.2">
      <c r="Y80" s="32" t="s">
        <v>515</v>
      </c>
    </row>
    <row r="81" spans="25:25" x14ac:dyDescent="0.2">
      <c r="Y81" s="32" t="s">
        <v>516</v>
      </c>
    </row>
    <row r="82" spans="25:25" x14ac:dyDescent="0.2">
      <c r="Y82" s="32" t="s">
        <v>517</v>
      </c>
    </row>
    <row r="83" spans="25:25" x14ac:dyDescent="0.2">
      <c r="Y83" s="32" t="s">
        <v>518</v>
      </c>
    </row>
    <row r="84" spans="25:25" x14ac:dyDescent="0.2">
      <c r="Y84" s="32" t="s">
        <v>519</v>
      </c>
    </row>
    <row r="85" spans="25:25" x14ac:dyDescent="0.2">
      <c r="Y85" s="32" t="s">
        <v>520</v>
      </c>
    </row>
    <row r="86" spans="25:25" x14ac:dyDescent="0.2">
      <c r="Y86" s="32" t="s">
        <v>521</v>
      </c>
    </row>
    <row r="87" spans="25:25" x14ac:dyDescent="0.2">
      <c r="Y87" s="32" t="s">
        <v>522</v>
      </c>
    </row>
    <row r="88" spans="25:25" x14ac:dyDescent="0.2">
      <c r="Y88" s="32" t="s">
        <v>523</v>
      </c>
    </row>
    <row r="89" spans="25:25" x14ac:dyDescent="0.2">
      <c r="Y89" s="32" t="s">
        <v>524</v>
      </c>
    </row>
    <row r="90" spans="25:25" x14ac:dyDescent="0.2">
      <c r="Y90" s="32" t="s">
        <v>525</v>
      </c>
    </row>
    <row r="91" spans="25:25" x14ac:dyDescent="0.2">
      <c r="Y91" s="32" t="s">
        <v>526</v>
      </c>
    </row>
    <row r="92" spans="25:25" x14ac:dyDescent="0.2">
      <c r="Y92" s="32" t="s">
        <v>527</v>
      </c>
    </row>
    <row r="93" spans="25:25" x14ac:dyDescent="0.2">
      <c r="Y93" s="32" t="s">
        <v>528</v>
      </c>
    </row>
    <row r="94" spans="25:25" x14ac:dyDescent="0.2">
      <c r="Y94" s="32" t="s">
        <v>529</v>
      </c>
    </row>
    <row r="95" spans="25:25" x14ac:dyDescent="0.2">
      <c r="Y95" s="32" t="s">
        <v>530</v>
      </c>
    </row>
    <row r="96" spans="25:25" x14ac:dyDescent="0.2">
      <c r="Y96" s="32" t="s">
        <v>422</v>
      </c>
    </row>
    <row r="97" spans="25:25" x14ac:dyDescent="0.2">
      <c r="Y97" s="32" t="s">
        <v>531</v>
      </c>
    </row>
    <row r="98" spans="25:25" x14ac:dyDescent="0.2">
      <c r="Y98" s="32" t="s">
        <v>532</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2">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2">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2">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2">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2">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2">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2">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2">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2">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2">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2">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2">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2">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2">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2">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2">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2">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2">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2">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2">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2">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2">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2">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2">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2">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2">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2">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2">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2">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2">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2">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2">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2">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2">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2">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2">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2">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2">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2">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2">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2">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2">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2">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2">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2">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2">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2">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2">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2">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2">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2">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2">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2">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2">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2">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2">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2">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2">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2">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2">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2">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2">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2">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5">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55" t="s">
        <v>28</v>
      </c>
      <c r="B2" s="1056"/>
      <c r="C2" s="1056"/>
      <c r="D2" s="1056"/>
      <c r="E2" s="1056"/>
      <c r="F2" s="1057"/>
      <c r="G2" s="594" t="s">
        <v>371</v>
      </c>
      <c r="H2" s="595"/>
      <c r="I2" s="595"/>
      <c r="J2" s="595"/>
      <c r="K2" s="595"/>
      <c r="L2" s="595"/>
      <c r="M2" s="595"/>
      <c r="N2" s="595"/>
      <c r="O2" s="595"/>
      <c r="P2" s="595"/>
      <c r="Q2" s="595"/>
      <c r="R2" s="595"/>
      <c r="S2" s="595"/>
      <c r="T2" s="595"/>
      <c r="U2" s="595"/>
      <c r="V2" s="595"/>
      <c r="W2" s="595"/>
      <c r="X2" s="595"/>
      <c r="Y2" s="595"/>
      <c r="Z2" s="595"/>
      <c r="AA2" s="595"/>
      <c r="AB2" s="596"/>
      <c r="AC2" s="594"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8"/>
      <c r="Z4" s="389"/>
      <c r="AA4" s="389"/>
      <c r="AB4" s="805"/>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2">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9"/>
      <c r="B15" s="1050"/>
      <c r="C15" s="1050"/>
      <c r="D15" s="1050"/>
      <c r="E15" s="1050"/>
      <c r="F15" s="1051"/>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2">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8"/>
      <c r="Z17" s="389"/>
      <c r="AA17" s="389"/>
      <c r="AB17" s="805"/>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2">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9"/>
      <c r="B28" s="1050"/>
      <c r="C28" s="1050"/>
      <c r="D28" s="1050"/>
      <c r="E28" s="1050"/>
      <c r="F28" s="1051"/>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2">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8"/>
      <c r="Z30" s="389"/>
      <c r="AA30" s="389"/>
      <c r="AB30" s="805"/>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2">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9"/>
      <c r="B41" s="1050"/>
      <c r="C41" s="1050"/>
      <c r="D41" s="1050"/>
      <c r="E41" s="1050"/>
      <c r="F41" s="1051"/>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2">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8"/>
      <c r="Z43" s="389"/>
      <c r="AA43" s="389"/>
      <c r="AB43" s="805"/>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2">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5"/>
    <row r="55" spans="1:50" ht="30" customHeight="1" x14ac:dyDescent="0.2">
      <c r="A55" s="1055" t="s">
        <v>28</v>
      </c>
      <c r="B55" s="1056"/>
      <c r="C55" s="1056"/>
      <c r="D55" s="1056"/>
      <c r="E55" s="1056"/>
      <c r="F55" s="1057"/>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2">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8"/>
      <c r="Z57" s="389"/>
      <c r="AA57" s="389"/>
      <c r="AB57" s="805"/>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2">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9"/>
      <c r="B68" s="1050"/>
      <c r="C68" s="1050"/>
      <c r="D68" s="1050"/>
      <c r="E68" s="1050"/>
      <c r="F68" s="1051"/>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2">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8"/>
      <c r="Z70" s="389"/>
      <c r="AA70" s="389"/>
      <c r="AB70" s="805"/>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2">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9"/>
      <c r="B81" s="1050"/>
      <c r="C81" s="1050"/>
      <c r="D81" s="1050"/>
      <c r="E81" s="1050"/>
      <c r="F81" s="1051"/>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2">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8"/>
      <c r="Z83" s="389"/>
      <c r="AA83" s="389"/>
      <c r="AB83" s="805"/>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2">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9"/>
      <c r="B94" s="1050"/>
      <c r="C94" s="1050"/>
      <c r="D94" s="1050"/>
      <c r="E94" s="1050"/>
      <c r="F94" s="1051"/>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2">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8"/>
      <c r="Z96" s="389"/>
      <c r="AA96" s="389"/>
      <c r="AB96" s="805"/>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2">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5"/>
    <row r="108" spans="1:50" ht="30" customHeight="1" x14ac:dyDescent="0.2">
      <c r="A108" s="1055" t="s">
        <v>28</v>
      </c>
      <c r="B108" s="1056"/>
      <c r="C108" s="1056"/>
      <c r="D108" s="1056"/>
      <c r="E108" s="1056"/>
      <c r="F108" s="1057"/>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2">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5"/>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2">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9"/>
      <c r="B121" s="1050"/>
      <c r="C121" s="1050"/>
      <c r="D121" s="1050"/>
      <c r="E121" s="1050"/>
      <c r="F121" s="1051"/>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2">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5"/>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2">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9"/>
      <c r="B134" s="1050"/>
      <c r="C134" s="1050"/>
      <c r="D134" s="1050"/>
      <c r="E134" s="1050"/>
      <c r="F134" s="1051"/>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2">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5"/>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2">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9"/>
      <c r="B147" s="1050"/>
      <c r="C147" s="1050"/>
      <c r="D147" s="1050"/>
      <c r="E147" s="1050"/>
      <c r="F147" s="1051"/>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2">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5"/>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2">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5"/>
    <row r="161" spans="1:50" ht="30" customHeight="1" x14ac:dyDescent="0.2">
      <c r="A161" s="1055" t="s">
        <v>28</v>
      </c>
      <c r="B161" s="1056"/>
      <c r="C161" s="1056"/>
      <c r="D161" s="1056"/>
      <c r="E161" s="1056"/>
      <c r="F161" s="1057"/>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2">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5"/>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2">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9"/>
      <c r="B174" s="1050"/>
      <c r="C174" s="1050"/>
      <c r="D174" s="1050"/>
      <c r="E174" s="1050"/>
      <c r="F174" s="1051"/>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2">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5"/>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2">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9"/>
      <c r="B187" s="1050"/>
      <c r="C187" s="1050"/>
      <c r="D187" s="1050"/>
      <c r="E187" s="1050"/>
      <c r="F187" s="1051"/>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2">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5"/>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2">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9"/>
      <c r="B200" s="1050"/>
      <c r="C200" s="1050"/>
      <c r="D200" s="1050"/>
      <c r="E200" s="1050"/>
      <c r="F200" s="1051"/>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2">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5"/>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2">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5"/>
    <row r="214" spans="1:50" ht="30" customHeight="1" x14ac:dyDescent="0.2">
      <c r="A214" s="1046" t="s">
        <v>28</v>
      </c>
      <c r="B214" s="1047"/>
      <c r="C214" s="1047"/>
      <c r="D214" s="1047"/>
      <c r="E214" s="1047"/>
      <c r="F214" s="1048"/>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2">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5"/>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2">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9"/>
      <c r="B227" s="1050"/>
      <c r="C227" s="1050"/>
      <c r="D227" s="1050"/>
      <c r="E227" s="1050"/>
      <c r="F227" s="1051"/>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2">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5"/>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2">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9"/>
      <c r="B240" s="1050"/>
      <c r="C240" s="1050"/>
      <c r="D240" s="1050"/>
      <c r="E240" s="1050"/>
      <c r="F240" s="1051"/>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2">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5"/>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2">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9"/>
      <c r="B253" s="1050"/>
      <c r="C253" s="1050"/>
      <c r="D253" s="1050"/>
      <c r="E253" s="1050"/>
      <c r="F253" s="1051"/>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2">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5"/>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2">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2">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2">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2">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2">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2">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2">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2">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2">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2">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2">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2">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2">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2">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2">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2">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2">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2">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2">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2">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2">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2">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2">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2">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2">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2">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2">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2">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2">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2">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2">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2">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2">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2">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2">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2">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2">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2">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2">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2">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2">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2020-07-04T15:50:21Z</cp:lastPrinted>
  <dcterms:created xsi:type="dcterms:W3CDTF">2012-03-13T00:50:25Z</dcterms:created>
  <dcterms:modified xsi:type="dcterms:W3CDTF">2020-10-09T01:15:06Z</dcterms:modified>
</cp:coreProperties>
</file>