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JYU\Desktop\一時保存フォルダ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<sst xmlns="http://schemas.openxmlformats.org/spreadsheetml/2006/main" count="2946" uniqueCount="673">
  <si>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</si>
  <si>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</si>
  <si>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</si>
  <si>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</si>
  <si>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</si>
  <si>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</si>
  <si>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</si>
  <si>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</si>
  <si>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</si>
  <si>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</si>
  <si>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</si>
  <si>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</si>
  <si>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</si>
  <si>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</si>
  <si>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</si>
  <si>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</si>
  <si>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</si>
  <si>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</si>
  <si>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</si>
  <si>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</si>
  <si>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</si>
  <si>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</si>
  <si>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</si>
  <si>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</si>
  <si>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</si>
  <si>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</si>
  <si>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</si>
  <si>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</si>
  <si>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</si>
  <si>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</si>
  <si>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</si>
  <si>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</si>
  <si>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</si>
  <si>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</si>
  <si>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</si>
  <si>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</si>
  <si>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</si>
  <si>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</si>
  <si>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</si>
  <si>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</si>
  <si>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</si>
  <si>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</si>
  <si>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</si>
  <si>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</si>
  <si>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</si>
  <si>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</si>
  <si>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</si>
  <si>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</si>
  <si>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</si>
  <si>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</si>
  <si>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</si>
  <si>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</si>
  <si>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</si>
  <si>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</si>
  <si>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</si>
  <si>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</si>
  <si>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</si>
  <si>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</si>
  <si>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</si>
  <si>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</si>
  <si>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</si>
  <si>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</si>
  <si>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</si>
  <si>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</si>
  <si>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</si>
  <si>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</si>
  <si>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</si>
  <si>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</si>
  <si>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</si>
  <si>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</si>
  <si>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</si>
  <si>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</si>
  <si>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</si>
  <si>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</si>
  <si>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</si>
  <si>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</si>
  <si>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</si>
  <si>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</si>
  <si>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</si>
  <si>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</si>
  <si>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</si>
  <si>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</si>
  <si>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</si>
  <si>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</si>
  <si>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</si>
  <si>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</si>
  <si>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</si>
  <si>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</si>
  <si>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</si>
  <si>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</si>
  <si>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</si>
  <si>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</si>
  <si>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</si>
  <si>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</si>
  <si>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</si>
  <si>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</si>
  <si>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</si>
  <si>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</si>
  <si>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</si>
  <si>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</si>
  <si>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</si>
  <si>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</si>
  <si>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</si>
  <si>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</si>
  <si>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</si>
  <si>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</si>
  <si>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</si>
  <si>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</si>
  <si>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</si>
  <si>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</si>
  <si>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</si>
  <si>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</si>
  <si>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</si>
  <si>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</si>
  <si>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</si>
  <si>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</si>
  <si>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</si>
  <si>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</si>
  <si>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</si>
  <si>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</si>
  <si>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</si>
  <si>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</si>
  <si>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</si>
  <si>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</si>
  <si>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</si>
  <si>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</si>
  <si>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</si>
  <si>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</si>
  <si>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</si>
  <si>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</si>
  <si>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</si>
  <si>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</si>
  <si>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</si>
  <si>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</si>
  <si>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</si>
  <si>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</si>
  <si>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</si>
  <si>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</si>
  <si>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</si>
  <si>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</si>
  <si>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</si>
  <si>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</si>
  <si>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</si>
  <si>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</si>
  <si>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</si>
  <si>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</si>
  <si>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</si>
  <si>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</si>
  <si>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</si>
  <si>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</si>
  <si>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</si>
  <si>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</si>
  <si>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</si>
  <si>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</si>
  <si>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</si>
  <si>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</si>
  <si>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</si>
  <si>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</si>
  <si>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</si>
  <si>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</si>
  <si>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</si>
  <si>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</si>
  <si>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</si>
  <si>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</si>
  <si>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</si>
  <si>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</si>
  <si>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</si>
  <si>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</si>
  <si>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</si>
  <si>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</si>
  <si>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</si>
  <si>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</si>
  <si>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</si>
  <si>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</si>
  <si>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</si>
  <si>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</si>
  <si>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</si>
  <si>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</si>
  <si>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</si>
  <si>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</si>
  <si>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</si>
  <si>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</si>
  <si>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</si>
  <si>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</si>
  <si>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</si>
  <si>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</si>
  <si>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</si>
  <si>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</si>
  <si>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</si>
  <si>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</si>
  <si>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</si>
  <si>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</si>
  <si>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</si>
  <si>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</si>
  <si>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</si>
  <si>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</si>
  <si>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</si>
  <si>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</si>
  <si>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</si>
  <si>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</si>
  <si>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</si>
  <si>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</si>
  <si>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</si>
  <si>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</si>
  <si>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</si>
  <si>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</si>
  <si>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</si>
  <si>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</si>
  <si>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</si>
  <si>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</si>
  <si>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</si>
  <si>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</si>
  <si>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</si>
  <si>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</si>
  <si>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</si>
  <si>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</si>
  <si>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</si>
  <si>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</si>
  <si>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</si>
  <si>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</si>
  <si>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</si>
  <si>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</si>
  <si>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</si>
  <si>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</si>
  <si>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</si>
  <si>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</si>
  <si>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</si>
  <si>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</si>
  <si>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</si>
  <si>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</si>
  <si>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</si>
  <si>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</si>
  <si>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</si>
  <si>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</si>
  <si>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</si>
  <si>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</si>
  <si>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</si>
  <si>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</si>
  <si>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</si>
  <si>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</si>
  <si>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</si>
  <si>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</si>
  <si>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</si>
  <si>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</si>
  <si>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</si>
  <si>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</si>
  <si>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</si>
  <si>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</si>
  <si>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</si>
  <si>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</si>
  <si>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</si>
  <si>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</si>
  <si>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</si>
  <si>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</si>
  <si>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</si>
  <si>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</si>
  <si>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</si>
  <si>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</si>
  <si>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</si>
  <si>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</si>
  <si>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</si>
  <si>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</si>
  <si>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</si>
  <si>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</si>
  <si>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</si>
  <si>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</si>
  <si>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</si>
  <si>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</si>
  <si>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</si>
  <si>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</si>
  <si>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</si>
  <si>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</si>
  <si>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</si>
  <si>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</si>
  <si>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</si>
  <si>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</si>
  <si>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</si>
  <si>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</si>
  <si>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</si>
  <si>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</si>
  <si>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</si>
  <si>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</si>
  <si>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</si>
  <si>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</si>
  <si>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</si>
  <si>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</si>
  <si>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</si>
  <si>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</si>
  <si>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</si>
  <si>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</si>
  <si>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</si>
  <si>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</si>
  <si>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</si>
  <si>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</si>
  <si>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</si>
  <si>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</si>
  <si>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</si>
  <si>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</si>
  <si>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</si>
  <si>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</si>
  <si>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</si>
  <si>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</si>
  <si>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</si>
  <si>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</si>
  <si>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</si>
  <si>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</si>
  <si>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</si>
  <si>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</si>
  <si>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</si>
  <si>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</si>
  <si>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</si>
  <si>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</si>
  <si>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</si>
  <si>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</si>
  <si>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</si>
  <si>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</si>
  <si>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</si>
  <si>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</si>
  <si>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</si>
  <si>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</si>
  <si>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</si>
  <si>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</si>
  <si>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</si>
  <si>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</si>
  <si>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</si>
  <si>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</si>
  <si>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</si>
  <si>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</si>
  <si>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</si>
  <si>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</si>
  <si>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</si>
  <si>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</si>
  <si>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</si>
  <si>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</si>
  <si>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</si>
  <si>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</si>
  <si>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</si>
  <si>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</si>
  <si>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</si>
  <si>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</si>
  <si>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</si>
  <si>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</si>
  <si>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</si>
  <si>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</si>
  <si>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</si>
  <si>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</si>
  <si>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</si>
  <si>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</si>
  <si>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</si>
  <si>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</si>
  <si>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</si>
  <si>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</si>
  <si>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</si>
  <si>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</si>
  <si>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</si>
  <si>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</si>
  <si>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</si>
  <si>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</si>
  <si>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</si>
  <si>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</si>
  <si>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</si>
  <si>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</si>
  <si>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</si>
  <si>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</si>
  <si>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</si>
  <si>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</si>
  <si>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</si>
  <si>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</si>
  <si>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</si>
  <si>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</si>
  <si>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</si>
  <si>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</si>
  <si>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</si>
  <si>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</si>
  <si>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</si>
  <si>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</si>
  <si>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</si>
  <si>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</si>
  <si>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</si>
  <si>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</si>
  <si>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</si>
  <si>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</si>
  <si>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</si>
  <si>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</si>
  <si>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</si>
  <si>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</si>
  <si>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</si>
  <si>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</si>
  <si>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</si>
  <si>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</si>
  <si>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</si>
  <si>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</si>
  <si>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</si>
  <si>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</si>
  <si>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</si>
  <si>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</si>
  <si>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</si>
  <si>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</si>
  <si>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</si>
  <si>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</si>
  <si>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</si>
  <si>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</si>
  <si>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</si>
  <si>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</si>
  <si>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</si>
  <si>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</si>
  <si>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</si>
  <si>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</si>
  <si>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</si>
  <si>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</si>
  <si>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</si>
  <si>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</si>
  <si>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</si>
  <si>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</si>
  <si>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</si>
  <si>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</si>
  <si>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</si>
  <si>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</si>
  <si>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</si>
  <si>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</si>
  <si>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</si>
  <si>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</si>
  <si>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</si>
  <si>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</si>
  <si>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</si>
  <si>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</si>
  <si>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</si>
  <si>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</si>
  <si>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</si>
  <si>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</si>
  <si>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</si>
  <si>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</si>
  <si>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</si>
  <si>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</si>
  <si>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</si>
  <si>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</si>
  <si>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</si>
  <si>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</si>
  <si>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</si>
  <si>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</si>
  <si>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</si>
  <si>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</si>
  <si>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</si>
  <si>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</si>
  <si>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</si>
  <si>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</si>
  <si>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</si>
  <si>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</si>
  <si>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</si>
  <si>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</si>
  <si>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</si>
  <si>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</si>
  <si>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</si>
  <si>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</si>
  <si>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</si>
  <si>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</si>
  <si>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</si>
  <si>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</si>
  <si>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</si>
  <si>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</si>
  <si>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</si>
  <si>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</si>
  <si>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</si>
  <si>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</si>
  <si>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</si>
  <si>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</si>
  <si>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</si>
  <si>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</si>
  <si>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</si>
  <si>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</si>
  <si>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</si>
  <si>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</si>
  <si>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</si>
  <si>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</si>
  <si>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</si>
  <si>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</si>
  <si>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</si>
  <si>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</si>
  <si>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</si>
  <si>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</si>
  <si>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</si>
  <si>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</si>
  <si>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</si>
  <si>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</si>
  <si>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</si>
  <si>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</si>
  <si>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</si>
  <si>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</si>
  <si>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</si>
  <si>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</si>
  <si>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</si>
  <si>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</si>
  <si>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</si>
  <si>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</si>
  <si>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</si>
  <si>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</si>
  <si>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</si>
  <si>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</si>
  <si>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</si>
  <si>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</si>
  <si>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</si>
  <si>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</si>
  <si>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</si>
  <si>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</si>
  <si>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</si>
  <si>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</si>
  <si>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</si>
  <si>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</si>
  <si>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</si>
  <si>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</si>
  <si>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</si>
  <si>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</si>
  <si>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</si>
  <si>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</si>
  <si>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</si>
  <si>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</si>
  <si>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</si>
  <si>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</si>
  <si>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</si>
  <si>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</si>
  <si>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</si>
  <si>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</si>
  <si>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</si>
  <si>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</si>
  <si>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</si>
  <si>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</si>
  <si>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</si>
  <si>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</si>
  <si>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</si>
  <si>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</si>
  <si>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</si>
  <si>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</si>
  <si>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</si>
  <si>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</si>
  <si>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</si>
  <si>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</si>
  <si>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</si>
  <si>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</si>
  <si>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</si>
  <si>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</si>
  <si>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</si>
  <si>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</si>
  <si>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</si>
  <si>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</si>
  <si>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</si>
  <si>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</si>
  <si>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</si>
  <si>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</si>
  <si>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</si>
  <si>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</si>
  <si>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</si>
  <si>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</si>
  <si>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</si>
  <si>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</si>
  <si>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</si>
  <si>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</si>
  <si>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</si>
  <si>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</si>
  <si>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</si>
  <si>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</si>
  <si>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</si>
  <si>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</si>
  <si>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</si>
  <si>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</si>
  <si>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</si>
  <si>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</si>
  <si>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</si>
  <si>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</si>
  <si>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</si>
  <si>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</si>
  <si>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</si>
  <si>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</si>
  <si>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</si>
  <si>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</si>
  <si>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女性医師支援センター事業</t>
  </si>
  <si>
    <t>平成１８年度</t>
  </si>
  <si>
    <t>医事課</t>
  </si>
  <si>
    <t>・平成23年3月29日医政発0329第4号「女性医師等勤務環境整備事業の実施について」
・平成23年3月29日厚生労働省発医政0329第5号「平成23年度女性医師支援センター事業委託費の交付について」</t>
  </si>
  <si>
    <t>臨床医に占める女性医師の割合は約20％、医師国家試験合格者に占める女性の割合は3分の1と近年女性医師数は急増している。一方、女性医師は出産や育児等のため離職したり労働時間が短くなる傾向にある。医師確保の一環として、本事業において、女性医師が出産や育児等の様々なライフステージに応じて働くことのできる柔軟な勤務形態の促進を図ることを目的としている。</t>
  </si>
  <si>
    <t>・女性医師に関するデータベースをコンピュータに構築し、他方、医師の採用を希望する医療機関の情報収集を行い、就業希望条件が適合する女性医師に対して当該医療機関を紹介し、採用に至るまでの間の支援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委託先：（公社）日本医師会</t>
  </si>
  <si>
    <t>女性医師の離職割合を下げる。</t>
  </si>
  <si>
    <t>女性医師の離職割合※医療施設従事女性医師数（医師・歯科医師・薬剤師調査（隔年））より試算：目標値/成果実績</t>
  </si>
  <si>
    <t>就業成立件数（目標値「前年度以上」）</t>
  </si>
  <si>
    <t>求職登録者数（目標値「前年度以上」）</t>
  </si>
  <si>
    <t>件</t>
  </si>
  <si>
    <t>人</t>
  </si>
  <si>
    <t>単位当たりコスト＝Ｘ／Ｙ
Ｘ：執行額Ｙ：就業成立件数　　　　　　　　　　　</t>
  </si>
  <si>
    <t>164,000/139</t>
  </si>
  <si>
    <t>140,629/204</t>
  </si>
  <si>
    <t>千円</t>
  </si>
  <si>
    <t>　　Ｘ/Ｙ</t>
  </si>
  <si>
    <t>施策大目標１　地域において必要な医療を提供できる体制を整備すること</t>
  </si>
  <si>
    <t>日常生活圏の中で良質かつ適切な医療が効率的に提供できる体制を整備すること（施策目標Ⅰ－１－１）</t>
  </si>
  <si>
    <t>人</t>
    <rPh sb="0" eb="1">
      <t>ニン</t>
    </rPh>
    <phoneticPr fontId="5"/>
  </si>
  <si>
    <t>-</t>
    <phoneticPr fontId="5"/>
  </si>
  <si>
    <t>-</t>
    <phoneticPr fontId="5"/>
  </si>
  <si>
    <t>-</t>
    <phoneticPr fontId="5"/>
  </si>
  <si>
    <t>女性医師が出産や育児等の様々なライフステージに応じて働くことのできる柔軟な勤務形態の促進を図ることにより、必要な医療従事者確保を行う。</t>
  </si>
  <si>
    <t>年々女性医師の割合が増えている状況の中で、女性医師が結婚、出産、子育てなど、様々なライフステージに応じて就業できる環境作りは、医師確保の一環として求められている。</t>
    <phoneticPr fontId="5"/>
  </si>
  <si>
    <t>医師確保の一環として、引き続き、国が実施すべき事業である。</t>
    <phoneticPr fontId="5"/>
  </si>
  <si>
    <t>年々女性医師の割合が増えている状況の中で、女性医師が結婚、出産、子育てなど、様々なライフステージに応じて就業できる環境作りは、医師確保の一環として優先度が高い事業である。</t>
    <phoneticPr fontId="5"/>
  </si>
  <si>
    <t>支出先は、全国規模でかつ女性の就業に関してノウハウのある事業者でなれければならないため、日本医師会で実施している。</t>
    <phoneticPr fontId="5"/>
  </si>
  <si>
    <t>無</t>
  </si>
  <si>
    <t>交付要綱において補助対象、補助率等を定めており、負担関係は妥当である。</t>
  </si>
  <si>
    <t>交付要綱に定められた、合理的でかつ必要な経費に限られており、単位当たりのコスト水準は妥当である。</t>
  </si>
  <si>
    <t>中間段階の支出は補助対象者であり問題ない。</t>
  </si>
  <si>
    <t>交付要綱等において、真に必要なものに限定している。</t>
  </si>
  <si>
    <t>‐</t>
  </si>
  <si>
    <t>直接的に女性医師の就業に繋がる事業であり、実行性の高い手段となっている。</t>
  </si>
  <si>
    <t>中央ナースセンター事業は看護の分野における事業として実施されているが、本事業の女性医師支援センター事業とは対象となる職種が異なっており、役割分担ができている。</t>
    <rPh sb="0" eb="2">
      <t>チュウオウ</t>
    </rPh>
    <rPh sb="15" eb="17">
      <t>ブンヤ</t>
    </rPh>
    <rPh sb="21" eb="23">
      <t>ジギョウ</t>
    </rPh>
    <rPh sb="35" eb="36">
      <t>ホン</t>
    </rPh>
    <rPh sb="36" eb="38">
      <t>ジギョウ</t>
    </rPh>
    <rPh sb="39" eb="41">
      <t>ジョセイ</t>
    </rPh>
    <rPh sb="41" eb="43">
      <t>イシ</t>
    </rPh>
    <rPh sb="43" eb="45">
      <t>シエン</t>
    </rPh>
    <rPh sb="49" eb="51">
      <t>ジギョウ</t>
    </rPh>
    <rPh sb="53" eb="55">
      <t>タイショウ</t>
    </rPh>
    <phoneticPr fontId="5"/>
  </si>
  <si>
    <t>中央ナースセンター事業</t>
  </si>
  <si>
    <t>・出産育児等により離職した女性医師が、再度職場復帰を希望しても、仕事と家庭を両立するため、就業希望条件にあった医療機関を探すことは時間的に制限があるため、当該事業による就業相談・斡旋の支援や医療機関の病院長等に向けた講習会の開催は必要であり、女性医師の離職防止、就労支援の取り組みを推進するためこれらの事業を継続することが重要である。</t>
  </si>
  <si>
    <t>・出産、育児などの様々なライフステージに応じた様々な就業形態の促進の一環となるような対応を行い、引き続き適正な執行に努める。</t>
    <rPh sb="42" eb="44">
      <t>タイオウ</t>
    </rPh>
    <rPh sb="45" eb="46">
      <t>オコナ</t>
    </rPh>
    <phoneticPr fontId="5"/>
  </si>
  <si>
    <t>76</t>
  </si>
  <si>
    <t>34</t>
  </si>
  <si>
    <t>43</t>
  </si>
  <si>
    <t>37</t>
  </si>
  <si>
    <t>30</t>
  </si>
  <si>
    <t>0040</t>
  </si>
  <si>
    <t>0046</t>
    <phoneticPr fontId="5"/>
  </si>
  <si>
    <t>厚生労働省</t>
    <rPh sb="0" eb="2">
      <t>コウセイ</t>
    </rPh>
    <rPh sb="2" eb="5">
      <t>ロウドウショウ</t>
    </rPh>
    <phoneticPr fontId="5"/>
  </si>
  <si>
    <t>A.公益社団法人日本医師会</t>
    <rPh sb="2" eb="4">
      <t>コウエキ</t>
    </rPh>
    <rPh sb="4" eb="6">
      <t>シャダン</t>
    </rPh>
    <rPh sb="6" eb="8">
      <t>ホウジン</t>
    </rPh>
    <rPh sb="8" eb="10">
      <t>ニホン</t>
    </rPh>
    <rPh sb="10" eb="13">
      <t>イシカイ</t>
    </rPh>
    <phoneticPr fontId="5"/>
  </si>
  <si>
    <t>公益社団法人日本医師会</t>
    <phoneticPr fontId="5"/>
  </si>
  <si>
    <t>医師の就業支援のための女性医師バンク事業及び再就業講習会事業の実施</t>
    <phoneticPr fontId="5"/>
  </si>
  <si>
    <t>補助金等交付</t>
  </si>
  <si>
    <r>
      <t>株式会社G</t>
    </r>
    <r>
      <rPr>
        <sz val="11"/>
        <rFont val="ＭＳ Ｐゴシック"/>
        <family val="3"/>
        <charset val="128"/>
      </rPr>
      <t>EEK</t>
    </r>
    <rPh sb="0" eb="4">
      <t>カブシキガイシャ</t>
    </rPh>
    <phoneticPr fontId="5"/>
  </si>
  <si>
    <t xml:space="preserve">人口10万人対医師数（前回調査時以上／調査時）
調査名：医師・歯科医師・薬剤師調査
調査主体：厚生労働省大臣官房統計情報部
</t>
    <phoneticPr fontId="5"/>
  </si>
  <si>
    <t xml:space="preserve">就業女性医師数（前回調査時以上／調査時）
調査名：医師・歯科医師・薬剤師調査
調査主体：厚生労働省大臣官房統計情報部
</t>
    <phoneticPr fontId="5"/>
  </si>
  <si>
    <t>成果実績については目標に見合っている。</t>
    <phoneticPr fontId="5"/>
  </si>
  <si>
    <t>143,233/259</t>
    <phoneticPr fontId="5"/>
  </si>
  <si>
    <t>-</t>
    <phoneticPr fontId="5"/>
  </si>
  <si>
    <t>-</t>
    <phoneticPr fontId="5"/>
  </si>
  <si>
    <t>-</t>
    <phoneticPr fontId="5"/>
  </si>
  <si>
    <t>-</t>
    <phoneticPr fontId="5"/>
  </si>
  <si>
    <t>-</t>
    <phoneticPr fontId="5"/>
  </si>
  <si>
    <t>委託費</t>
    <rPh sb="0" eb="3">
      <t>イタクヒ</t>
    </rPh>
    <phoneticPr fontId="5"/>
  </si>
  <si>
    <t>パーソルテンプスタッフ株式会社</t>
    <phoneticPr fontId="5"/>
  </si>
  <si>
    <t>有限会社ノトコード</t>
    <rPh sb="0" eb="4">
      <t>ユウゲンガイシャ</t>
    </rPh>
    <phoneticPr fontId="5"/>
  </si>
  <si>
    <t>株式会社スタッフサービス</t>
    <rPh sb="0" eb="4">
      <t>カブシキガイシャ</t>
    </rPh>
    <phoneticPr fontId="5"/>
  </si>
  <si>
    <t>十和田産業株式会社</t>
    <rPh sb="0" eb="1">
      <t>10</t>
    </rPh>
    <rPh sb="1" eb="3">
      <t>ワダ</t>
    </rPh>
    <rPh sb="3" eb="5">
      <t>サンギョウ</t>
    </rPh>
    <rPh sb="5" eb="9">
      <t>カブシキガイシャ</t>
    </rPh>
    <phoneticPr fontId="5"/>
  </si>
  <si>
    <t>株式会社ナムコミュニケーション</t>
    <rPh sb="0" eb="4">
      <t>カブシキガイシャ</t>
    </rPh>
    <phoneticPr fontId="5"/>
  </si>
  <si>
    <t>ウェブ広告掲載代行</t>
    <rPh sb="3" eb="5">
      <t>コウコク</t>
    </rPh>
    <rPh sb="5" eb="7">
      <t>ケイサイ</t>
    </rPh>
    <rPh sb="7" eb="9">
      <t>ダイコウ</t>
    </rPh>
    <phoneticPr fontId="5"/>
  </si>
  <si>
    <t>スタッフの派遣</t>
    <rPh sb="5" eb="7">
      <t>ハケン</t>
    </rPh>
    <phoneticPr fontId="5"/>
  </si>
  <si>
    <t>システムの保守</t>
    <rPh sb="5" eb="7">
      <t>ホシュ</t>
    </rPh>
    <phoneticPr fontId="5"/>
  </si>
  <si>
    <t>関連物品の保管・発送代行</t>
    <rPh sb="0" eb="2">
      <t>カンレン</t>
    </rPh>
    <rPh sb="2" eb="4">
      <t>ブッピン</t>
    </rPh>
    <rPh sb="5" eb="7">
      <t>ホカン</t>
    </rPh>
    <rPh sb="8" eb="10">
      <t>ハッソウ</t>
    </rPh>
    <rPh sb="10" eb="12">
      <t>ダイコウ</t>
    </rPh>
    <phoneticPr fontId="5"/>
  </si>
  <si>
    <t>送付物の発送代行</t>
    <rPh sb="0" eb="2">
      <t>ソウフ</t>
    </rPh>
    <rPh sb="2" eb="3">
      <t>ブツ</t>
    </rPh>
    <rPh sb="4" eb="6">
      <t>ハッソウ</t>
    </rPh>
    <rPh sb="6" eb="8">
      <t>ダイコウ</t>
    </rPh>
    <phoneticPr fontId="5"/>
  </si>
  <si>
    <t>広報誌の企画・制作・発送代行</t>
    <rPh sb="0" eb="3">
      <t>コウホウシ</t>
    </rPh>
    <rPh sb="4" eb="6">
      <t>キカク</t>
    </rPh>
    <rPh sb="7" eb="9">
      <t>セイサク</t>
    </rPh>
    <rPh sb="10" eb="12">
      <t>ハッソウ</t>
    </rPh>
    <rPh sb="12" eb="14">
      <t>ダイコウ</t>
    </rPh>
    <phoneticPr fontId="5"/>
  </si>
  <si>
    <t>B.株式会社ナムコミュニケーション</t>
    <phoneticPr fontId="5"/>
  </si>
  <si>
    <t>医療施設運営費等補助金</t>
    <rPh sb="0" eb="2">
      <t>イリョウ</t>
    </rPh>
    <rPh sb="2" eb="4">
      <t>シセツ</t>
    </rPh>
    <rPh sb="4" eb="7">
      <t>ウンエイヒ</t>
    </rPh>
    <rPh sb="7" eb="8">
      <t>トウ</t>
    </rPh>
    <rPh sb="8" eb="11">
      <t>ホジョキン</t>
    </rPh>
    <phoneticPr fontId="5"/>
  </si>
  <si>
    <t>成果実績については目標を下回る結果となったが、活動実績については目標を上回っている。</t>
    <rPh sb="9" eb="11">
      <t>モクヒョウ</t>
    </rPh>
    <rPh sb="12" eb="14">
      <t>シタマワ</t>
    </rPh>
    <rPh sb="15" eb="17">
      <t>ケッカ</t>
    </rPh>
    <rPh sb="23" eb="25">
      <t>カツドウ</t>
    </rPh>
    <rPh sb="25" eb="27">
      <t>ジッセキ</t>
    </rPh>
    <rPh sb="32" eb="34">
      <t>モクヒョウ</t>
    </rPh>
    <rPh sb="35" eb="37">
      <t>ウワマワ</t>
    </rPh>
    <phoneticPr fontId="5"/>
  </si>
  <si>
    <t>-</t>
    <phoneticPr fontId="5"/>
  </si>
  <si>
    <t>-</t>
    <phoneticPr fontId="5"/>
  </si>
  <si>
    <t>-</t>
    <phoneticPr fontId="5"/>
  </si>
  <si>
    <t>-</t>
    <phoneticPr fontId="5"/>
  </si>
  <si>
    <t>医師・歯科医師・薬剤師調査</t>
    <phoneticPr fontId="5"/>
  </si>
  <si>
    <t>－</t>
    <phoneticPr fontId="5"/>
  </si>
  <si>
    <t>点検対象外</t>
    <rPh sb="0" eb="2">
      <t>テンケン</t>
    </rPh>
    <rPh sb="2" eb="5">
      <t>タイショウガイ</t>
    </rPh>
    <phoneticPr fontId="5"/>
  </si>
  <si>
    <t>引き続き、必要な予算額を確保し、適正な執行に努めること。</t>
    <phoneticPr fontId="5"/>
  </si>
  <si>
    <t>課長：伯野　春彦</t>
    <rPh sb="0" eb="2">
      <t>カチョウ</t>
    </rPh>
    <rPh sb="3" eb="5">
      <t>ハクノ</t>
    </rPh>
    <rPh sb="6" eb="8">
      <t>ハルヒコ</t>
    </rPh>
    <phoneticPr fontId="5"/>
  </si>
  <si>
    <t>女性医師バンク事業の増</t>
    <rPh sb="0" eb="2">
      <t>ジョセイ</t>
    </rPh>
    <rPh sb="2" eb="4">
      <t>イシ</t>
    </rPh>
    <rPh sb="7" eb="9">
      <t>ジギョウ</t>
    </rPh>
    <rPh sb="10" eb="11">
      <t>ゾウ</t>
    </rPh>
    <phoneticPr fontId="5"/>
  </si>
  <si>
    <t>広報費</t>
    <rPh sb="0" eb="2">
      <t>コウホウ</t>
    </rPh>
    <rPh sb="2" eb="3">
      <t>ヒ</t>
    </rPh>
    <phoneticPr fontId="5"/>
  </si>
  <si>
    <t>広報関係費用</t>
    <rPh sb="0" eb="2">
      <t>コウホウ</t>
    </rPh>
    <rPh sb="2" eb="4">
      <t>カンケイ</t>
    </rPh>
    <rPh sb="4" eb="6">
      <t>ヒヨウ</t>
    </rPh>
    <phoneticPr fontId="5"/>
  </si>
  <si>
    <t>職員基本給</t>
    <rPh sb="0" eb="2">
      <t>ショクイン</t>
    </rPh>
    <rPh sb="2" eb="5">
      <t>キホンキュウ</t>
    </rPh>
    <phoneticPr fontId="5"/>
  </si>
  <si>
    <t>人件費等</t>
    <rPh sb="0" eb="3">
      <t>ジンケンヒ</t>
    </rPh>
    <rPh sb="3" eb="4">
      <t>ナド</t>
    </rPh>
    <phoneticPr fontId="5"/>
  </si>
  <si>
    <t>旅費</t>
    <rPh sb="0" eb="2">
      <t>リョヒ</t>
    </rPh>
    <phoneticPr fontId="5"/>
  </si>
  <si>
    <t>職員旅費</t>
    <rPh sb="0" eb="2">
      <t>ショクイン</t>
    </rPh>
    <rPh sb="2" eb="4">
      <t>リョヒ</t>
    </rPh>
    <phoneticPr fontId="5"/>
  </si>
  <si>
    <t>共催費用</t>
    <rPh sb="0" eb="2">
      <t>キョウサイ</t>
    </rPh>
    <rPh sb="2" eb="4">
      <t>ヒヨウ</t>
    </rPh>
    <phoneticPr fontId="5"/>
  </si>
  <si>
    <t>会議開催費用関係</t>
    <rPh sb="0" eb="2">
      <t>カイギ</t>
    </rPh>
    <rPh sb="2" eb="4">
      <t>カイサイ</t>
    </rPh>
    <rPh sb="4" eb="6">
      <t>ヒヨウ</t>
    </rPh>
    <rPh sb="6" eb="8">
      <t>カンケイ</t>
    </rPh>
    <phoneticPr fontId="5"/>
  </si>
  <si>
    <t>その他</t>
    <rPh sb="2" eb="3">
      <t>ホカ</t>
    </rPh>
    <phoneticPr fontId="5"/>
  </si>
  <si>
    <t>会議費</t>
    <rPh sb="0" eb="3">
      <t>カイギヒ</t>
    </rPh>
    <phoneticPr fontId="5"/>
  </si>
  <si>
    <t>印刷製本費、消費税等</t>
    <rPh sb="0" eb="2">
      <t>インサツ</t>
    </rPh>
    <rPh sb="2" eb="4">
      <t>セイホン</t>
    </rPh>
    <rPh sb="4" eb="5">
      <t>ヒ</t>
    </rPh>
    <rPh sb="6" eb="9">
      <t>ショウヒゼイ</t>
    </rPh>
    <rPh sb="9" eb="10">
      <t>ナド</t>
    </rPh>
    <phoneticPr fontId="5"/>
  </si>
  <si>
    <t>-</t>
    <phoneticPr fontId="5"/>
  </si>
  <si>
    <t>株式会社宛名商会本店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</si>
</sst>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163286</xdr:colOff>
      <xdr:row>741</xdr:row>
      <xdr:rowOff>180788</xdr:rowOff>
    </xdr:from>
    <xdr:to>
      <xdr:col>35</xdr:col>
      <xdr:colOff>163286</xdr:colOff>
      <xdr:row>743</xdr:row>
      <xdr:rowOff>49305</xdr:rowOff>
    </xdr:to>
    <xdr:sp macro="" textlink="">
      <xdr:nvSpPr>
        <xdr:cNvPr id="6" name="正方形/長方形 5"/>
        <xdr:cNvSpPr/>
      </xdr:nvSpPr>
      <xdr:spPr>
        <a:xfrm>
          <a:off x="3963761" y="42300338"/>
          <a:ext cx="3200400"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１４３</a:t>
          </a:r>
          <a:r>
            <a:rPr kumimoji="1" lang="ja-JP" altLang="en-US" sz="1100">
              <a:solidFill>
                <a:schemeClr val="tx1"/>
              </a:solidFill>
            </a:rPr>
            <a:t>百万円</a:t>
          </a:r>
        </a:p>
      </xdr:txBody>
    </xdr:sp>
    <xdr:clientData/>
  </xdr:twoCellAnchor>
  <xdr:twoCellAnchor>
    <xdr:from>
      <xdr:col>28</xdr:col>
      <xdr:colOff>0</xdr:colOff>
      <xdr:row>744</xdr:row>
      <xdr:rowOff>247489</xdr:rowOff>
    </xdr:from>
    <xdr:to>
      <xdr:col>28</xdr:col>
      <xdr:colOff>0</xdr:colOff>
      <xdr:row>746</xdr:row>
      <xdr:rowOff>246529</xdr:rowOff>
    </xdr:to>
    <xdr:cxnSp macro="">
      <xdr:nvCxnSpPr>
        <xdr:cNvPr id="7" name="直線矢印コネクタ 6"/>
        <xdr:cNvCxnSpPr/>
      </xdr:nvCxnSpPr>
      <xdr:spPr>
        <a:xfrm>
          <a:off x="5600700" y="43424314"/>
          <a:ext cx="0" cy="703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746</xdr:row>
      <xdr:rowOff>302557</xdr:rowOff>
    </xdr:from>
    <xdr:to>
      <xdr:col>36</xdr:col>
      <xdr:colOff>22411</xdr:colOff>
      <xdr:row>748</xdr:row>
      <xdr:rowOff>171594</xdr:rowOff>
    </xdr:to>
    <xdr:sp macro="" textlink="">
      <xdr:nvSpPr>
        <xdr:cNvPr id="8" name="正方形/長方形 7"/>
        <xdr:cNvSpPr/>
      </xdr:nvSpPr>
      <xdr:spPr>
        <a:xfrm>
          <a:off x="4022911" y="44184232"/>
          <a:ext cx="3200400" cy="5738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１４３</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29</xdr:col>
      <xdr:colOff>99078</xdr:colOff>
      <xdr:row>745</xdr:row>
      <xdr:rowOff>112060</xdr:rowOff>
    </xdr:from>
    <xdr:to>
      <xdr:col>38</xdr:col>
      <xdr:colOff>156882</xdr:colOff>
      <xdr:row>746</xdr:row>
      <xdr:rowOff>100853</xdr:rowOff>
    </xdr:to>
    <xdr:sp macro="" textlink="">
      <xdr:nvSpPr>
        <xdr:cNvPr id="9" name="テキスト ボックス 8"/>
        <xdr:cNvSpPr txBox="1"/>
      </xdr:nvSpPr>
      <xdr:spPr>
        <a:xfrm>
          <a:off x="5899803" y="43641310"/>
          <a:ext cx="1858029" cy="3412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159274</xdr:colOff>
      <xdr:row>752</xdr:row>
      <xdr:rowOff>203823</xdr:rowOff>
    </xdr:from>
    <xdr:to>
      <xdr:col>36</xdr:col>
      <xdr:colOff>159273</xdr:colOff>
      <xdr:row>754</xdr:row>
      <xdr:rowOff>200089</xdr:rowOff>
    </xdr:to>
    <xdr:sp macro="" textlink="">
      <xdr:nvSpPr>
        <xdr:cNvPr id="10" name="正方形/長方形 9"/>
        <xdr:cNvSpPr/>
      </xdr:nvSpPr>
      <xdr:spPr>
        <a:xfrm>
          <a:off x="3680950" y="45223607"/>
          <a:ext cx="3150972" cy="7067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Ｂ．株式会社等</a:t>
          </a:r>
          <a:r>
            <a:rPr kumimoji="1" lang="en-US" altLang="ja-JP" sz="1100">
              <a:solidFill>
                <a:schemeClr val="tx1"/>
              </a:solidFill>
            </a:rPr>
            <a:t>(</a:t>
          </a:r>
          <a:r>
            <a:rPr kumimoji="1" lang="ja-JP" altLang="en-US" sz="1100">
              <a:solidFill>
                <a:schemeClr val="tx1"/>
              </a:solidFill>
            </a:rPr>
            <a:t>７社</a:t>
          </a:r>
          <a:r>
            <a:rPr kumimoji="1" lang="en-US" altLang="ja-JP" sz="1100">
              <a:solidFill>
                <a:schemeClr val="tx1"/>
              </a:solidFill>
            </a:rPr>
            <a:t>)</a:t>
          </a:r>
        </a:p>
        <a:p>
          <a:pPr algn="ctr"/>
          <a:r>
            <a:rPr kumimoji="1" lang="ja-JP" altLang="en-US" sz="1100">
              <a:solidFill>
                <a:schemeClr val="tx1"/>
              </a:solidFill>
            </a:rPr>
            <a:t>交付額１位：株式会社ナムコミュニケーション</a:t>
          </a:r>
          <a:endParaRPr kumimoji="1" lang="en-US" altLang="ja-JP" sz="1100">
            <a:solidFill>
              <a:schemeClr val="tx1"/>
            </a:solidFill>
          </a:endParaRPr>
        </a:p>
        <a:p>
          <a:pPr algn="ctr"/>
          <a:r>
            <a:rPr kumimoji="1" lang="ja-JP" altLang="en-US" sz="1100">
              <a:solidFill>
                <a:schemeClr val="tx1"/>
              </a:solidFill>
            </a:rPr>
            <a:t>　　６４百万円</a:t>
          </a:r>
          <a:endParaRPr kumimoji="1" lang="en-US" altLang="ja-JP" sz="1100">
            <a:solidFill>
              <a:schemeClr val="tx1"/>
            </a:solidFill>
          </a:endParaRPr>
        </a:p>
      </xdr:txBody>
    </xdr:sp>
    <xdr:clientData/>
  </xdr:twoCellAnchor>
  <xdr:twoCellAnchor>
    <xdr:from>
      <xdr:col>28</xdr:col>
      <xdr:colOff>83670</xdr:colOff>
      <xdr:row>751</xdr:row>
      <xdr:rowOff>56030</xdr:rowOff>
    </xdr:from>
    <xdr:to>
      <xdr:col>38</xdr:col>
      <xdr:colOff>66436</xdr:colOff>
      <xdr:row>751</xdr:row>
      <xdr:rowOff>287351</xdr:rowOff>
    </xdr:to>
    <xdr:sp macro="" textlink="">
      <xdr:nvSpPr>
        <xdr:cNvPr id="11" name="テキスト ボックス 10"/>
        <xdr:cNvSpPr txBox="1"/>
      </xdr:nvSpPr>
      <xdr:spPr>
        <a:xfrm>
          <a:off x="5684370" y="45699830"/>
          <a:ext cx="1983016" cy="231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22411</xdr:colOff>
      <xdr:row>750</xdr:row>
      <xdr:rowOff>179294</xdr:rowOff>
    </xdr:from>
    <xdr:to>
      <xdr:col>28</xdr:col>
      <xdr:colOff>25584</xdr:colOff>
      <xdr:row>752</xdr:row>
      <xdr:rowOff>44822</xdr:rowOff>
    </xdr:to>
    <xdr:cxnSp macro="">
      <xdr:nvCxnSpPr>
        <xdr:cNvPr id="12" name="直線矢印コネクタ 11"/>
        <xdr:cNvCxnSpPr/>
      </xdr:nvCxnSpPr>
      <xdr:spPr>
        <a:xfrm>
          <a:off x="5623111" y="45470669"/>
          <a:ext cx="3173" cy="5703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743</xdr:row>
      <xdr:rowOff>171288</xdr:rowOff>
    </xdr:from>
    <xdr:to>
      <xdr:col>37</xdr:col>
      <xdr:colOff>11206</xdr:colOff>
      <xdr:row>745</xdr:row>
      <xdr:rowOff>123265</xdr:rowOff>
    </xdr:to>
    <xdr:sp macro="" textlink="">
      <xdr:nvSpPr>
        <xdr:cNvPr id="13" name="大かっこ 12"/>
        <xdr:cNvSpPr/>
      </xdr:nvSpPr>
      <xdr:spPr>
        <a:xfrm>
          <a:off x="3800475" y="42995688"/>
          <a:ext cx="3611656" cy="6568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18</xdr:col>
      <xdr:colOff>145676</xdr:colOff>
      <xdr:row>748</xdr:row>
      <xdr:rowOff>284149</xdr:rowOff>
    </xdr:from>
    <xdr:to>
      <xdr:col>37</xdr:col>
      <xdr:colOff>56029</xdr:colOff>
      <xdr:row>750</xdr:row>
      <xdr:rowOff>212912</xdr:rowOff>
    </xdr:to>
    <xdr:sp macro="" textlink="">
      <xdr:nvSpPr>
        <xdr:cNvPr id="14" name="大かっこ 13"/>
        <xdr:cNvSpPr/>
      </xdr:nvSpPr>
      <xdr:spPr>
        <a:xfrm>
          <a:off x="3746126" y="44870674"/>
          <a:ext cx="3710828" cy="633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twoCellAnchor>
    <xdr:from>
      <xdr:col>19</xdr:col>
      <xdr:colOff>179295</xdr:colOff>
      <xdr:row>754</xdr:row>
      <xdr:rowOff>207982</xdr:rowOff>
    </xdr:from>
    <xdr:to>
      <xdr:col>36</xdr:col>
      <xdr:colOff>190501</xdr:colOff>
      <xdr:row>756</xdr:row>
      <xdr:rowOff>147502</xdr:rowOff>
    </xdr:to>
    <xdr:sp macro="" textlink="">
      <xdr:nvSpPr>
        <xdr:cNvPr id="15" name="大かっこ 14"/>
        <xdr:cNvSpPr/>
      </xdr:nvSpPr>
      <xdr:spPr>
        <a:xfrm>
          <a:off x="3979770" y="46909057"/>
          <a:ext cx="3411631" cy="644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システム保守運用、</a:t>
          </a:r>
          <a:r>
            <a:rPr lang="en-US" altLang="ja-JP">
              <a:effectLst/>
            </a:rPr>
            <a:t>HP</a:t>
          </a:r>
          <a:r>
            <a:rPr lang="ja-JP" altLang="en-US">
              <a:effectLst/>
            </a:rPr>
            <a:t>制作業務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C714" sqref="C714:AC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44</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575</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576</v>
      </c>
      <c r="AF5" s="721"/>
      <c r="AG5" s="721"/>
      <c r="AH5" s="721"/>
      <c r="AI5" s="721"/>
      <c r="AJ5" s="721"/>
      <c r="AK5" s="721"/>
      <c r="AL5" s="721"/>
      <c r="AM5" s="721"/>
      <c r="AN5" s="721"/>
      <c r="AO5" s="721"/>
      <c r="AP5" s="722"/>
      <c r="AQ5" s="723" t="s">
        <v>658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6.5" customHeight="1" x14ac:dyDescent="0.15">
      <c r="A7" s="830" t="s">
        <v>22</v>
      </c>
      <c r="B7" s="831"/>
      <c r="C7" s="831"/>
      <c r="D7" s="831"/>
      <c r="E7" s="831"/>
      <c r="F7" s="832"/>
      <c r="G7" s="833" t="s">
        <v>651</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164</v>
      </c>
      <c r="Q13" s="117"/>
      <c r="R13" s="117"/>
      <c r="S13" s="117"/>
      <c r="T13" s="117"/>
      <c r="U13" s="117"/>
      <c r="V13" s="118"/>
      <c r="W13" s="116">
        <v>141</v>
      </c>
      <c r="X13" s="117"/>
      <c r="Y13" s="117"/>
      <c r="Z13" s="117"/>
      <c r="AA13" s="117"/>
      <c r="AB13" s="117"/>
      <c r="AC13" s="118"/>
      <c r="AD13" s="116">
        <v>141</v>
      </c>
      <c r="AE13" s="117"/>
      <c r="AF13" s="117"/>
      <c r="AG13" s="117"/>
      <c r="AH13" s="117"/>
      <c r="AI13" s="117"/>
      <c r="AJ13" s="118"/>
      <c r="AK13" s="116">
        <v>141</v>
      </c>
      <c r="AL13" s="117"/>
      <c r="AM13" s="117"/>
      <c r="AN13" s="117"/>
      <c r="AO13" s="117"/>
      <c r="AP13" s="117"/>
      <c r="AQ13" s="118"/>
      <c r="AR13" s="113">
        <v>165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671</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164</v>
      </c>
      <c r="Q18" s="123"/>
      <c r="R18" s="123"/>
      <c r="S18" s="123"/>
      <c r="T18" s="123"/>
      <c r="U18" s="123"/>
      <c r="V18" s="124"/>
      <c r="W18" s="122">
        <f>SUM(W13:AC17)</f>
        <v>141</v>
      </c>
      <c r="X18" s="123"/>
      <c r="Y18" s="123"/>
      <c r="Z18" s="123"/>
      <c r="AA18" s="123"/>
      <c r="AB18" s="123"/>
      <c r="AC18" s="124"/>
      <c r="AD18" s="122">
        <f>SUM(AD13:AJ17)</f>
        <v>141</v>
      </c>
      <c r="AE18" s="123"/>
      <c r="AF18" s="123"/>
      <c r="AG18" s="123"/>
      <c r="AH18" s="123"/>
      <c r="AI18" s="123"/>
      <c r="AJ18" s="124"/>
      <c r="AK18" s="122">
        <f>SUM(AK13:AQ17)</f>
        <v>141</v>
      </c>
      <c r="AL18" s="123"/>
      <c r="AM18" s="123"/>
      <c r="AN18" s="123"/>
      <c r="AO18" s="123"/>
      <c r="AP18" s="123"/>
      <c r="AQ18" s="124"/>
      <c r="AR18" s="122">
        <f>SUM(AR13:AX17)</f>
        <v>165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164</v>
      </c>
      <c r="Q19" s="117"/>
      <c r="R19" s="117"/>
      <c r="S19" s="117"/>
      <c r="T19" s="117"/>
      <c r="U19" s="117"/>
      <c r="V19" s="118"/>
      <c r="W19" s="116">
        <v>141</v>
      </c>
      <c r="X19" s="117"/>
      <c r="Y19" s="117"/>
      <c r="Z19" s="117"/>
      <c r="AA19" s="117"/>
      <c r="AB19" s="117"/>
      <c r="AC19" s="118"/>
      <c r="AD19" s="116">
        <v>143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1.0141843971631206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1.0141843971631206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648</v>
      </c>
      <c r="H23" s="191"/>
      <c r="I23" s="191"/>
      <c r="J23" s="191"/>
      <c r="K23" s="191"/>
      <c r="L23" s="191"/>
      <c r="M23" s="191"/>
      <c r="N23" s="191"/>
      <c r="O23" s="192"/>
      <c r="P23" s="113">
        <v>141</v>
      </c>
      <c r="Q23" s="114"/>
      <c r="R23" s="114"/>
      <c r="S23" s="114"/>
      <c r="T23" s="114"/>
      <c r="U23" s="114"/>
      <c r="V23" s="115"/>
      <c r="W23" s="113">
        <v>165</v>
      </c>
      <c r="X23" s="114"/>
      <c r="Y23" s="114"/>
      <c r="Z23" s="114"/>
      <c r="AA23" s="114"/>
      <c r="AB23" s="114"/>
      <c r="AC23" s="115"/>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141</v>
      </c>
      <c r="Q29" s="117"/>
      <c r="R29" s="117"/>
      <c r="S29" s="117"/>
      <c r="T29" s="117"/>
      <c r="U29" s="117"/>
      <c r="V29" s="118"/>
      <c r="W29" s="222">
        <f>AR13</f>
        <v>165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671</v>
      </c>
      <c r="AR31" s="140"/>
      <c r="AS31" s="141" t="s">
        <v>236</v>
      </c>
      <c r="AT31" s="176"/>
      <c r="AU31" s="275">
        <v>2</v>
      </c>
      <c r="AV31" s="275"/>
      <c r="AW31" s="383" t="s">
        <v>181</v>
      </c>
      <c r="AX31" s="384"/>
    </row>
    <row r="32" spans="1:50" ht="23.25" customHeight="1" x14ac:dyDescent="0.15">
      <c r="A32" s="516"/>
      <c r="B32" s="514"/>
      <c r="C32" s="514"/>
      <c r="D32" s="514"/>
      <c r="E32" s="514"/>
      <c r="F32" s="515"/>
      <c r="G32" s="541" t="s">
        <v>580</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376</v>
      </c>
      <c r="AC32" s="552"/>
      <c r="AD32" s="552"/>
      <c r="AE32" s="368" t="s">
        <v>569</v>
      </c>
      <c r="AF32" s="369"/>
      <c r="AG32" s="369"/>
      <c r="AH32" s="369"/>
      <c r="AI32" s="368">
        <v>0.8</v>
      </c>
      <c r="AJ32" s="369"/>
      <c r="AK32" s="369"/>
      <c r="AL32" s="369"/>
      <c r="AM32" s="368" t="s">
        <v>632</v>
      </c>
      <c r="AN32" s="369"/>
      <c r="AO32" s="369"/>
      <c r="AP32" s="369"/>
      <c r="AQ32" s="119" t="s">
        <v>652</v>
      </c>
      <c r="AR32" s="120"/>
      <c r="AS32" s="120"/>
      <c r="AT32" s="121"/>
      <c r="AU32" s="369" t="s">
        <v>634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376</v>
      </c>
      <c r="AC33" s="523"/>
      <c r="AD33" s="523"/>
      <c r="AE33" s="368" t="s">
        <v>569</v>
      </c>
      <c r="AF33" s="369"/>
      <c r="AG33" s="369"/>
      <c r="AH33" s="369"/>
      <c r="AI33" s="368">
        <v>1</v>
      </c>
      <c r="AJ33" s="369"/>
      <c r="AK33" s="369"/>
      <c r="AL33" s="369"/>
      <c r="AM33" s="368" t="s">
        <v>632</v>
      </c>
      <c r="AN33" s="369"/>
      <c r="AO33" s="369"/>
      <c r="AP33" s="369"/>
      <c r="AQ33" s="119" t="s">
        <v>653</v>
      </c>
      <c r="AR33" s="120"/>
      <c r="AS33" s="120"/>
      <c r="AT33" s="121"/>
      <c r="AU33" s="369">
        <v>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v>80</v>
      </c>
      <c r="AJ34" s="369"/>
      <c r="AK34" s="369"/>
      <c r="AL34" s="369"/>
      <c r="AM34" s="368" t="s">
        <v>633</v>
      </c>
      <c r="AN34" s="369"/>
      <c r="AO34" s="369"/>
      <c r="AP34" s="369"/>
      <c r="AQ34" s="119" t="s">
        <v>653</v>
      </c>
      <c r="AR34" s="120"/>
      <c r="AS34" s="120"/>
      <c r="AT34" s="121"/>
      <c r="AU34" s="369" t="s">
        <v>632</v>
      </c>
      <c r="AV34" s="369"/>
      <c r="AW34" s="369"/>
      <c r="AX34" s="371"/>
    </row>
    <row r="35" spans="1:50" ht="23.25" customHeight="1" x14ac:dyDescent="0.15">
      <c r="A35" s="901" t="s">
        <v>385</v>
      </c>
      <c r="B35" s="902"/>
      <c r="C35" s="902"/>
      <c r="D35" s="902"/>
      <c r="E35" s="902"/>
      <c r="F35" s="903"/>
      <c r="G35" s="907" t="s">
        <v>654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v>139</v>
      </c>
      <c r="AF101" s="369"/>
      <c r="AG101" s="369"/>
      <c r="AH101" s="370"/>
      <c r="AI101" s="368">
        <v>204</v>
      </c>
      <c r="AJ101" s="369"/>
      <c r="AK101" s="369"/>
      <c r="AL101" s="370"/>
      <c r="AM101" s="368">
        <v>259</v>
      </c>
      <c r="AN101" s="369"/>
      <c r="AO101" s="369"/>
      <c r="AP101" s="370"/>
      <c r="AQ101" s="368" t="s">
        <v>569</v>
      </c>
      <c r="AR101" s="369"/>
      <c r="AS101" s="369"/>
      <c r="AT101" s="370"/>
      <c r="AU101" s="368" t="s">
        <v>652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v>78</v>
      </c>
      <c r="AF102" s="362"/>
      <c r="AG102" s="362"/>
      <c r="AH102" s="362"/>
      <c r="AI102" s="362">
        <v>139</v>
      </c>
      <c r="AJ102" s="362"/>
      <c r="AK102" s="362"/>
      <c r="AL102" s="362"/>
      <c r="AM102" s="362">
        <v>204</v>
      </c>
      <c r="AN102" s="362"/>
      <c r="AO102" s="362"/>
      <c r="AP102" s="362"/>
      <c r="AQ102" s="818">
        <v>259</v>
      </c>
      <c r="AR102" s="819"/>
      <c r="AS102" s="819"/>
      <c r="AT102" s="820"/>
      <c r="AU102" s="818">
        <v>259</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2"/>
      <c r="B104" s="493"/>
      <c r="C104" s="493"/>
      <c r="D104" s="493"/>
      <c r="E104" s="493"/>
      <c r="F104" s="494"/>
      <c r="G104" s="165" t="s">
        <v>583</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585</v>
      </c>
      <c r="AC104" s="473"/>
      <c r="AD104" s="474"/>
      <c r="AE104" s="368">
        <v>163</v>
      </c>
      <c r="AF104" s="369"/>
      <c r="AG104" s="369"/>
      <c r="AH104" s="370"/>
      <c r="AI104" s="368">
        <v>184</v>
      </c>
      <c r="AJ104" s="369"/>
      <c r="AK104" s="369"/>
      <c r="AL104" s="370"/>
      <c r="AM104" s="368">
        <v>283</v>
      </c>
      <c r="AN104" s="369"/>
      <c r="AO104" s="369"/>
      <c r="AP104" s="370"/>
      <c r="AQ104" s="368" t="s">
        <v>569</v>
      </c>
      <c r="AR104" s="369"/>
      <c r="AS104" s="369"/>
      <c r="AT104" s="370"/>
      <c r="AU104" s="368" t="s">
        <v>652</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585</v>
      </c>
      <c r="AC105" s="411"/>
      <c r="AD105" s="412"/>
      <c r="AE105" s="362">
        <v>51</v>
      </c>
      <c r="AF105" s="362"/>
      <c r="AG105" s="362"/>
      <c r="AH105" s="362"/>
      <c r="AI105" s="362">
        <v>163</v>
      </c>
      <c r="AJ105" s="362"/>
      <c r="AK105" s="362"/>
      <c r="AL105" s="362"/>
      <c r="AM105" s="362">
        <v>184</v>
      </c>
      <c r="AN105" s="362"/>
      <c r="AO105" s="362"/>
      <c r="AP105" s="362"/>
      <c r="AQ105" s="368">
        <v>283</v>
      </c>
      <c r="AR105" s="369"/>
      <c r="AS105" s="369"/>
      <c r="AT105" s="370"/>
      <c r="AU105" s="818">
        <v>283</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1180</v>
      </c>
      <c r="AF116" s="362"/>
      <c r="AG116" s="362"/>
      <c r="AH116" s="362"/>
      <c r="AI116" s="362">
        <v>689</v>
      </c>
      <c r="AJ116" s="362"/>
      <c r="AK116" s="362"/>
      <c r="AL116" s="362"/>
      <c r="AM116" s="362">
        <v>553</v>
      </c>
      <c r="AN116" s="362"/>
      <c r="AO116" s="362"/>
      <c r="AP116" s="362"/>
      <c r="AQ116" s="368">
        <v>553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587</v>
      </c>
      <c r="AF117" s="310"/>
      <c r="AG117" s="310"/>
      <c r="AH117" s="310"/>
      <c r="AI117" s="310" t="s">
        <v>588</v>
      </c>
      <c r="AJ117" s="310"/>
      <c r="AK117" s="310"/>
      <c r="AL117" s="310"/>
      <c r="AM117" s="310" t="s">
        <v>629</v>
      </c>
      <c r="AN117" s="310"/>
      <c r="AO117" s="310"/>
      <c r="AP117" s="310"/>
      <c r="AQ117" s="310" t="s">
        <v>629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671</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626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t="s">
        <v>594</v>
      </c>
      <c r="AF134" s="120"/>
      <c r="AG134" s="120"/>
      <c r="AH134" s="120"/>
      <c r="AI134" s="270">
        <v>258.8</v>
      </c>
      <c r="AJ134" s="120"/>
      <c r="AK134" s="120"/>
      <c r="AL134" s="120"/>
      <c r="AM134" s="270" t="s">
        <v>630</v>
      </c>
      <c r="AN134" s="120"/>
      <c r="AO134" s="120"/>
      <c r="AP134" s="120"/>
      <c r="AQ134" s="270" t="s">
        <v>573</v>
      </c>
      <c r="AR134" s="120"/>
      <c r="AS134" s="120"/>
      <c r="AT134" s="120"/>
      <c r="AU134" s="270" t="s">
        <v>596</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t="s">
        <v>594</v>
      </c>
      <c r="AF135" s="120"/>
      <c r="AG135" s="120"/>
      <c r="AH135" s="120"/>
      <c r="AI135" s="270">
        <v>251.7</v>
      </c>
      <c r="AJ135" s="120"/>
      <c r="AK135" s="120"/>
      <c r="AL135" s="120"/>
      <c r="AM135" s="270" t="s">
        <v>630</v>
      </c>
      <c r="AN135" s="120"/>
      <c r="AO135" s="120"/>
      <c r="AP135" s="120"/>
      <c r="AQ135" s="270" t="s">
        <v>573</v>
      </c>
      <c r="AR135" s="120"/>
      <c r="AS135" s="120"/>
      <c r="AT135" s="120"/>
      <c r="AU135" s="270">
        <v>258.8</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671</v>
      </c>
      <c r="AR137" s="275"/>
      <c r="AS137" s="141" t="s">
        <v>236</v>
      </c>
      <c r="AT137" s="176"/>
      <c r="AU137" s="140">
        <v>2</v>
      </c>
      <c r="AV137" s="140"/>
      <c r="AW137" s="141" t="s">
        <v>181</v>
      </c>
      <c r="AX137" s="142"/>
    </row>
    <row r="138" spans="1:50" ht="39.75" customHeight="1" x14ac:dyDescent="0.15">
      <c r="A138" s="999"/>
      <c r="B138" s="256"/>
      <c r="C138" s="255"/>
      <c r="D138" s="256"/>
      <c r="E138" s="255"/>
      <c r="F138" s="318"/>
      <c r="G138" s="235" t="s">
        <v>627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593</v>
      </c>
      <c r="AC138" s="228"/>
      <c r="AD138" s="228"/>
      <c r="AE138" s="270" t="s">
        <v>413</v>
      </c>
      <c r="AF138" s="120"/>
      <c r="AG138" s="120"/>
      <c r="AH138" s="120"/>
      <c r="AI138" s="270">
        <v>71758</v>
      </c>
      <c r="AJ138" s="120"/>
      <c r="AK138" s="120"/>
      <c r="AL138" s="120"/>
      <c r="AM138" s="270" t="s">
        <v>631</v>
      </c>
      <c r="AN138" s="120"/>
      <c r="AO138" s="120"/>
      <c r="AP138" s="120"/>
      <c r="AQ138" s="270" t="s">
        <v>569</v>
      </c>
      <c r="AR138" s="120"/>
      <c r="AS138" s="120"/>
      <c r="AT138" s="120"/>
      <c r="AU138" s="270" t="s">
        <v>569</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593</v>
      </c>
      <c r="AC139" s="137"/>
      <c r="AD139" s="137"/>
      <c r="AE139" s="270" t="s">
        <v>595</v>
      </c>
      <c r="AF139" s="120"/>
      <c r="AG139" s="120"/>
      <c r="AH139" s="120"/>
      <c r="AI139" s="270">
        <v>67035</v>
      </c>
      <c r="AJ139" s="120"/>
      <c r="AK139" s="120"/>
      <c r="AL139" s="120"/>
      <c r="AM139" s="270" t="s">
        <v>630</v>
      </c>
      <c r="AN139" s="120"/>
      <c r="AO139" s="120"/>
      <c r="AP139" s="120"/>
      <c r="AQ139" s="270" t="s">
        <v>569</v>
      </c>
      <c r="AR139" s="120"/>
      <c r="AS139" s="120"/>
      <c r="AT139" s="120"/>
      <c r="AU139" s="270">
        <v>71758</v>
      </c>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571</v>
      </c>
      <c r="H154" s="165"/>
      <c r="I154" s="165"/>
      <c r="J154" s="165"/>
      <c r="K154" s="165"/>
      <c r="L154" s="165"/>
      <c r="M154" s="165"/>
      <c r="N154" s="165"/>
      <c r="O154" s="165"/>
      <c r="P154" s="236"/>
      <c r="Q154" s="164" t="s">
        <v>570</v>
      </c>
      <c r="R154" s="165"/>
      <c r="S154" s="165"/>
      <c r="T154" s="165"/>
      <c r="U154" s="165"/>
      <c r="V154" s="165"/>
      <c r="W154" s="165"/>
      <c r="X154" s="165"/>
      <c r="Y154" s="165"/>
      <c r="Z154" s="165"/>
      <c r="AA154" s="928"/>
      <c r="AB154" s="259" t="s">
        <v>572</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671</v>
      </c>
      <c r="AF432" s="140"/>
      <c r="AG432" s="141" t="s">
        <v>236</v>
      </c>
      <c r="AH432" s="176"/>
      <c r="AI432" s="186"/>
      <c r="AJ432" s="186"/>
      <c r="AK432" s="186"/>
      <c r="AL432" s="181"/>
      <c r="AM432" s="186"/>
      <c r="AN432" s="186"/>
      <c r="AO432" s="186"/>
      <c r="AP432" s="181"/>
      <c r="AQ432" s="215" t="s">
        <v>671</v>
      </c>
      <c r="AR432" s="140"/>
      <c r="AS432" s="141" t="s">
        <v>236</v>
      </c>
      <c r="AT432" s="176"/>
      <c r="AU432" s="140" t="s">
        <v>671</v>
      </c>
      <c r="AV432" s="140"/>
      <c r="AW432" s="141" t="s">
        <v>181</v>
      </c>
      <c r="AX432" s="142"/>
    </row>
    <row r="433" spans="1:50" ht="23.25" customHeight="1" x14ac:dyDescent="0.15">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671</v>
      </c>
      <c r="AF457" s="140"/>
      <c r="AG457" s="141" t="s">
        <v>236</v>
      </c>
      <c r="AH457" s="176"/>
      <c r="AI457" s="186"/>
      <c r="AJ457" s="186"/>
      <c r="AK457" s="186"/>
      <c r="AL457" s="181"/>
      <c r="AM457" s="186"/>
      <c r="AN457" s="186"/>
      <c r="AO457" s="186"/>
      <c r="AP457" s="181"/>
      <c r="AQ457" s="215" t="s">
        <v>671</v>
      </c>
      <c r="AR457" s="140"/>
      <c r="AS457" s="141" t="s">
        <v>236</v>
      </c>
      <c r="AT457" s="176"/>
      <c r="AU457" s="140" t="s">
        <v>671</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598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2.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603</v>
      </c>
      <c r="AH708" s="528"/>
      <c r="AI708" s="528"/>
      <c r="AJ708" s="528"/>
      <c r="AK708" s="528"/>
      <c r="AL708" s="528"/>
      <c r="AM708" s="528"/>
      <c r="AN708" s="528"/>
      <c r="AO708" s="528"/>
      <c r="AP708" s="528"/>
      <c r="AQ708" s="528"/>
      <c r="AR708" s="528"/>
      <c r="AS708" s="528"/>
      <c r="AT708" s="528"/>
      <c r="AU708" s="528"/>
      <c r="AV708" s="528"/>
      <c r="AW708" s="528"/>
      <c r="AX708" s="529"/>
    </row>
    <row r="709" spans="1:50" ht="32.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604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605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32.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649</v>
      </c>
      <c r="AH715" s="528"/>
      <c r="AI715" s="528"/>
      <c r="AJ715" s="528"/>
      <c r="AK715" s="528"/>
      <c r="AL715" s="528"/>
      <c r="AM715" s="528"/>
      <c r="AN715" s="528"/>
      <c r="AO715" s="528"/>
      <c r="AP715" s="528"/>
      <c r="AQ715" s="528"/>
      <c r="AR715" s="528"/>
      <c r="AS715" s="528"/>
      <c r="AT715" s="528"/>
      <c r="AU715" s="528"/>
      <c r="AV715" s="528"/>
      <c r="AW715" s="528"/>
      <c r="AX715" s="529"/>
    </row>
    <row r="716" spans="1:50" ht="32.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608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628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650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563</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562</v>
      </c>
      <c r="D721" s="923"/>
      <c r="E721" s="923"/>
      <c r="F721" s="924"/>
      <c r="G721" s="942"/>
      <c r="H721" s="943"/>
      <c r="I721" s="82" t="str">
        <f>IF(OR(G721="　", G721=""), "", "-")</f>
        <v/>
      </c>
      <c r="J721" s="921">
        <v>48</v>
      </c>
      <c r="K721" s="921"/>
      <c r="L721" s="82" t="str">
        <f>IF(M721="","","-")</f>
        <v/>
      </c>
      <c r="M721" s="83"/>
      <c r="N721" s="918" t="s">
        <v>610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2" t="s">
        <v>48</v>
      </c>
      <c r="B726" s="623"/>
      <c r="C726" s="447" t="s">
        <v>53</v>
      </c>
      <c r="D726" s="582"/>
      <c r="E726" s="582"/>
      <c r="F726" s="583"/>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9.25" customHeight="1" thickBot="1" x14ac:dyDescent="0.2">
      <c r="A727" s="624"/>
      <c r="B727" s="625"/>
      <c r="C727" s="699" t="s">
        <v>57</v>
      </c>
      <c r="D727" s="700"/>
      <c r="E727" s="700"/>
      <c r="F727" s="701"/>
      <c r="G727" s="799" t="s">
        <v>612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 customHeight="1" thickBot="1" x14ac:dyDescent="0.2">
      <c r="A729" s="769" t="s">
        <v>656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 customHeight="1" thickBot="1" x14ac:dyDescent="0.2">
      <c r="A731" s="619" t="s">
        <v>138</v>
      </c>
      <c r="B731" s="620"/>
      <c r="C731" s="620"/>
      <c r="D731" s="620"/>
      <c r="E731" s="621"/>
      <c r="F731" s="684" t="s">
        <v>657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53" t="s">
        <v>138</v>
      </c>
      <c r="B733" s="754"/>
      <c r="C733" s="754"/>
      <c r="D733" s="754"/>
      <c r="E733" s="755"/>
      <c r="F733" s="770" t="s">
        <v>655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613</v>
      </c>
      <c r="F737" s="103"/>
      <c r="G737" s="103"/>
      <c r="H737" s="103"/>
      <c r="I737" s="103"/>
      <c r="J737" s="103"/>
      <c r="K737" s="103"/>
      <c r="L737" s="103"/>
      <c r="M737" s="103"/>
      <c r="N737" s="109" t="s">
        <v>403</v>
      </c>
      <c r="O737" s="109"/>
      <c r="P737" s="109"/>
      <c r="Q737" s="109"/>
      <c r="R737" s="103" t="s">
        <v>613</v>
      </c>
      <c r="S737" s="103"/>
      <c r="T737" s="103"/>
      <c r="U737" s="103"/>
      <c r="V737" s="103"/>
      <c r="W737" s="103"/>
      <c r="X737" s="103"/>
      <c r="Y737" s="103"/>
      <c r="Z737" s="103"/>
      <c r="AA737" s="109" t="s">
        <v>402</v>
      </c>
      <c r="AB737" s="109"/>
      <c r="AC737" s="109"/>
      <c r="AD737" s="109"/>
      <c r="AE737" s="103" t="s">
        <v>615</v>
      </c>
      <c r="AF737" s="103"/>
      <c r="AG737" s="103"/>
      <c r="AH737" s="103"/>
      <c r="AI737" s="103"/>
      <c r="AJ737" s="103"/>
      <c r="AK737" s="103"/>
      <c r="AL737" s="103"/>
      <c r="AM737" s="103"/>
      <c r="AN737" s="109" t="s">
        <v>401</v>
      </c>
      <c r="AO737" s="109"/>
      <c r="AP737" s="109"/>
      <c r="AQ737" s="109"/>
      <c r="AR737" s="110" t="s">
        <v>617</v>
      </c>
      <c r="AS737" s="111"/>
      <c r="AT737" s="111"/>
      <c r="AU737" s="111"/>
      <c r="AV737" s="111"/>
      <c r="AW737" s="111"/>
      <c r="AX737" s="112"/>
      <c r="AY737" s="88"/>
      <c r="AZ737" s="88"/>
    </row>
    <row r="738" spans="1:52" ht="24.75" customHeight="1" x14ac:dyDescent="0.15">
      <c r="A738" s="100" t="s">
        <v>400</v>
      </c>
      <c r="B738" s="101"/>
      <c r="C738" s="101"/>
      <c r="D738" s="102"/>
      <c r="E738" s="103" t="s">
        <v>614</v>
      </c>
      <c r="F738" s="103"/>
      <c r="G738" s="103"/>
      <c r="H738" s="103"/>
      <c r="I738" s="103"/>
      <c r="J738" s="103"/>
      <c r="K738" s="103"/>
      <c r="L738" s="103"/>
      <c r="M738" s="103"/>
      <c r="N738" s="109" t="s">
        <v>399</v>
      </c>
      <c r="O738" s="109"/>
      <c r="P738" s="109"/>
      <c r="Q738" s="109"/>
      <c r="R738" s="103" t="s">
        <v>614</v>
      </c>
      <c r="S738" s="103"/>
      <c r="T738" s="103"/>
      <c r="U738" s="103"/>
      <c r="V738" s="103"/>
      <c r="W738" s="103"/>
      <c r="X738" s="103"/>
      <c r="Y738" s="103"/>
      <c r="Z738" s="103"/>
      <c r="AA738" s="109" t="s">
        <v>398</v>
      </c>
      <c r="AB738" s="109"/>
      <c r="AC738" s="109"/>
      <c r="AD738" s="109"/>
      <c r="AE738" s="103" t="s">
        <v>616</v>
      </c>
      <c r="AF738" s="103"/>
      <c r="AG738" s="103"/>
      <c r="AH738" s="103"/>
      <c r="AI738" s="103"/>
      <c r="AJ738" s="103"/>
      <c r="AK738" s="103"/>
      <c r="AL738" s="103"/>
      <c r="AM738" s="103"/>
      <c r="AN738" s="109" t="s">
        <v>397</v>
      </c>
      <c r="AO738" s="109"/>
      <c r="AP738" s="109"/>
      <c r="AQ738" s="109"/>
      <c r="AR738" s="110" t="s">
        <v>618</v>
      </c>
      <c r="AS738" s="111"/>
      <c r="AT738" s="111"/>
      <c r="AU738" s="111"/>
      <c r="AV738" s="111"/>
      <c r="AW738" s="111"/>
      <c r="AX738" s="112"/>
    </row>
    <row r="739" spans="1:52" ht="24.75" customHeight="1" x14ac:dyDescent="0.15">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620</v>
      </c>
      <c r="F740" s="125"/>
      <c r="G740" s="125"/>
      <c r="H740" s="92" t="str">
        <f>IF(E740="", "", "(")</f>
        <v>(</v>
      </c>
      <c r="I740" s="125"/>
      <c r="J740" s="125"/>
      <c r="K740" s="92" t="str">
        <f>IF(OR(I740="　", I740=""), "", "-")</f>
        <v/>
      </c>
      <c r="L740" s="126">
        <v>47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660</v>
      </c>
      <c r="H782" s="454"/>
      <c r="I782" s="454"/>
      <c r="J782" s="454"/>
      <c r="K782" s="455"/>
      <c r="L782" s="456" t="s">
        <v>661</v>
      </c>
      <c r="M782" s="457"/>
      <c r="N782" s="457"/>
      <c r="O782" s="457"/>
      <c r="P782" s="457"/>
      <c r="Q782" s="457"/>
      <c r="R782" s="457"/>
      <c r="S782" s="457"/>
      <c r="T782" s="457"/>
      <c r="U782" s="457"/>
      <c r="V782" s="457"/>
      <c r="W782" s="457"/>
      <c r="X782" s="458"/>
      <c r="Y782" s="459">
        <v>43</v>
      </c>
      <c r="Z782" s="460"/>
      <c r="AA782" s="460"/>
      <c r="AB782" s="558"/>
      <c r="AC782" s="453" t="s">
        <v>635</v>
      </c>
      <c r="AD782" s="454"/>
      <c r="AE782" s="454"/>
      <c r="AF782" s="454"/>
      <c r="AG782" s="455"/>
      <c r="AH782" s="456" t="s">
        <v>641</v>
      </c>
      <c r="AI782" s="457"/>
      <c r="AJ782" s="457"/>
      <c r="AK782" s="457"/>
      <c r="AL782" s="457"/>
      <c r="AM782" s="457"/>
      <c r="AN782" s="457"/>
      <c r="AO782" s="457"/>
      <c r="AP782" s="457"/>
      <c r="AQ782" s="457"/>
      <c r="AR782" s="457"/>
      <c r="AS782" s="457"/>
      <c r="AT782" s="458"/>
      <c r="AU782" s="459">
        <v>38</v>
      </c>
      <c r="AV782" s="460"/>
      <c r="AW782" s="460"/>
      <c r="AX782" s="461"/>
    </row>
    <row r="783" spans="1:50" ht="24.75" customHeight="1" x14ac:dyDescent="0.15">
      <c r="A783" s="557"/>
      <c r="B783" s="767"/>
      <c r="C783" s="767"/>
      <c r="D783" s="767"/>
      <c r="E783" s="767"/>
      <c r="F783" s="768"/>
      <c r="G783" s="352" t="s">
        <v>662</v>
      </c>
      <c r="H783" s="353"/>
      <c r="I783" s="353"/>
      <c r="J783" s="353"/>
      <c r="K783" s="354"/>
      <c r="L783" s="405" t="s">
        <v>663</v>
      </c>
      <c r="M783" s="406"/>
      <c r="N783" s="406"/>
      <c r="O783" s="406"/>
      <c r="P783" s="406"/>
      <c r="Q783" s="406"/>
      <c r="R783" s="406"/>
      <c r="S783" s="406"/>
      <c r="T783" s="406"/>
      <c r="U783" s="406"/>
      <c r="V783" s="406"/>
      <c r="W783" s="406"/>
      <c r="X783" s="407"/>
      <c r="Y783" s="402">
        <v>34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664</v>
      </c>
      <c r="H784" s="353"/>
      <c r="I784" s="353"/>
      <c r="J784" s="353"/>
      <c r="K784" s="354"/>
      <c r="L784" s="405" t="s">
        <v>665</v>
      </c>
      <c r="M784" s="406"/>
      <c r="N784" s="406"/>
      <c r="O784" s="406"/>
      <c r="P784" s="406"/>
      <c r="Q784" s="406"/>
      <c r="R784" s="406"/>
      <c r="S784" s="406"/>
      <c r="T784" s="406"/>
      <c r="U784" s="406"/>
      <c r="V784" s="406"/>
      <c r="W784" s="406"/>
      <c r="X784" s="407"/>
      <c r="Y784" s="402">
        <v>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t="s">
        <v>666</v>
      </c>
      <c r="H785" s="353"/>
      <c r="I785" s="353"/>
      <c r="J785" s="353"/>
      <c r="K785" s="354"/>
      <c r="L785" s="405" t="s">
        <v>667</v>
      </c>
      <c r="M785" s="406"/>
      <c r="N785" s="406"/>
      <c r="O785" s="406"/>
      <c r="P785" s="406"/>
      <c r="Q785" s="406"/>
      <c r="R785" s="406"/>
      <c r="S785" s="406"/>
      <c r="T785" s="406"/>
      <c r="U785" s="406"/>
      <c r="V785" s="406"/>
      <c r="W785" s="406"/>
      <c r="X785" s="407"/>
      <c r="Y785" s="402">
        <v>9</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t="s">
        <v>669</v>
      </c>
      <c r="H786" s="353"/>
      <c r="I786" s="353"/>
      <c r="J786" s="353"/>
      <c r="K786" s="354"/>
      <c r="L786" s="405" t="s">
        <v>667</v>
      </c>
      <c r="M786" s="406"/>
      <c r="N786" s="406"/>
      <c r="O786" s="406"/>
      <c r="P786" s="406"/>
      <c r="Q786" s="406"/>
      <c r="R786" s="406"/>
      <c r="S786" s="406"/>
      <c r="T786" s="406"/>
      <c r="U786" s="406"/>
      <c r="V786" s="406"/>
      <c r="W786" s="406"/>
      <c r="X786" s="407"/>
      <c r="Y786" s="402">
        <v>3</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t="s">
        <v>668</v>
      </c>
      <c r="H787" s="353"/>
      <c r="I787" s="353"/>
      <c r="J787" s="353"/>
      <c r="K787" s="354"/>
      <c r="L787" s="405" t="s">
        <v>670</v>
      </c>
      <c r="M787" s="406"/>
      <c r="N787" s="406"/>
      <c r="O787" s="406"/>
      <c r="P787" s="406"/>
      <c r="Q787" s="406"/>
      <c r="R787" s="406"/>
      <c r="S787" s="406"/>
      <c r="T787" s="406"/>
      <c r="U787" s="406"/>
      <c r="V787" s="406"/>
      <c r="W787" s="406"/>
      <c r="X787" s="407"/>
      <c r="Y787" s="402">
        <v>45</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38</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15">
      <c r="A838" s="408">
        <v>1</v>
      </c>
      <c r="B838" s="408">
        <v>1</v>
      </c>
      <c r="C838" s="428" t="s">
        <v>622</v>
      </c>
      <c r="D838" s="422"/>
      <c r="E838" s="422"/>
      <c r="F838" s="422"/>
      <c r="G838" s="422"/>
      <c r="H838" s="422"/>
      <c r="I838" s="422"/>
      <c r="J838" s="423">
        <v>5010005004635</v>
      </c>
      <c r="K838" s="424"/>
      <c r="L838" s="424"/>
      <c r="M838" s="424"/>
      <c r="N838" s="424"/>
      <c r="O838" s="424"/>
      <c r="P838" s="429" t="s">
        <v>623</v>
      </c>
      <c r="Q838" s="321"/>
      <c r="R838" s="321"/>
      <c r="S838" s="321"/>
      <c r="T838" s="321"/>
      <c r="U838" s="321"/>
      <c r="V838" s="321"/>
      <c r="W838" s="321"/>
      <c r="X838" s="321"/>
      <c r="Y838" s="322">
        <v>143</v>
      </c>
      <c r="Z838" s="323"/>
      <c r="AA838" s="323"/>
      <c r="AB838" s="324"/>
      <c r="AC838" s="332" t="s">
        <v>624</v>
      </c>
      <c r="AD838" s="427"/>
      <c r="AE838" s="427"/>
      <c r="AF838" s="427"/>
      <c r="AG838" s="427"/>
      <c r="AH838" s="425" t="s">
        <v>413</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640</v>
      </c>
      <c r="D871" s="422"/>
      <c r="E871" s="422"/>
      <c r="F871" s="422"/>
      <c r="G871" s="422"/>
      <c r="H871" s="422"/>
      <c r="I871" s="422"/>
      <c r="J871" s="423">
        <v>5700150008494</v>
      </c>
      <c r="K871" s="424"/>
      <c r="L871" s="424"/>
      <c r="M871" s="424"/>
      <c r="N871" s="424"/>
      <c r="O871" s="424"/>
      <c r="P871" s="429" t="s">
        <v>641</v>
      </c>
      <c r="Q871" s="321"/>
      <c r="R871" s="321"/>
      <c r="S871" s="321"/>
      <c r="T871" s="321"/>
      <c r="U871" s="321"/>
      <c r="V871" s="321"/>
      <c r="W871" s="321"/>
      <c r="X871" s="321"/>
      <c r="Y871" s="322">
        <v>38</v>
      </c>
      <c r="Z871" s="323"/>
      <c r="AA871" s="323"/>
      <c r="AB871" s="324"/>
      <c r="AC871" s="332" t="s">
        <v>384</v>
      </c>
      <c r="AD871" s="427"/>
      <c r="AE871" s="427"/>
      <c r="AF871" s="427"/>
      <c r="AG871" s="427"/>
      <c r="AH871" s="425">
        <v>1</v>
      </c>
      <c r="AI871" s="426"/>
      <c r="AJ871" s="426"/>
      <c r="AK871" s="426"/>
      <c r="AL871" s="329">
        <v>100</v>
      </c>
      <c r="AM871" s="330"/>
      <c r="AN871" s="330"/>
      <c r="AO871" s="331"/>
      <c r="AP871" s="325" t="s">
        <v>413</v>
      </c>
      <c r="AQ871" s="325"/>
      <c r="AR871" s="325"/>
      <c r="AS871" s="325"/>
      <c r="AT871" s="325"/>
      <c r="AU871" s="325"/>
      <c r="AV871" s="325"/>
      <c r="AW871" s="325"/>
      <c r="AX871" s="325"/>
    </row>
    <row r="872" spans="1:50" ht="30" customHeight="1" x14ac:dyDescent="0.15">
      <c r="A872" s="408">
        <v>2</v>
      </c>
      <c r="B872" s="408">
        <v>1</v>
      </c>
      <c r="C872" s="428" t="s">
        <v>636</v>
      </c>
      <c r="D872" s="422"/>
      <c r="E872" s="422"/>
      <c r="F872" s="422"/>
      <c r="G872" s="422"/>
      <c r="H872" s="422"/>
      <c r="I872" s="422"/>
      <c r="J872" s="423">
        <v>1011001015010</v>
      </c>
      <c r="K872" s="424"/>
      <c r="L872" s="424"/>
      <c r="M872" s="424"/>
      <c r="N872" s="424"/>
      <c r="O872" s="424"/>
      <c r="P872" s="429" t="s">
        <v>642</v>
      </c>
      <c r="Q872" s="321"/>
      <c r="R872" s="321"/>
      <c r="S872" s="321"/>
      <c r="T872" s="321"/>
      <c r="U872" s="321"/>
      <c r="V872" s="321"/>
      <c r="W872" s="321"/>
      <c r="X872" s="321"/>
      <c r="Y872" s="322">
        <v>11</v>
      </c>
      <c r="Z872" s="323"/>
      <c r="AA872" s="323"/>
      <c r="AB872" s="324"/>
      <c r="AC872" s="332" t="s">
        <v>384</v>
      </c>
      <c r="AD872" s="332"/>
      <c r="AE872" s="332"/>
      <c r="AF872" s="332"/>
      <c r="AG872" s="332"/>
      <c r="AH872" s="425">
        <v>1</v>
      </c>
      <c r="AI872" s="426"/>
      <c r="AJ872" s="426"/>
      <c r="AK872" s="426"/>
      <c r="AL872" s="329">
        <v>100</v>
      </c>
      <c r="AM872" s="330"/>
      <c r="AN872" s="330"/>
      <c r="AO872" s="331"/>
      <c r="AP872" s="325" t="s">
        <v>413</v>
      </c>
      <c r="AQ872" s="325"/>
      <c r="AR872" s="325"/>
      <c r="AS872" s="325"/>
      <c r="AT872" s="325"/>
      <c r="AU872" s="325"/>
      <c r="AV872" s="325"/>
      <c r="AW872" s="325"/>
      <c r="AX872" s="325"/>
    </row>
    <row r="873" spans="1:50" ht="30" customHeight="1" x14ac:dyDescent="0.15">
      <c r="A873" s="408">
        <v>3</v>
      </c>
      <c r="B873" s="408">
        <v>1</v>
      </c>
      <c r="C873" s="428" t="s">
        <v>637</v>
      </c>
      <c r="D873" s="422"/>
      <c r="E873" s="422"/>
      <c r="F873" s="422"/>
      <c r="G873" s="422"/>
      <c r="H873" s="422"/>
      <c r="I873" s="422"/>
      <c r="J873" s="423">
        <v>4011602022773</v>
      </c>
      <c r="K873" s="424"/>
      <c r="L873" s="424"/>
      <c r="M873" s="424"/>
      <c r="N873" s="424"/>
      <c r="O873" s="424"/>
      <c r="P873" s="429" t="s">
        <v>646</v>
      </c>
      <c r="Q873" s="321"/>
      <c r="R873" s="321"/>
      <c r="S873" s="321"/>
      <c r="T873" s="321"/>
      <c r="U873" s="321"/>
      <c r="V873" s="321"/>
      <c r="W873" s="321"/>
      <c r="X873" s="321"/>
      <c r="Y873" s="322">
        <v>9</v>
      </c>
      <c r="Z873" s="323"/>
      <c r="AA873" s="323"/>
      <c r="AB873" s="324"/>
      <c r="AC873" s="332" t="s">
        <v>384</v>
      </c>
      <c r="AD873" s="332"/>
      <c r="AE873" s="332"/>
      <c r="AF873" s="332"/>
      <c r="AG873" s="332"/>
      <c r="AH873" s="327">
        <v>1</v>
      </c>
      <c r="AI873" s="328"/>
      <c r="AJ873" s="328"/>
      <c r="AK873" s="328"/>
      <c r="AL873" s="329">
        <v>100</v>
      </c>
      <c r="AM873" s="330"/>
      <c r="AN873" s="330"/>
      <c r="AO873" s="331"/>
      <c r="AP873" s="325" t="s">
        <v>413</v>
      </c>
      <c r="AQ873" s="325"/>
      <c r="AR873" s="325"/>
      <c r="AS873" s="325"/>
      <c r="AT873" s="325"/>
      <c r="AU873" s="325"/>
      <c r="AV873" s="325"/>
      <c r="AW873" s="325"/>
      <c r="AX873" s="325"/>
    </row>
    <row r="874" spans="1:50" ht="30" customHeight="1" x14ac:dyDescent="0.15">
      <c r="A874" s="408">
        <v>4</v>
      </c>
      <c r="B874" s="408">
        <v>1</v>
      </c>
      <c r="C874" s="428" t="s">
        <v>638</v>
      </c>
      <c r="D874" s="422"/>
      <c r="E874" s="422"/>
      <c r="F874" s="422"/>
      <c r="G874" s="422"/>
      <c r="H874" s="422"/>
      <c r="I874" s="422"/>
      <c r="J874" s="423">
        <v>8010001076758</v>
      </c>
      <c r="K874" s="424"/>
      <c r="L874" s="424"/>
      <c r="M874" s="424"/>
      <c r="N874" s="424"/>
      <c r="O874" s="424"/>
      <c r="P874" s="429" t="s">
        <v>642</v>
      </c>
      <c r="Q874" s="321"/>
      <c r="R874" s="321"/>
      <c r="S874" s="321"/>
      <c r="T874" s="321"/>
      <c r="U874" s="321"/>
      <c r="V874" s="321"/>
      <c r="W874" s="321"/>
      <c r="X874" s="321"/>
      <c r="Y874" s="322">
        <v>2</v>
      </c>
      <c r="Z874" s="323"/>
      <c r="AA874" s="323"/>
      <c r="AB874" s="324"/>
      <c r="AC874" s="332" t="s">
        <v>384</v>
      </c>
      <c r="AD874" s="332"/>
      <c r="AE874" s="332"/>
      <c r="AF874" s="332"/>
      <c r="AG874" s="332"/>
      <c r="AH874" s="327">
        <v>2</v>
      </c>
      <c r="AI874" s="328"/>
      <c r="AJ874" s="328"/>
      <c r="AK874" s="328"/>
      <c r="AL874" s="329">
        <v>101</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8" t="s">
        <v>672</v>
      </c>
      <c r="D875" s="422"/>
      <c r="E875" s="422"/>
      <c r="F875" s="422"/>
      <c r="G875" s="422"/>
      <c r="H875" s="422"/>
      <c r="I875" s="422"/>
      <c r="J875" s="423">
        <v>5011801005719</v>
      </c>
      <c r="K875" s="424"/>
      <c r="L875" s="424"/>
      <c r="M875" s="424"/>
      <c r="N875" s="424"/>
      <c r="O875" s="424"/>
      <c r="P875" s="429" t="s">
        <v>645</v>
      </c>
      <c r="Q875" s="321"/>
      <c r="R875" s="321"/>
      <c r="S875" s="321"/>
      <c r="T875" s="321"/>
      <c r="U875" s="321"/>
      <c r="V875" s="321"/>
      <c r="W875" s="321"/>
      <c r="X875" s="321"/>
      <c r="Y875" s="322">
        <v>2</v>
      </c>
      <c r="Z875" s="323"/>
      <c r="AA875" s="323"/>
      <c r="AB875" s="324"/>
      <c r="AC875" s="332" t="s">
        <v>384</v>
      </c>
      <c r="AD875" s="332"/>
      <c r="AE875" s="332"/>
      <c r="AF875" s="332"/>
      <c r="AG875" s="332"/>
      <c r="AH875" s="327">
        <v>3</v>
      </c>
      <c r="AI875" s="328"/>
      <c r="AJ875" s="328"/>
      <c r="AK875" s="328"/>
      <c r="AL875" s="329">
        <v>102</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8" t="s">
        <v>625</v>
      </c>
      <c r="D876" s="422"/>
      <c r="E876" s="422"/>
      <c r="F876" s="422"/>
      <c r="G876" s="422"/>
      <c r="H876" s="422"/>
      <c r="I876" s="422"/>
      <c r="J876" s="423">
        <v>5010501026406</v>
      </c>
      <c r="K876" s="424"/>
      <c r="L876" s="424"/>
      <c r="M876" s="424"/>
      <c r="N876" s="424"/>
      <c r="O876" s="424"/>
      <c r="P876" s="429" t="s">
        <v>643</v>
      </c>
      <c r="Q876" s="321"/>
      <c r="R876" s="321"/>
      <c r="S876" s="321"/>
      <c r="T876" s="321"/>
      <c r="U876" s="321"/>
      <c r="V876" s="321"/>
      <c r="W876" s="321"/>
      <c r="X876" s="321"/>
      <c r="Y876" s="322">
        <v>1</v>
      </c>
      <c r="Z876" s="323"/>
      <c r="AA876" s="323"/>
      <c r="AB876" s="324"/>
      <c r="AC876" s="332" t="s">
        <v>384</v>
      </c>
      <c r="AD876" s="332"/>
      <c r="AE876" s="332"/>
      <c r="AF876" s="332"/>
      <c r="AG876" s="332"/>
      <c r="AH876" s="327">
        <v>4</v>
      </c>
      <c r="AI876" s="328"/>
      <c r="AJ876" s="328"/>
      <c r="AK876" s="328"/>
      <c r="AL876" s="329">
        <v>103</v>
      </c>
      <c r="AM876" s="330"/>
      <c r="AN876" s="330"/>
      <c r="AO876" s="331"/>
      <c r="AP876" s="325"/>
      <c r="AQ876" s="325"/>
      <c r="AR876" s="325"/>
      <c r="AS876" s="325"/>
      <c r="AT876" s="325"/>
      <c r="AU876" s="325"/>
      <c r="AV876" s="325"/>
      <c r="AW876" s="325"/>
      <c r="AX876" s="325"/>
    </row>
    <row r="877" spans="1:50" ht="30" customHeight="1" x14ac:dyDescent="0.15">
      <c r="A877" s="408">
        <v>7</v>
      </c>
      <c r="B877" s="408">
        <v>1</v>
      </c>
      <c r="C877" s="428" t="s">
        <v>639</v>
      </c>
      <c r="D877" s="422"/>
      <c r="E877" s="422"/>
      <c r="F877" s="422"/>
      <c r="G877" s="422"/>
      <c r="H877" s="422"/>
      <c r="I877" s="422"/>
      <c r="J877" s="423">
        <v>8011801010600</v>
      </c>
      <c r="K877" s="424"/>
      <c r="L877" s="424"/>
      <c r="M877" s="424"/>
      <c r="N877" s="424"/>
      <c r="O877" s="424"/>
      <c r="P877" s="429" t="s">
        <v>644</v>
      </c>
      <c r="Q877" s="321"/>
      <c r="R877" s="321"/>
      <c r="S877" s="321"/>
      <c r="T877" s="321"/>
      <c r="U877" s="321"/>
      <c r="V877" s="321"/>
      <c r="W877" s="321"/>
      <c r="X877" s="321"/>
      <c r="Y877" s="322">
        <v>1</v>
      </c>
      <c r="Z877" s="323"/>
      <c r="AA877" s="323"/>
      <c r="AB877" s="324"/>
      <c r="AC877" s="332" t="s">
        <v>384</v>
      </c>
      <c r="AD877" s="332"/>
      <c r="AE877" s="332"/>
      <c r="AF877" s="332"/>
      <c r="AG877" s="332"/>
      <c r="AH877" s="327">
        <v>5</v>
      </c>
      <c r="AI877" s="328"/>
      <c r="AJ877" s="328"/>
      <c r="AK877" s="328"/>
      <c r="AL877" s="329">
        <v>104</v>
      </c>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8"/>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566</v>
      </c>
      <c r="F1103" s="896"/>
      <c r="G1103" s="896"/>
      <c r="H1103" s="896"/>
      <c r="I1103" s="896"/>
      <c r="J1103" s="423" t="s">
        <v>567</v>
      </c>
      <c r="K1103" s="424"/>
      <c r="L1103" s="424"/>
      <c r="M1103" s="424"/>
      <c r="N1103" s="424"/>
      <c r="O1103" s="424"/>
      <c r="P1103" s="429" t="s">
        <v>567</v>
      </c>
      <c r="Q1103" s="321"/>
      <c r="R1103" s="321"/>
      <c r="S1103" s="321"/>
      <c r="T1103" s="321"/>
      <c r="U1103" s="321"/>
      <c r="V1103" s="321"/>
      <c r="W1103" s="321"/>
      <c r="X1103" s="321"/>
      <c r="Y1103" s="322" t="s">
        <v>566</v>
      </c>
      <c r="Z1103" s="323"/>
      <c r="AA1103" s="323"/>
      <c r="AB1103" s="324"/>
      <c r="AC1103" s="326"/>
      <c r="AD1103" s="326"/>
      <c r="AE1103" s="326"/>
      <c r="AF1103" s="326"/>
      <c r="AG1103" s="326"/>
      <c r="AH1103" s="327" t="s">
        <v>568</v>
      </c>
      <c r="AI1103" s="328"/>
      <c r="AJ1103" s="328"/>
      <c r="AK1103" s="328"/>
      <c r="AL1103" s="329" t="s">
        <v>568</v>
      </c>
      <c r="AM1103" s="330"/>
      <c r="AN1103" s="330"/>
      <c r="AO1103" s="331"/>
      <c r="AP1103" s="325" t="s">
        <v>566</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21" priority="14057">
      <formula>IF(RIGHT(TEXT(P14,"0.#"),1)=".",FALSE,TRUE)</formula>
    </cfRule>
    <cfRule type="expression" dxfId="2820" priority="14058">
      <formula>IF(RIGHT(TEXT(P14,"0.#"),1)=".",TRUE,FALSE)</formula>
    </cfRule>
  </conditionalFormatting>
  <conditionalFormatting sqref="P18:AX18">
    <cfRule type="expression" dxfId="2819" priority="13933">
      <formula>IF(RIGHT(TEXT(P18,"0.#"),1)=".",FALSE,TRUE)</formula>
    </cfRule>
    <cfRule type="expression" dxfId="2818" priority="13934">
      <formula>IF(RIGHT(TEXT(P18,"0.#"),1)=".",TRUE,FALSE)</formula>
    </cfRule>
  </conditionalFormatting>
  <conditionalFormatting sqref="Y792">
    <cfRule type="expression" dxfId="2817" priority="13925">
      <formula>IF(RIGHT(TEXT(Y792,"0.#"),1)=".",FALSE,TRUE)</formula>
    </cfRule>
    <cfRule type="expression" dxfId="2816" priority="13926">
      <formula>IF(RIGHT(TEXT(Y792,"0.#"),1)=".",TRUE,FALSE)</formula>
    </cfRule>
  </conditionalFormatting>
  <conditionalFormatting sqref="Y823:Y830 Y821 Y810:Y817 Y808 Y797:Y804 Y795">
    <cfRule type="expression" dxfId="2815" priority="13707">
      <formula>IF(RIGHT(TEXT(Y795,"0.#"),1)=".",FALSE,TRUE)</formula>
    </cfRule>
    <cfRule type="expression" dxfId="2814" priority="13708">
      <formula>IF(RIGHT(TEXT(Y795,"0.#"),1)=".",TRUE,FALSE)</formula>
    </cfRule>
  </conditionalFormatting>
  <conditionalFormatting sqref="P15:AC17 P13:AX13 AK15:AX15 AK16:AQ17">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E101 AQ101">
    <cfRule type="expression" dxfId="2809" priority="13745">
      <formula>IF(RIGHT(TEXT(AE101,"0.#"),1)=".",FALSE,TRUE)</formula>
    </cfRule>
    <cfRule type="expression" dxfId="2808" priority="13746">
      <formula>IF(RIGHT(TEXT(AE101,"0.#"),1)=".",TRUE,FALSE)</formula>
    </cfRule>
  </conditionalFormatting>
  <conditionalFormatting sqref="AU792">
    <cfRule type="expression" dxfId="2807" priority="13727">
      <formula>IF(RIGHT(TEXT(AU792,"0.#"),1)=".",FALSE,TRUE)</formula>
    </cfRule>
    <cfRule type="expression" dxfId="2806" priority="13728">
      <formula>IF(RIGHT(TEXT(AU792,"0.#"),1)=".",TRUE,FALSE)</formula>
    </cfRule>
  </conditionalFormatting>
  <conditionalFormatting sqref="Y822 Y809 Y796">
    <cfRule type="expression" dxfId="2805" priority="13711">
      <formula>IF(RIGHT(TEXT(Y796,"0.#"),1)=".",FALSE,TRUE)</formula>
    </cfRule>
    <cfRule type="expression" dxfId="2804" priority="13712">
      <formula>IF(RIGHT(TEXT(Y796,"0.#"),1)=".",TRUE,FALSE)</formula>
    </cfRule>
  </conditionalFormatting>
  <conditionalFormatting sqref="Y831 Y818 Y805">
    <cfRule type="expression" dxfId="2803" priority="13709">
      <formula>IF(RIGHT(TEXT(Y805,"0.#"),1)=".",FALSE,TRUE)</formula>
    </cfRule>
    <cfRule type="expression" dxfId="2802" priority="13710">
      <formula>IF(RIGHT(TEXT(Y805,"0.#"),1)=".",TRUE,FALSE)</formula>
    </cfRule>
  </conditionalFormatting>
  <conditionalFormatting sqref="AU822 AU809 AU796">
    <cfRule type="expression" dxfId="2801" priority="13705">
      <formula>IF(RIGHT(TEXT(AU796,"0.#"),1)=".",FALSE,TRUE)</formula>
    </cfRule>
    <cfRule type="expression" dxfId="2800" priority="13706">
      <formula>IF(RIGHT(TEXT(AU796,"0.#"),1)=".",TRUE,FALSE)</formula>
    </cfRule>
  </conditionalFormatting>
  <conditionalFormatting sqref="AU831 AU818 AU805">
    <cfRule type="expression" dxfId="2799" priority="13703">
      <formula>IF(RIGHT(TEXT(AU805,"0.#"),1)=".",FALSE,TRUE)</formula>
    </cfRule>
    <cfRule type="expression" dxfId="2798" priority="13704">
      <formula>IF(RIGHT(TEXT(AU805,"0.#"),1)=".",TRUE,FALSE)</formula>
    </cfRule>
  </conditionalFormatting>
  <conditionalFormatting sqref="AU823:AU830 AU821 AU810:AU817 AU808 AU797:AU804 AU795">
    <cfRule type="expression" dxfId="2797" priority="13701">
      <formula>IF(RIGHT(TEXT(AU795,"0.#"),1)=".",FALSE,TRUE)</formula>
    </cfRule>
    <cfRule type="expression" dxfId="2796" priority="13702">
      <formula>IF(RIGHT(TEXT(AU795,"0.#"),1)=".",TRUE,FALSE)</formula>
    </cfRule>
  </conditionalFormatting>
  <conditionalFormatting sqref="AM87">
    <cfRule type="expression" dxfId="2795" priority="13355">
      <formula>IF(RIGHT(TEXT(AM87,"0.#"),1)=".",FALSE,TRUE)</formula>
    </cfRule>
    <cfRule type="expression" dxfId="2794" priority="13356">
      <formula>IF(RIGHT(TEXT(AM87,"0.#"),1)=".",TRUE,FALSE)</formula>
    </cfRule>
  </conditionalFormatting>
  <conditionalFormatting sqref="AE55">
    <cfRule type="expression" dxfId="2793" priority="13423">
      <formula>IF(RIGHT(TEXT(AE55,"0.#"),1)=".",FALSE,TRUE)</formula>
    </cfRule>
    <cfRule type="expression" dxfId="2792" priority="13424">
      <formula>IF(RIGHT(TEXT(AE55,"0.#"),1)=".",TRUE,FALSE)</formula>
    </cfRule>
  </conditionalFormatting>
  <conditionalFormatting sqref="AI55">
    <cfRule type="expression" dxfId="2791" priority="13421">
      <formula>IF(RIGHT(TEXT(AI55,"0.#"),1)=".",FALSE,TRUE)</formula>
    </cfRule>
    <cfRule type="expression" dxfId="2790" priority="13422">
      <formula>IF(RIGHT(TEXT(AI55,"0.#"),1)=".",TRUE,FALSE)</formula>
    </cfRule>
  </conditionalFormatting>
  <conditionalFormatting sqref="AM34">
    <cfRule type="expression" dxfId="2789" priority="13501">
      <formula>IF(RIGHT(TEXT(AM34,"0.#"),1)=".",FALSE,TRUE)</formula>
    </cfRule>
    <cfRule type="expression" dxfId="2788" priority="13502">
      <formula>IF(RIGHT(TEXT(AM34,"0.#"),1)=".",TRUE,FALSE)</formula>
    </cfRule>
  </conditionalFormatting>
  <conditionalFormatting sqref="AM32">
    <cfRule type="expression" dxfId="2787" priority="13505">
      <formula>IF(RIGHT(TEXT(AM32,"0.#"),1)=".",FALSE,TRUE)</formula>
    </cfRule>
    <cfRule type="expression" dxfId="2786" priority="13506">
      <formula>IF(RIGHT(TEXT(AM32,"0.#"),1)=".",TRUE,FALSE)</formula>
    </cfRule>
  </conditionalFormatting>
  <conditionalFormatting sqref="AM33">
    <cfRule type="expression" dxfId="2785" priority="13503">
      <formula>IF(RIGHT(TEXT(AM33,"0.#"),1)=".",FALSE,TRUE)</formula>
    </cfRule>
    <cfRule type="expression" dxfId="2784" priority="13504">
      <formula>IF(RIGHT(TEXT(AM33,"0.#"),1)=".",TRUE,FALSE)</formula>
    </cfRule>
  </conditionalFormatting>
  <conditionalFormatting sqref="AQ32:AQ34">
    <cfRule type="expression" dxfId="2783" priority="13495">
      <formula>IF(RIGHT(TEXT(AQ32,"0.#"),1)=".",FALSE,TRUE)</formula>
    </cfRule>
    <cfRule type="expression" dxfId="2782" priority="13496">
      <formula>IF(RIGHT(TEXT(AQ32,"0.#"),1)=".",TRUE,FALSE)</formula>
    </cfRule>
  </conditionalFormatting>
  <conditionalFormatting sqref="AU32:AU34">
    <cfRule type="expression" dxfId="2781" priority="13493">
      <formula>IF(RIGHT(TEXT(AU32,"0.#"),1)=".",FALSE,TRUE)</formula>
    </cfRule>
    <cfRule type="expression" dxfId="2780" priority="13494">
      <formula>IF(RIGHT(TEXT(AU32,"0.#"),1)=".",TRUE,FALSE)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I101">
    <cfRule type="expression" dxfId="2695" priority="13277">
      <formula>IF(RIGHT(TEXT(AI101,"0.#"),1)=".",FALSE,TRUE)</formula>
    </cfRule>
    <cfRule type="expression" dxfId="2694" priority="13278">
      <formula>IF(RIGHT(TEXT(AI101,"0.#"),1)=".",TRUE,FALSE)</formula>
    </cfRule>
  </conditionalFormatting>
  <conditionalFormatting sqref="AM101">
    <cfRule type="expression" dxfId="2693" priority="13275">
      <formula>IF(RIGHT(TEXT(AM101,"0.#"),1)=".",FALSE,TRUE)</formula>
    </cfRule>
    <cfRule type="expression" dxfId="2692" priority="13276">
      <formula>IF(RIGHT(TEXT(AM101,"0.#"),1)=".",TRUE,FALSE)</formula>
    </cfRule>
  </conditionalFormatting>
  <conditionalFormatting sqref="AE102">
    <cfRule type="expression" dxfId="2691" priority="13273">
      <formula>IF(RIGHT(TEXT(AE102,"0.#"),1)=".",FALSE,TRUE)</formula>
    </cfRule>
    <cfRule type="expression" dxfId="2690" priority="13274">
      <formula>IF(RIGHT(TEXT(AE102,"0.#"),1)=".",TRUE,FALSE)</formula>
    </cfRule>
  </conditionalFormatting>
  <conditionalFormatting sqref="AI102">
    <cfRule type="expression" dxfId="2689" priority="13271">
      <formula>IF(RIGHT(TEXT(AI102,"0.#"),1)=".",FALSE,TRUE)</formula>
    </cfRule>
    <cfRule type="expression" dxfId="2688" priority="13272">
      <formula>IF(RIGHT(TEXT(AI102,"0.#"),1)=".",TRUE,FALSE)</formula>
    </cfRule>
  </conditionalFormatting>
  <conditionalFormatting sqref="AM102">
    <cfRule type="expression" dxfId="2687" priority="13269">
      <formula>IF(RIGHT(TEXT(AM102,"0.#"),1)=".",FALSE,TRUE)</formula>
    </cfRule>
    <cfRule type="expression" dxfId="2686" priority="13270">
      <formula>IF(RIGHT(TEXT(AM102,"0.#"),1)=".",TRUE,FALSE)</formula>
    </cfRule>
  </conditionalFormatting>
  <conditionalFormatting sqref="AQ102">
    <cfRule type="expression" dxfId="2685" priority="13267">
      <formula>IF(RIGHT(TEXT(AQ102,"0.#"),1)=".",FALSE,TRUE)</formula>
    </cfRule>
    <cfRule type="expression" dxfId="2684" priority="13268">
      <formula>IF(RIGHT(TEXT(AQ102,"0.#"),1)=".",TRUE,FALSE)</formula>
    </cfRule>
  </conditionalFormatting>
  <conditionalFormatting sqref="AE104">
    <cfRule type="expression" dxfId="2683" priority="13265">
      <formula>IF(RIGHT(TEXT(AE104,"0.#"),1)=".",FALSE,TRUE)</formula>
    </cfRule>
    <cfRule type="expression" dxfId="2682" priority="13266">
      <formula>IF(RIGHT(TEXT(AE104,"0.#"),1)=".",TRUE,FALSE)</formula>
    </cfRule>
  </conditionalFormatting>
  <conditionalFormatting sqref="AI104">
    <cfRule type="expression" dxfId="2681" priority="13263">
      <formula>IF(RIGHT(TEXT(AI104,"0.#"),1)=".",FALSE,TRUE)</formula>
    </cfRule>
    <cfRule type="expression" dxfId="2680" priority="13264">
      <formula>IF(RIGHT(TEXT(AI104,"0.#"),1)=".",TRUE,FALSE)</formula>
    </cfRule>
  </conditionalFormatting>
  <conditionalFormatting sqref="AM104">
    <cfRule type="expression" dxfId="2679" priority="13261">
      <formula>IF(RIGHT(TEXT(AM104,"0.#"),1)=".",FALSE,TRUE)</formula>
    </cfRule>
    <cfRule type="expression" dxfId="2678" priority="13262">
      <formula>IF(RIGHT(TEXT(AM104,"0.#"),1)=".",TRUE,FALSE)</formula>
    </cfRule>
  </conditionalFormatting>
  <conditionalFormatting sqref="AE105">
    <cfRule type="expression" dxfId="2677" priority="13259">
      <formula>IF(RIGHT(TEXT(AE105,"0.#"),1)=".",FALSE,TRUE)</formula>
    </cfRule>
    <cfRule type="expression" dxfId="2676" priority="13260">
      <formula>IF(RIGHT(TEXT(AE105,"0.#"),1)=".",TRUE,FALSE)</formula>
    </cfRule>
  </conditionalFormatting>
  <conditionalFormatting sqref="AI105">
    <cfRule type="expression" dxfId="2675" priority="13257">
      <formula>IF(RIGHT(TEXT(AI105,"0.#"),1)=".",FALSE,TRUE)</formula>
    </cfRule>
    <cfRule type="expression" dxfId="2674" priority="13258">
      <formula>IF(RIGHT(TEXT(AI105,"0.#"),1)=".",TRUE,FALSE)</formula>
    </cfRule>
  </conditionalFormatting>
  <conditionalFormatting sqref="AM105">
    <cfRule type="expression" dxfId="2673" priority="13255">
      <formula>IF(RIGHT(TEXT(AM105,"0.#"),1)=".",FALSE,TRUE)</formula>
    </cfRule>
    <cfRule type="expression" dxfId="2672" priority="13256">
      <formula>IF(RIGHT(TEXT(AM105,"0.#"),1)=".",TRUE,FALSE)</formula>
    </cfRule>
  </conditionalFormatting>
  <conditionalFormatting sqref="AE107">
    <cfRule type="expression" dxfId="2671" priority="13251">
      <formula>IF(RIGHT(TEXT(AE107,"0.#"),1)=".",FALSE,TRUE)</formula>
    </cfRule>
    <cfRule type="expression" dxfId="2670" priority="13252">
      <formula>IF(RIGHT(TEXT(AE107,"0.#"),1)=".",TRUE,FALSE)</formula>
    </cfRule>
  </conditionalFormatting>
  <conditionalFormatting sqref="AI107">
    <cfRule type="expression" dxfId="2669" priority="13249">
      <formula>IF(RIGHT(TEXT(AI107,"0.#"),1)=".",FALSE,TRUE)</formula>
    </cfRule>
    <cfRule type="expression" dxfId="2668" priority="13250">
      <formula>IF(RIGHT(TEXT(AI107,"0.#"),1)=".",TRUE,FALSE)</formula>
    </cfRule>
  </conditionalFormatting>
  <conditionalFormatting sqref="AM107">
    <cfRule type="expression" dxfId="2667" priority="13247">
      <formula>IF(RIGHT(TEXT(AM107,"0.#"),1)=".",FALSE,TRUE)</formula>
    </cfRule>
    <cfRule type="expression" dxfId="2666" priority="13248">
      <formula>IF(RIGHT(TEXT(AM107,"0.#"),1)=".",TRUE,FALSE)</formula>
    </cfRule>
  </conditionalFormatting>
  <conditionalFormatting sqref="AE108">
    <cfRule type="expression" dxfId="2665" priority="13245">
      <formula>IF(RIGHT(TEXT(AE108,"0.#"),1)=".",FALSE,TRUE)</formula>
    </cfRule>
    <cfRule type="expression" dxfId="2664" priority="13246">
      <formula>IF(RIGHT(TEXT(AE108,"0.#"),1)=".",TRUE,FALSE)</formula>
    </cfRule>
  </conditionalFormatting>
  <conditionalFormatting sqref="AI108">
    <cfRule type="expression" dxfId="2663" priority="13243">
      <formula>IF(RIGHT(TEXT(AI108,"0.#"),1)=".",FALSE,TRUE)</formula>
    </cfRule>
    <cfRule type="expression" dxfId="2662" priority="13244">
      <formula>IF(RIGHT(TEXT(AI108,"0.#"),1)=".",TRUE,FALSE)</formula>
    </cfRule>
  </conditionalFormatting>
  <conditionalFormatting sqref="AM108">
    <cfRule type="expression" dxfId="2661" priority="13241">
      <formula>IF(RIGHT(TEXT(AM108,"0.#"),1)=".",FALSE,TRUE)</formula>
    </cfRule>
    <cfRule type="expression" dxfId="2660" priority="13242">
      <formula>IF(RIGHT(TEXT(AM108,"0.#"),1)=".",TRUE,FALSE)</formula>
    </cfRule>
  </conditionalFormatting>
  <conditionalFormatting sqref="AE110">
    <cfRule type="expression" dxfId="2659" priority="13237">
      <formula>IF(RIGHT(TEXT(AE110,"0.#"),1)=".",FALSE,TRUE)</formula>
    </cfRule>
    <cfRule type="expression" dxfId="2658" priority="13238">
      <formula>IF(RIGHT(TEXT(AE110,"0.#"),1)=".",TRUE,FALSE)</formula>
    </cfRule>
  </conditionalFormatting>
  <conditionalFormatting sqref="AI110">
    <cfRule type="expression" dxfId="2657" priority="13235">
      <formula>IF(RIGHT(TEXT(AI110,"0.#"),1)=".",FALSE,TRUE)</formula>
    </cfRule>
    <cfRule type="expression" dxfId="2656" priority="13236">
      <formula>IF(RIGHT(TEXT(AI110,"0.#"),1)=".",TRUE,FALSE)</formula>
    </cfRule>
  </conditionalFormatting>
  <conditionalFormatting sqref="AM110">
    <cfRule type="expression" dxfId="2655" priority="13233">
      <formula>IF(RIGHT(TEXT(AM110,"0.#"),1)=".",FALSE,TRUE)</formula>
    </cfRule>
    <cfRule type="expression" dxfId="2654" priority="13234">
      <formula>IF(RIGHT(TEXT(AM110,"0.#"),1)=".",TRUE,FALSE)</formula>
    </cfRule>
  </conditionalFormatting>
  <conditionalFormatting sqref="AE111">
    <cfRule type="expression" dxfId="2653" priority="13231">
      <formula>IF(RIGHT(TEXT(AE111,"0.#"),1)=".",FALSE,TRUE)</formula>
    </cfRule>
    <cfRule type="expression" dxfId="2652" priority="13232">
      <formula>IF(RIGHT(TEXT(AE111,"0.#"),1)=".",TRUE,FALSE)</formula>
    </cfRule>
  </conditionalFormatting>
  <conditionalFormatting sqref="AI111">
    <cfRule type="expression" dxfId="2651" priority="13229">
      <formula>IF(RIGHT(TEXT(AI111,"0.#"),1)=".",FALSE,TRUE)</formula>
    </cfRule>
    <cfRule type="expression" dxfId="2650" priority="13230">
      <formula>IF(RIGHT(TEXT(AI111,"0.#"),1)=".",TRUE,FALSE)</formula>
    </cfRule>
  </conditionalFormatting>
  <conditionalFormatting sqref="AM111">
    <cfRule type="expression" dxfId="2649" priority="13227">
      <formula>IF(RIGHT(TEXT(AM111,"0.#"),1)=".",FALSE,TRUE)</formula>
    </cfRule>
    <cfRule type="expression" dxfId="2648" priority="13228">
      <formula>IF(RIGHT(TEXT(AM111,"0.#"),1)=".",TRUE,FALSE)</formula>
    </cfRule>
  </conditionalFormatting>
  <conditionalFormatting sqref="AE113">
    <cfRule type="expression" dxfId="2647" priority="13223">
      <formula>IF(RIGHT(TEXT(AE113,"0.#"),1)=".",FALSE,TRUE)</formula>
    </cfRule>
    <cfRule type="expression" dxfId="2646" priority="13224">
      <formula>IF(RIGHT(TEXT(AE113,"0.#"),1)=".",TRUE,FALSE)</formula>
    </cfRule>
  </conditionalFormatting>
  <conditionalFormatting sqref="AI113">
    <cfRule type="expression" dxfId="2645" priority="13221">
      <formula>IF(RIGHT(TEXT(AI113,"0.#"),1)=".",FALSE,TRUE)</formula>
    </cfRule>
    <cfRule type="expression" dxfId="2644" priority="13222">
      <formula>IF(RIGHT(TEXT(AI113,"0.#"),1)=".",TRUE,FALSE)</formula>
    </cfRule>
  </conditionalFormatting>
  <conditionalFormatting sqref="AM113">
    <cfRule type="expression" dxfId="2643" priority="13219">
      <formula>IF(RIGHT(TEXT(AM113,"0.#"),1)=".",FALSE,TRUE)</formula>
    </cfRule>
    <cfRule type="expression" dxfId="2642" priority="13220">
      <formula>IF(RIGHT(TEXT(AM113,"0.#"),1)=".",TRUE,FALSE)</formula>
    </cfRule>
  </conditionalFormatting>
  <conditionalFormatting sqref="AE114">
    <cfRule type="expression" dxfId="2641" priority="13217">
      <formula>IF(RIGHT(TEXT(AE114,"0.#"),1)=".",FALSE,TRUE)</formula>
    </cfRule>
    <cfRule type="expression" dxfId="2640" priority="13218">
      <formula>IF(RIGHT(TEXT(AE114,"0.#"),1)=".",TRUE,FALSE)</formula>
    </cfRule>
  </conditionalFormatting>
  <conditionalFormatting sqref="AI114">
    <cfRule type="expression" dxfId="2639" priority="13215">
      <formula>IF(RIGHT(TEXT(AI114,"0.#"),1)=".",FALSE,TRUE)</formula>
    </cfRule>
    <cfRule type="expression" dxfId="2638" priority="13216">
      <formula>IF(RIGHT(TEXT(AI114,"0.#"),1)=".",TRUE,FALSE)</formula>
    </cfRule>
  </conditionalFormatting>
  <conditionalFormatting sqref="AM114">
    <cfRule type="expression" dxfId="2637" priority="13213">
      <formula>IF(RIGHT(TEXT(AM114,"0.#"),1)=".",FALSE,TRUE)</formula>
    </cfRule>
    <cfRule type="expression" dxfId="2636" priority="13214">
      <formula>IF(RIGHT(TEXT(AM114,"0.#"),1)=".",TRUE,FALSE)</formula>
    </cfRule>
  </conditionalFormatting>
  <conditionalFormatting sqref="AE116">
    <cfRule type="expression" dxfId="2635" priority="13209">
      <formula>IF(RIGHT(TEXT(AE116,"0.#"),1)=".",FALSE,TRUE)</formula>
    </cfRule>
    <cfRule type="expression" dxfId="2634" priority="13210">
      <formula>IF(RIGHT(TEXT(AE116,"0.#"),1)=".",TRUE,FALSE)</formula>
    </cfRule>
  </conditionalFormatting>
  <conditionalFormatting sqref="AI116">
    <cfRule type="expression" dxfId="2633" priority="13207">
      <formula>IF(RIGHT(TEXT(AI116,"0.#"),1)=".",FALSE,TRUE)</formula>
    </cfRule>
    <cfRule type="expression" dxfId="2632" priority="13208">
      <formula>IF(RIGHT(TEXT(AI116,"0.#"),1)=".",TRUE,FALSE)</formula>
    </cfRule>
  </conditionalFormatting>
  <conditionalFormatting sqref="AM116">
    <cfRule type="expression" dxfId="2631" priority="13205">
      <formula>IF(RIGHT(TEXT(AM116,"0.#"),1)=".",FALSE,TRUE)</formula>
    </cfRule>
    <cfRule type="expression" dxfId="2630" priority="13206">
      <formula>IF(RIGHT(TEXT(AM116,"0.#"),1)=".",TRUE,FALSE)</formula>
    </cfRule>
  </conditionalFormatting>
  <conditionalFormatting sqref="AE117 AM117">
    <cfRule type="expression" dxfId="2629" priority="13203">
      <formula>IF(RIGHT(TEXT(AE117,"0.#"),1)=".",FALSE,TRUE)</formula>
    </cfRule>
    <cfRule type="expression" dxfId="2628" priority="13204">
      <formula>IF(RIGHT(TEXT(AE117,"0.#"),1)=".",TRUE,FALSE)</formula>
    </cfRule>
  </conditionalFormatting>
  <conditionalFormatting sqref="AI117">
    <cfRule type="expression" dxfId="2627" priority="13201">
      <formula>IF(RIGHT(TEXT(AI117,"0.#"),1)=".",FALSE,TRUE)</formula>
    </cfRule>
    <cfRule type="expression" dxfId="2626" priority="13202">
      <formula>IF(RIGHT(TEXT(AI117,"0.#"),1)=".",TRUE,FALSE)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40:AO867">
    <cfRule type="expression" dxfId="2545" priority="6679">
      <formula>IF(AND(AL840&gt;=0, RIGHT(TEXT(AL840,"0.#"),1)&lt;&gt;"."),TRUE,FALSE)</formula>
    </cfRule>
    <cfRule type="expression" dxfId="2544" priority="6680">
      <formula>IF(AND(AL840&gt;=0, RIGHT(TEXT(AL840,"0.#"),1)="."),TRUE,FALSE)</formula>
    </cfRule>
    <cfRule type="expression" dxfId="2543" priority="6681">
      <formula>IF(AND(AL840&lt;0, RIGHT(TEXT(AL840,"0.#"),1)&lt;&gt;"."),TRUE,FALSE)</formula>
    </cfRule>
    <cfRule type="expression" dxfId="2542" priority="6682">
      <formula>IF(AND(AL840&lt;0, RIGHT(TEXT(AL840,"0.#"),1)="."),TRUE,FALSE)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0:Y867">
    <cfRule type="expression" dxfId="2471" priority="3007">
      <formula>IF(RIGHT(TEXT(Y840,"0.#"),1)=".",FALSE,TRUE)</formula>
    </cfRule>
    <cfRule type="expression" dxfId="2470" priority="3008">
      <formula>IF(RIGHT(TEXT(Y840,"0.#"),1)=".",TRUE,FALSE)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3:AO1132">
    <cfRule type="expression" dxfId="2441" priority="2913">
      <formula>IF(AND(AL1103&gt;=0, RIGHT(TEXT(AL1103,"0.#"),1)&lt;&gt;"."),TRUE,FALSE)</formula>
    </cfRule>
    <cfRule type="expression" dxfId="2440" priority="2914">
      <formula>IF(AND(AL1103&gt;=0, RIGHT(TEXT(AL1103,"0.#"),1)="."),TRUE,FALSE)</formula>
    </cfRule>
    <cfRule type="expression" dxfId="2439" priority="2915">
      <formula>IF(AND(AL1103&lt;0, RIGHT(TEXT(AL1103,"0.#"),1)&lt;&gt;"."),TRUE,FALSE)</formula>
    </cfRule>
    <cfRule type="expression" dxfId="2438" priority="2916">
      <formula>IF(AND(AL1103&lt;0, RIGHT(TEXT(AL1103,"0.#"),1)="."),TRUE,FALSE)</formula>
    </cfRule>
  </conditionalFormatting>
  <conditionalFormatting sqref="Y1103:Y1132">
    <cfRule type="expression" dxfId="2437" priority="2911">
      <formula>IF(RIGHT(TEXT(Y1103,"0.#"),1)=".",FALSE,TRUE)</formula>
    </cfRule>
    <cfRule type="expression" dxfId="2436" priority="2912">
      <formula>IF(RIGHT(TEXT(Y1103,"0.#"),1)=".",TRUE,FALSE)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9:AO839">
    <cfRule type="expression" dxfId="2427" priority="2865">
      <formula>IF(AND(AL839&gt;=0, RIGHT(TEXT(AL839,"0.#"),1)&lt;&gt;"."),TRUE,FALSE)</formula>
    </cfRule>
    <cfRule type="expression" dxfId="2426" priority="2866">
      <formula>IF(AND(AL839&gt;=0, RIGHT(TEXT(AL839,"0.#"),1)="."),TRUE,FALSE)</formula>
    </cfRule>
    <cfRule type="expression" dxfId="2425" priority="2867">
      <formula>IF(AND(AL839&lt;0, RIGHT(TEXT(AL839,"0.#"),1)&lt;&gt;"."),TRUE,FALSE)</formula>
    </cfRule>
    <cfRule type="expression" dxfId="2424" priority="2868">
      <formula>IF(AND(AL839&lt;0, RIGHT(TEXT(AL839,"0.#"),1)="."),TRUE,FALSE)</formula>
    </cfRule>
  </conditionalFormatting>
  <conditionalFormatting sqref="Y839">
    <cfRule type="expression" dxfId="2423" priority="2863">
      <formula>IF(RIGHT(TEXT(Y839,"0.#"),1)=".",FALSE,TRUE)</formula>
    </cfRule>
    <cfRule type="expression" dxfId="2422" priority="2864">
      <formula>IF(RIGHT(TEXT(Y839,"0.#"),1)=".",TRUE,FALSE)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M138:AM139 AQ138:AQ139 AU138:AU139">
    <cfRule type="expression" dxfId="2211" priority="1999">
      <formula>IF(RIGHT(TEXT(AM138,"0.#"),1)=".",FALSE,TRUE)</formula>
    </cfRule>
    <cfRule type="expression" dxfId="2210" priority="2000">
      <formula>IF(RIGHT(TEXT(AM138,"0.#"),1)=".",TRUE,FALSE)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4:Y900">
    <cfRule type="expression" dxfId="2105" priority="2123">
      <formula>IF(RIGHT(TEXT(Y874,"0.#"),1)=".",FALSE,TRUE)</formula>
    </cfRule>
    <cfRule type="expression" dxfId="2104" priority="2124">
      <formula>IF(RIGHT(TEXT(Y874,"0.#"),1)=".",TRUE,FALSE)</formula>
    </cfRule>
  </conditionalFormatting>
  <conditionalFormatting sqref="Y906:Y933">
    <cfRule type="expression" dxfId="2103" priority="2111">
      <formula>IF(RIGHT(TEXT(Y906,"0.#"),1)=".",FALSE,TRUE)</formula>
    </cfRule>
    <cfRule type="expression" dxfId="2102" priority="2112">
      <formula>IF(RIGHT(TEXT(Y906,"0.#"),1)=".",TRUE,FALSE)</formula>
    </cfRule>
  </conditionalFormatting>
  <conditionalFormatting sqref="Y904:Y905">
    <cfRule type="expression" dxfId="2101" priority="2105">
      <formula>IF(RIGHT(TEXT(Y904,"0.#"),1)=".",FALSE,TRUE)</formula>
    </cfRule>
    <cfRule type="expression" dxfId="2100" priority="2106">
      <formula>IF(RIGHT(TEXT(Y904,"0.#"),1)=".",TRUE,FALSE)</formula>
    </cfRule>
  </conditionalFormatting>
  <conditionalFormatting sqref="Y939:Y966">
    <cfRule type="expression" dxfId="2099" priority="2099">
      <formula>IF(RIGHT(TEXT(Y939,"0.#"),1)=".",FALSE,TRUE)</formula>
    </cfRule>
    <cfRule type="expression" dxfId="2098" priority="2100">
      <formula>IF(RIGHT(TEXT(Y939,"0.#"),1)=".",TRUE,FALSE)</formula>
    </cfRule>
  </conditionalFormatting>
  <conditionalFormatting sqref="Y937:Y938">
    <cfRule type="expression" dxfId="2097" priority="2093">
      <formula>IF(RIGHT(TEXT(Y937,"0.#"),1)=".",FALSE,TRUE)</formula>
    </cfRule>
    <cfRule type="expression" dxfId="2096" priority="2094">
      <formula>IF(RIGHT(TEXT(Y937,"0.#"),1)=".",TRUE,FALSE)</formula>
    </cfRule>
  </conditionalFormatting>
  <conditionalFormatting sqref="Y972:Y999">
    <cfRule type="expression" dxfId="2095" priority="2087">
      <formula>IF(RIGHT(TEXT(Y972,"0.#"),1)=".",FALSE,TRUE)</formula>
    </cfRule>
    <cfRule type="expression" dxfId="2094" priority="2088">
      <formula>IF(RIGHT(TEXT(Y972,"0.#"),1)=".",TRUE,FALSE)</formula>
    </cfRule>
  </conditionalFormatting>
  <conditionalFormatting sqref="Y970:Y971">
    <cfRule type="expression" dxfId="2093" priority="2081">
      <formula>IF(RIGHT(TEXT(Y970,"0.#"),1)=".",FALSE,TRUE)</formula>
    </cfRule>
    <cfRule type="expression" dxfId="2092" priority="2082">
      <formula>IF(RIGHT(TEXT(Y970,"0.#"),1)=".",TRUE,FALSE)</formula>
    </cfRule>
  </conditionalFormatting>
  <conditionalFormatting sqref="Y1005:Y1032">
    <cfRule type="expression" dxfId="2091" priority="2075">
      <formula>IF(RIGHT(TEXT(Y1005,"0.#"),1)=".",FALSE,TRUE)</formula>
    </cfRule>
    <cfRule type="expression" dxfId="2090" priority="2076">
      <formula>IF(RIGHT(TEXT(Y1005,"0.#"),1)=".",TRUE,FALSE)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8:AO900">
    <cfRule type="expression" dxfId="2009" priority="2125">
      <formula>IF(AND(AL878&gt;=0, RIGHT(TEXT(AL878,"0.#"),1)&lt;&gt;"."),TRUE,FALSE)</formula>
    </cfRule>
    <cfRule type="expression" dxfId="2008" priority="2126">
      <formula>IF(AND(AL878&gt;=0, RIGHT(TEXT(AL878,"0.#"),1)="."),TRUE,FALSE)</formula>
    </cfRule>
    <cfRule type="expression" dxfId="2007" priority="2127">
      <formula>IF(AND(AL878&lt;0, RIGHT(TEXT(AL878,"0.#"),1)&lt;&gt;"."),TRUE,FALSE)</formula>
    </cfRule>
    <cfRule type="expression" dxfId="2006" priority="2128">
      <formula>IF(AND(AL878&lt;0, RIGHT(TEXT(AL878,"0.#"),1)="."),TRUE,FALSE)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4:AO905">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7:AO938">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M134:AM135 AQ134:AQ135">
    <cfRule type="expression" dxfId="753" priority="53">
      <formula>IF(RIGHT(TEXT(AM134,"0.#"),1)=".",FALSE,TRUE)</formula>
    </cfRule>
    <cfRule type="expression" dxfId="752" priority="54">
      <formula>IF(RIGHT(TEXT(AM134,"0.#"),1)=".",TRUE,FALSE)</formula>
    </cfRule>
  </conditionalFormatting>
  <conditionalFormatting sqref="AI34">
    <cfRule type="expression" dxfId="751" priority="43">
      <formula>IF(RIGHT(TEXT(AI34,"0.#"),1)=".",FALSE,TRUE)</formula>
    </cfRule>
    <cfRule type="expression" dxfId="750" priority="44">
      <formula>IF(RIGHT(TEXT(AI34,"0.#"),1)=".",TRUE,FALSE)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134:AE135 AI134:AI135">
    <cfRule type="expression" dxfId="739" priority="39">
      <formula>IF(RIGHT(TEXT(AE134,"0.#"),1)=".",FALSE,TRUE)</formula>
    </cfRule>
    <cfRule type="expression" dxfId="738" priority="40">
      <formula>IF(RIGHT(TEXT(AE134,"0.#"),1)=".",TRUE,FALSE)</formula>
    </cfRule>
  </conditionalFormatting>
  <conditionalFormatting sqref="AE138:AE139 AI138:AI139">
    <cfRule type="expression" dxfId="737" priority="37">
      <formula>IF(RIGHT(TEXT(AE138,"0.#"),1)=".",FALSE,TRUE)</formula>
    </cfRule>
    <cfRule type="expression" dxfId="736" priority="38">
      <formula>IF(RIGHT(TEXT(AE138,"0.#"),1)=".",TRUE,FALSE)</formula>
    </cfRule>
  </conditionalFormatting>
  <conditionalFormatting sqref="AU134:AU135">
    <cfRule type="expression" dxfId="735" priority="35">
      <formula>IF(RIGHT(TEXT(AU134,"0.#"),1)=".",FALSE,TRUE)</formula>
    </cfRule>
    <cfRule type="expression" dxfId="734" priority="36">
      <formula>IF(RIGHT(TEXT(AU134,"0.#"),1)=".",TRUE,FALSE)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91 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AU791 AU782">
    <cfRule type="expression" dxfId="727" priority="27">
      <formula>IF(RIGHT(TEXT(AU782,"0.#"),1)=".",FALSE,TRUE)</formula>
    </cfRule>
    <cfRule type="expression" dxfId="726" priority="28">
      <formula>IF(RIGHT(TEXT(AU782,"0.#"),1)=".",TRUE,FALSE)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73">
    <cfRule type="expression" dxfId="719" priority="15">
      <formula>IF(RIGHT(TEXT(Y873,"0.#"),1)=".",FALSE,TRUE)</formula>
    </cfRule>
    <cfRule type="expression" dxfId="718" priority="16">
      <formula>IF(RIGHT(TEXT(Y873,"0.#"),1)=".",TRUE,FALSE)</formula>
    </cfRule>
  </conditionalFormatting>
  <conditionalFormatting sqref="Y871:Y872">
    <cfRule type="expression" dxfId="717" priority="9">
      <formula>IF(RIGHT(TEXT(Y871,"0.#"),1)=".",FALSE,TRUE)</formula>
    </cfRule>
    <cfRule type="expression" dxfId="716" priority="10">
      <formula>IF(RIGHT(TEXT(Y871,"0.#"),1)=".",TRUE,FALSE)</formula>
    </cfRule>
  </conditionalFormatting>
  <conditionalFormatting sqref="AL873:AO877">
    <cfRule type="expression" dxfId="715" priority="17">
      <formula>IF(AND(AL873&gt;=0, RIGHT(TEXT(AL873,"0.#"),1)&lt;&gt;"."),TRUE,FALSE)</formula>
    </cfRule>
    <cfRule type="expression" dxfId="714" priority="18">
      <formula>IF(AND(AL873&gt;=0, RIGHT(TEXT(AL873,"0.#"),1)="."),TRUE,FALSE)</formula>
    </cfRule>
    <cfRule type="expression" dxfId="713" priority="19">
      <formula>IF(AND(AL873&lt;0, RIGHT(TEXT(AL873,"0.#"),1)&lt;&gt;"."),TRUE,FALSE)</formula>
    </cfRule>
    <cfRule type="expression" dxfId="712" priority="20">
      <formula>IF(AND(AL873&lt;0, RIGHT(TEXT(AL873,"0.#"),1)="."),TRUE,FALSE)</formula>
    </cfRule>
  </conditionalFormatting>
  <conditionalFormatting sqref="AL871:AO872">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117" max="49" man="1"/>
    <brk id="699"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2020-11-13T09:38:24Z</cp:lastPrinted>
  <dcterms:created xsi:type="dcterms:W3CDTF">2012-03-13T00:50:25Z</dcterms:created>
  <dcterms:modified xsi:type="dcterms:W3CDTF">2020-11-13T09:39:01Z</dcterms:modified>
</cp:coreProperties>
</file>