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<sst xmlns="http://schemas.openxmlformats.org/spreadsheetml/2006/main" count="2898" uniqueCount="645">
  <si>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</si>
  <si>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</si>
  <si>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</si>
  <si>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</si>
  <si>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</si>
  <si>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</si>
  <si>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</si>
  <si>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</si>
  <si>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</si>
  <si>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</si>
  <si>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</si>
  <si>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</si>
  <si>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</si>
  <si>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</si>
  <si>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</si>
  <si>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</si>
  <si>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</si>
  <si>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</si>
  <si>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</si>
  <si>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</si>
  <si>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</si>
  <si>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</si>
  <si>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</si>
  <si>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</si>
  <si>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</si>
  <si>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</si>
  <si>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</si>
  <si>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</si>
  <si>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</si>
  <si>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</si>
  <si>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</si>
  <si>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</si>
  <si>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</si>
  <si>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</si>
  <si>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</si>
  <si>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</si>
  <si>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</si>
  <si>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</si>
  <si>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</si>
  <si>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</si>
  <si>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</si>
  <si>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</si>
  <si>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</si>
  <si>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</si>
  <si>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</si>
  <si>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</si>
  <si>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</si>
  <si>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</si>
  <si>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</si>
  <si>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</si>
  <si>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</si>
  <si>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</si>
  <si>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</si>
  <si>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</si>
  <si>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</si>
  <si>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</si>
  <si>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</si>
  <si>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</si>
  <si>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</si>
  <si>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</si>
  <si>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</si>
  <si>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</si>
  <si>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</si>
  <si>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</si>
  <si>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</si>
  <si>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</si>
  <si>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</si>
  <si>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</si>
  <si>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</si>
  <si>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</si>
  <si>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</si>
  <si>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</si>
  <si>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</si>
  <si>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</si>
  <si>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</si>
  <si>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</si>
  <si>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</si>
  <si>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</si>
  <si>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</si>
  <si>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</si>
  <si>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</si>
  <si>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</si>
  <si>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</si>
  <si>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</si>
  <si>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</si>
  <si>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</si>
  <si>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</si>
  <si>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</si>
  <si>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</si>
  <si>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</si>
  <si>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</si>
  <si>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</si>
  <si>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</si>
  <si>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</si>
  <si>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</si>
  <si>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</si>
  <si>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</si>
  <si>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</si>
  <si>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</si>
  <si>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</si>
  <si>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</si>
  <si>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</si>
  <si>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</si>
  <si>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</si>
  <si>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</si>
  <si>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</si>
  <si>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</si>
  <si>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</si>
  <si>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</si>
  <si>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</si>
  <si>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</si>
  <si>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</si>
  <si>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</si>
  <si>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</si>
  <si>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</si>
  <si>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</si>
  <si>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</si>
  <si>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</si>
  <si>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</si>
  <si>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</si>
  <si>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</si>
  <si>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</si>
  <si>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</si>
  <si>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</si>
  <si>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</si>
  <si>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</si>
  <si>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</si>
  <si>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</si>
  <si>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</si>
  <si>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</si>
  <si>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</si>
  <si>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</si>
  <si>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</si>
  <si>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</si>
  <si>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</si>
  <si>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</si>
  <si>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</si>
  <si>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</si>
  <si>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</si>
  <si>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</si>
  <si>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</si>
  <si>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</si>
  <si>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</si>
  <si>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</si>
  <si>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</si>
  <si>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</si>
  <si>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</si>
  <si>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</si>
  <si>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</si>
  <si>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</si>
  <si>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</si>
  <si>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</si>
  <si>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</si>
  <si>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</si>
  <si>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</si>
  <si>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</si>
  <si>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</si>
  <si>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</si>
  <si>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</si>
  <si>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</si>
  <si>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</si>
  <si>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</si>
  <si>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</si>
  <si>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</si>
  <si>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</si>
  <si>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</si>
  <si>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</si>
  <si>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</si>
  <si>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</si>
  <si>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</si>
  <si>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</si>
  <si>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</si>
  <si>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</si>
  <si>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</si>
  <si>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</si>
  <si>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</si>
  <si>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</si>
  <si>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</si>
  <si>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</si>
  <si>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</si>
  <si>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</si>
  <si>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</si>
  <si>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</si>
  <si>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</si>
  <si>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</si>
  <si>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</si>
  <si>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</si>
  <si>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</si>
  <si>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</si>
  <si>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</si>
  <si>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</si>
  <si>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</si>
  <si>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</si>
  <si>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</si>
  <si>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</si>
  <si>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</si>
  <si>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</si>
  <si>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</si>
  <si>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</si>
  <si>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</si>
  <si>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</si>
  <si>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</si>
  <si>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</si>
  <si>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</si>
  <si>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</si>
  <si>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</si>
  <si>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</si>
  <si>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</si>
  <si>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</si>
  <si>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</si>
  <si>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</si>
  <si>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</si>
  <si>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</si>
  <si>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</si>
  <si>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</si>
  <si>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</si>
  <si>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</si>
  <si>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</si>
  <si>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</si>
  <si>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</si>
  <si>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</si>
  <si>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</si>
  <si>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</si>
  <si>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</si>
  <si>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</si>
  <si>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</si>
  <si>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</si>
  <si>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</si>
  <si>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</si>
  <si>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</si>
  <si>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</si>
  <si>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</si>
  <si>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</si>
  <si>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</si>
  <si>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</si>
  <si>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</si>
  <si>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</si>
  <si>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</si>
  <si>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</si>
  <si>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</si>
  <si>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</si>
  <si>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</si>
  <si>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</si>
  <si>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</si>
  <si>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</si>
  <si>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</si>
  <si>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</si>
  <si>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</si>
  <si>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</si>
  <si>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</si>
  <si>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</si>
  <si>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</si>
  <si>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</si>
  <si>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</si>
  <si>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</si>
  <si>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</si>
  <si>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</si>
  <si>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</si>
  <si>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</si>
  <si>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</si>
  <si>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</si>
  <si>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</si>
  <si>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</si>
  <si>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</si>
  <si>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</si>
  <si>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</si>
  <si>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</si>
  <si>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</si>
  <si>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</si>
  <si>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</si>
  <si>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</si>
  <si>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</si>
  <si>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</si>
  <si>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</si>
  <si>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</si>
  <si>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</si>
  <si>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</si>
  <si>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</si>
  <si>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</si>
  <si>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</si>
  <si>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</si>
  <si>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</si>
  <si>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</si>
  <si>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</si>
  <si>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</si>
  <si>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</si>
  <si>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</si>
  <si>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</si>
  <si>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</si>
  <si>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</si>
  <si>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</si>
  <si>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</si>
  <si>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</si>
  <si>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</si>
  <si>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</si>
  <si>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</si>
  <si>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</si>
  <si>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</si>
  <si>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</si>
  <si>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</si>
  <si>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</si>
  <si>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</si>
  <si>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</si>
  <si>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</si>
  <si>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</si>
  <si>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</si>
  <si>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</si>
  <si>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</si>
  <si>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</si>
  <si>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</si>
  <si>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</si>
  <si>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</si>
  <si>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</si>
  <si>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</si>
  <si>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</si>
  <si>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</si>
  <si>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</si>
  <si>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</si>
  <si>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</si>
  <si>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</si>
  <si>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</si>
  <si>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</si>
  <si>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</si>
  <si>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</si>
  <si>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</si>
  <si>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</si>
  <si>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</si>
  <si>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</si>
  <si>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</si>
  <si>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</si>
  <si>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</si>
  <si>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</si>
  <si>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</si>
  <si>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</si>
  <si>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</si>
  <si>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</si>
  <si>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</si>
  <si>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</si>
  <si>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</si>
  <si>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</si>
  <si>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</si>
  <si>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</si>
  <si>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</si>
  <si>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</si>
  <si>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</si>
  <si>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</si>
  <si>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</si>
  <si>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</si>
  <si>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</si>
  <si>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</si>
  <si>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</si>
  <si>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</si>
  <si>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</si>
  <si>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</si>
  <si>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</si>
  <si>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</si>
  <si>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</si>
  <si>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</si>
  <si>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</si>
  <si>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</si>
  <si>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</si>
  <si>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</si>
  <si>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</si>
  <si>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</si>
  <si>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</si>
  <si>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</si>
  <si>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</si>
  <si>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</si>
  <si>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</si>
  <si>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</si>
  <si>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</si>
  <si>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</si>
  <si>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</si>
  <si>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</si>
  <si>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</si>
  <si>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</si>
  <si>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</si>
  <si>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</si>
  <si>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</si>
  <si>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</si>
  <si>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</si>
  <si>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</si>
  <si>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</si>
  <si>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</si>
  <si>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</si>
  <si>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</si>
  <si>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</si>
  <si>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</si>
  <si>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</si>
  <si>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</si>
  <si>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</si>
  <si>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</si>
  <si>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</si>
  <si>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</si>
  <si>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</si>
  <si>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</si>
  <si>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</si>
  <si>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</si>
  <si>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</si>
  <si>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</si>
  <si>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</si>
  <si>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</si>
  <si>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</si>
  <si>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</si>
  <si>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</si>
  <si>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</si>
  <si>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</si>
  <si>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</si>
  <si>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</si>
  <si>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</si>
  <si>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</si>
  <si>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</si>
  <si>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</si>
  <si>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</si>
  <si>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</si>
  <si>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</si>
  <si>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</si>
  <si>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</si>
  <si>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</si>
  <si>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</si>
  <si>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</si>
  <si>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</si>
  <si>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</si>
  <si>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</si>
  <si>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</si>
  <si>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</si>
  <si>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</si>
  <si>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</si>
  <si>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</si>
  <si>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</si>
  <si>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</si>
  <si>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</si>
  <si>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</si>
  <si>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</si>
  <si>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</si>
  <si>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</si>
  <si>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</si>
  <si>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</si>
  <si>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</si>
  <si>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</si>
  <si>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</si>
  <si>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</si>
  <si>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</si>
  <si>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</si>
  <si>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</si>
  <si>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</si>
  <si>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</si>
  <si>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</si>
  <si>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</si>
  <si>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</si>
  <si>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</si>
  <si>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</si>
  <si>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</si>
  <si>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</si>
  <si>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</si>
  <si>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</si>
  <si>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</si>
  <si>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</si>
  <si>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</si>
  <si>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</si>
  <si>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</si>
  <si>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</si>
  <si>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</si>
  <si>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</si>
  <si>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</si>
  <si>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</si>
  <si>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</si>
  <si>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</si>
  <si>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</si>
  <si>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</si>
  <si>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</si>
  <si>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</si>
  <si>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</si>
  <si>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</si>
  <si>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</si>
  <si>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</si>
  <si>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</si>
  <si>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</si>
  <si>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</si>
  <si>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</si>
  <si>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</si>
  <si>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</si>
  <si>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</si>
  <si>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</si>
  <si>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</si>
  <si>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</si>
  <si>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</si>
  <si>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</si>
  <si>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</si>
  <si>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</si>
  <si>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</si>
  <si>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</si>
  <si>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</si>
  <si>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</si>
  <si>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</si>
  <si>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</si>
  <si>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</si>
  <si>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</si>
  <si>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</si>
  <si>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</si>
  <si>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</si>
  <si>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</si>
  <si>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</si>
  <si>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</si>
  <si>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</si>
  <si>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</si>
  <si>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</si>
  <si>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</si>
  <si>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</si>
  <si>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</si>
  <si>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</si>
  <si>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</si>
  <si>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</si>
  <si>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</si>
  <si>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</si>
  <si>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</si>
  <si>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</si>
  <si>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</si>
  <si>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</si>
  <si>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</si>
  <si>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</si>
  <si>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</si>
  <si>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</si>
  <si>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</si>
  <si>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</si>
  <si>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</si>
  <si>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</si>
  <si>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</si>
  <si>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</si>
  <si>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</si>
  <si>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</si>
  <si>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</si>
  <si>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</si>
  <si>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</si>
  <si>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</si>
  <si>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</si>
  <si>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</si>
  <si>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</si>
  <si>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</si>
  <si>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</si>
  <si>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</si>
  <si>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</si>
  <si>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</si>
  <si>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</si>
  <si>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</si>
  <si>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</si>
  <si>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</si>
  <si>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</si>
  <si>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</si>
  <si>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</si>
  <si>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</si>
  <si>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</si>
  <si>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</si>
  <si>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</si>
  <si>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</si>
  <si>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</si>
  <si>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</si>
  <si>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</si>
  <si>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</si>
  <si>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</si>
  <si>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</si>
  <si>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</si>
  <si>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</si>
  <si>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持分なし医療法人への移行計画に関する認定審査等経費</t>
    <phoneticPr fontId="5"/>
  </si>
  <si>
    <t>医政局</t>
    <phoneticPr fontId="5"/>
  </si>
  <si>
    <t>医療経営支援課</t>
    <phoneticPr fontId="5"/>
  </si>
  <si>
    <t>○</t>
  </si>
  <si>
    <t>-</t>
  </si>
  <si>
    <t>-</t>
    <phoneticPr fontId="5"/>
  </si>
  <si>
    <t>-</t>
    <phoneticPr fontId="5"/>
  </si>
  <si>
    <t>安定的な医療提供体制を確立するため持分なし医療法人への移行を促進する。</t>
    <phoneticPr fontId="5"/>
  </si>
  <si>
    <t>持分なし医療法人への移行に関する計画の認定制度については、平成29年度税制改正及び医療法改正により、平成29年10月から３年間制度を延長した上で、法人に対するみなし贈与税の非課税措置も併せて講じることとなった。
これを受けて、認定の申請件数の大幅な増加が見込まれることと審査事項が増えることから、審査体制を確保し、申請内容が認定要件（運営の適正性要件等）を満たしているか否かについて、医療経営支援課が用意した手引きに基づき事前審査を行う。</t>
    <phoneticPr fontId="5"/>
  </si>
  <si>
    <t>-</t>
    <phoneticPr fontId="5"/>
  </si>
  <si>
    <t>-</t>
    <phoneticPr fontId="5"/>
  </si>
  <si>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</si>
  <si>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</si>
  <si>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持分なし医療法人への移行により安定的な医療提供体制を確立できるようにする。</t>
  </si>
  <si>
    <t>持分なし医療法人への移行は安定的な医療提供体制の確立に資することから、認定数を指標とした。</t>
    <rPh sb="39" eb="41">
      <t>シヒョウ</t>
    </rPh>
    <phoneticPr fontId="5"/>
  </si>
  <si>
    <t>件</t>
    <phoneticPr fontId="5"/>
  </si>
  <si>
    <t>-</t>
    <phoneticPr fontId="5"/>
  </si>
  <si>
    <t>-</t>
    <phoneticPr fontId="5"/>
  </si>
  <si>
    <t>病院団体が実施したアンケート結果をもとに、医療経営支援課で推計</t>
    <phoneticPr fontId="5"/>
  </si>
  <si>
    <t>委託したことによる迅速な認定審査の実施が求められることから、申請書類の受理から認定までの期間が40日以内となる審査の割合を指標とする。（受理から40日以内に認定した法人数/総認定法人数）</t>
    <phoneticPr fontId="5"/>
  </si>
  <si>
    <t>％</t>
    <phoneticPr fontId="5"/>
  </si>
  <si>
    <t>単位あたりコスト＝X／Y
X：「持分なし医療法人への移行計画に関する認定審査等経費」
Y：「認定数」　　　　　　　　　　</t>
  </si>
  <si>
    <t>円</t>
  </si>
  <si>
    <t>　　Ｘ/Ｙ</t>
  </si>
  <si>
    <t>9,828,000/84</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</si>
  <si>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</si>
  <si>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</si>
  <si>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</si>
  <si>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</si>
  <si>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</si>
  <si>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</si>
  <si>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</si>
  <si>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</si>
  <si>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</si>
  <si>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t>
    <phoneticPr fontId="5"/>
  </si>
  <si>
    <t>-</t>
    <phoneticPr fontId="5"/>
  </si>
  <si>
    <t>-</t>
    <phoneticPr fontId="5"/>
  </si>
  <si>
    <t>-</t>
    <phoneticPr fontId="5"/>
  </si>
  <si>
    <t>-</t>
    <phoneticPr fontId="5"/>
  </si>
  <si>
    <t>-</t>
    <phoneticPr fontId="5"/>
  </si>
  <si>
    <t>-</t>
    <phoneticPr fontId="5"/>
  </si>
  <si>
    <t>新30-0005</t>
    <phoneticPr fontId="5"/>
  </si>
  <si>
    <t>課長：岩下 正幸</t>
    <rPh sb="3" eb="5">
      <t>イワシタ</t>
    </rPh>
    <rPh sb="6" eb="8">
      <t>マサユキ</t>
    </rPh>
    <phoneticPr fontId="5"/>
  </si>
  <si>
    <t>-</t>
    <phoneticPr fontId="5"/>
  </si>
  <si>
    <t>-</t>
    <phoneticPr fontId="5"/>
  </si>
  <si>
    <t>-</t>
    <phoneticPr fontId="5"/>
  </si>
  <si>
    <t>-</t>
    <phoneticPr fontId="5"/>
  </si>
  <si>
    <t>9,864,000/200</t>
    <phoneticPr fontId="5"/>
  </si>
  <si>
    <t>△</t>
  </si>
  <si>
    <t>無</t>
  </si>
  <si>
    <t>‐</t>
  </si>
  <si>
    <t>医療施設の経営安定化は安定的な医療提供体制のために必要であり、広く国民のニーズがあるため、国費を投入しなければ事業目的が達成できない。</t>
    <phoneticPr fontId="5"/>
  </si>
  <si>
    <t>本件は持分なし医療法人の認定審査に関するものであり、厚生労働大臣が認定することとなっていることから、国として実施すべき事業である。</t>
    <rPh sb="0" eb="2">
      <t>ホンケン</t>
    </rPh>
    <rPh sb="3" eb="5">
      <t>モチブン</t>
    </rPh>
    <rPh sb="7" eb="9">
      <t>イリョウ</t>
    </rPh>
    <rPh sb="9" eb="11">
      <t>ホウジン</t>
    </rPh>
    <rPh sb="12" eb="14">
      <t>ニンテイ</t>
    </rPh>
    <rPh sb="14" eb="16">
      <t>シンサ</t>
    </rPh>
    <rPh sb="17" eb="18">
      <t>カン</t>
    </rPh>
    <rPh sb="26" eb="28">
      <t>コウセイ</t>
    </rPh>
    <rPh sb="28" eb="30">
      <t>ロウドウ</t>
    </rPh>
    <rPh sb="30" eb="32">
      <t>ダイジン</t>
    </rPh>
    <rPh sb="33" eb="35">
      <t>ニンテイ</t>
    </rPh>
    <rPh sb="50" eb="51">
      <t>クニ</t>
    </rPh>
    <rPh sb="54" eb="56">
      <t>ジッシ</t>
    </rPh>
    <rPh sb="59" eb="61">
      <t>ジギョウ</t>
    </rPh>
    <phoneticPr fontId="5"/>
  </si>
  <si>
    <t>持分がある医療法人は約４万法人あり、継続的に医療提供体制を保つためには、持分なしに移行することが効果的であり、優先度の高い事業である。</t>
    <rPh sb="0" eb="2">
      <t>モチブン</t>
    </rPh>
    <rPh sb="5" eb="7">
      <t>イリョウ</t>
    </rPh>
    <rPh sb="7" eb="9">
      <t>ホウジン</t>
    </rPh>
    <rPh sb="10" eb="11">
      <t>ヤク</t>
    </rPh>
    <rPh sb="12" eb="13">
      <t>マン</t>
    </rPh>
    <rPh sb="13" eb="15">
      <t>ホウジン</t>
    </rPh>
    <rPh sb="18" eb="21">
      <t>ケイゾクテキ</t>
    </rPh>
    <rPh sb="22" eb="24">
      <t>イリョウ</t>
    </rPh>
    <rPh sb="24" eb="26">
      <t>テイキョウ</t>
    </rPh>
    <rPh sb="26" eb="28">
      <t>タイセイ</t>
    </rPh>
    <rPh sb="29" eb="30">
      <t>タモ</t>
    </rPh>
    <rPh sb="36" eb="38">
      <t>モチブン</t>
    </rPh>
    <rPh sb="41" eb="43">
      <t>イコウ</t>
    </rPh>
    <rPh sb="48" eb="51">
      <t>コウカテキ</t>
    </rPh>
    <rPh sb="55" eb="58">
      <t>ユウセンド</t>
    </rPh>
    <rPh sb="59" eb="60">
      <t>タカ</t>
    </rPh>
    <rPh sb="61" eb="63">
      <t>ジギョウ</t>
    </rPh>
    <phoneticPr fontId="5"/>
  </si>
  <si>
    <t>-</t>
    <phoneticPr fontId="5"/>
  </si>
  <si>
    <t>一定の成果(認定数)が出ており、水準は妥当である。</t>
    <rPh sb="0" eb="2">
      <t>イッテイ</t>
    </rPh>
    <rPh sb="3" eb="5">
      <t>セイカ</t>
    </rPh>
    <rPh sb="6" eb="8">
      <t>ニンテイ</t>
    </rPh>
    <rPh sb="8" eb="9">
      <t>スウ</t>
    </rPh>
    <rPh sb="11" eb="12">
      <t>デ</t>
    </rPh>
    <rPh sb="16" eb="18">
      <t>スイジュン</t>
    </rPh>
    <rPh sb="19" eb="21">
      <t>ダトウ</t>
    </rPh>
    <phoneticPr fontId="5"/>
  </si>
  <si>
    <t>-</t>
    <phoneticPr fontId="5"/>
  </si>
  <si>
    <t>認定審査に係り、必要なものに限定されている。</t>
    <rPh sb="0" eb="2">
      <t>ニンテイ</t>
    </rPh>
    <rPh sb="2" eb="4">
      <t>シンサ</t>
    </rPh>
    <rPh sb="5" eb="6">
      <t>カカ</t>
    </rPh>
    <rPh sb="8" eb="10">
      <t>ヒツヨウ</t>
    </rPh>
    <rPh sb="14" eb="16">
      <t>ゲンテイ</t>
    </rPh>
    <phoneticPr fontId="5"/>
  </si>
  <si>
    <t>委託業者が行う事前審査のための手引きを作成し、効率化に向けた工夫を行っている。</t>
    <rPh sb="0" eb="2">
      <t>イタク</t>
    </rPh>
    <rPh sb="2" eb="4">
      <t>ギョウシャ</t>
    </rPh>
    <rPh sb="5" eb="6">
      <t>オコナ</t>
    </rPh>
    <rPh sb="7" eb="9">
      <t>ジゼン</t>
    </rPh>
    <rPh sb="9" eb="11">
      <t>シンサ</t>
    </rPh>
    <rPh sb="15" eb="17">
      <t>テビ</t>
    </rPh>
    <rPh sb="19" eb="21">
      <t>サクセイ</t>
    </rPh>
    <rPh sb="23" eb="26">
      <t>コウリツカ</t>
    </rPh>
    <rPh sb="27" eb="28">
      <t>ム</t>
    </rPh>
    <rPh sb="30" eb="32">
      <t>クフウ</t>
    </rPh>
    <rPh sb="33" eb="34">
      <t>オコナ</t>
    </rPh>
    <phoneticPr fontId="5"/>
  </si>
  <si>
    <t>-</t>
    <phoneticPr fontId="5"/>
  </si>
  <si>
    <t>認定数について、当初見込み100件に対する達成率が210％（実績210件）であるため。</t>
    <rPh sb="21" eb="24">
      <t>タッセイリツ</t>
    </rPh>
    <rPh sb="30" eb="32">
      <t>ジッセキ</t>
    </rPh>
    <rPh sb="35" eb="36">
      <t>ケン</t>
    </rPh>
    <phoneticPr fontId="5"/>
  </si>
  <si>
    <t>受理から認定までの審査日数４０日以内の認定数の割合について、申請書類の不備及び申請数の増加等により当初見込み40％に対し、実績が13.3％であるため。</t>
    <rPh sb="37" eb="38">
      <t>オヨ</t>
    </rPh>
    <rPh sb="39" eb="41">
      <t>シンセイ</t>
    </rPh>
    <rPh sb="41" eb="42">
      <t>スウ</t>
    </rPh>
    <rPh sb="43" eb="45">
      <t>ゾウカ</t>
    </rPh>
    <rPh sb="49" eb="51">
      <t>トウショ</t>
    </rPh>
    <rPh sb="51" eb="53">
      <t>ミコ</t>
    </rPh>
    <rPh sb="58" eb="59">
      <t>タイ</t>
    </rPh>
    <rPh sb="61" eb="63">
      <t>ジッセキ</t>
    </rPh>
    <phoneticPr fontId="5"/>
  </si>
  <si>
    <t>人件費</t>
    <rPh sb="0" eb="3">
      <t>ジンケンヒ</t>
    </rPh>
    <phoneticPr fontId="5"/>
  </si>
  <si>
    <t>認定審査等業務</t>
    <rPh sb="0" eb="2">
      <t>ニンテイ</t>
    </rPh>
    <rPh sb="2" eb="4">
      <t>シンサ</t>
    </rPh>
    <rPh sb="4" eb="5">
      <t>トウ</t>
    </rPh>
    <rPh sb="5" eb="7">
      <t>ギョウム</t>
    </rPh>
    <phoneticPr fontId="5"/>
  </si>
  <si>
    <t>消耗品費</t>
    <rPh sb="0" eb="3">
      <t>ショウモウヒン</t>
    </rPh>
    <rPh sb="3" eb="4">
      <t>ヒ</t>
    </rPh>
    <phoneticPr fontId="5"/>
  </si>
  <si>
    <t>持分なし医療法人への移行計画に関する認定審査における審査等補助業務</t>
    <rPh sb="0" eb="2">
      <t>モチブン</t>
    </rPh>
    <rPh sb="4" eb="6">
      <t>イリョウ</t>
    </rPh>
    <rPh sb="6" eb="8">
      <t>ホウジン</t>
    </rPh>
    <rPh sb="10" eb="12">
      <t>イコウ</t>
    </rPh>
    <rPh sb="12" eb="14">
      <t>ケイカク</t>
    </rPh>
    <rPh sb="15" eb="16">
      <t>カン</t>
    </rPh>
    <rPh sb="18" eb="20">
      <t>ニンテイ</t>
    </rPh>
    <rPh sb="20" eb="22">
      <t>シンサ</t>
    </rPh>
    <rPh sb="26" eb="28">
      <t>シンサ</t>
    </rPh>
    <rPh sb="28" eb="29">
      <t>トウ</t>
    </rPh>
    <rPh sb="29" eb="31">
      <t>ホジョ</t>
    </rPh>
    <rPh sb="31" eb="33">
      <t>ギョウム</t>
    </rPh>
    <phoneticPr fontId="5"/>
  </si>
  <si>
    <t>税理士法人山田＆パートナーズ</t>
    <phoneticPr fontId="5"/>
  </si>
  <si>
    <t>A.税理士法人山田＆パートナーズ</t>
    <phoneticPr fontId="5"/>
  </si>
  <si>
    <t>－</t>
    <phoneticPr fontId="5"/>
  </si>
  <si>
    <t>税制改正要望に関する助言業務</t>
    <phoneticPr fontId="5"/>
  </si>
  <si>
    <t>川原経営総合センター</t>
    <rPh sb="0" eb="6">
      <t>カワハラケイエイソウゴウ</t>
    </rPh>
    <phoneticPr fontId="5"/>
  </si>
  <si>
    <t>　持分なし医療法人への移行に関する計画の認定に係る事前審査を医療法人制度に精通する事業者に委託したことにより、当該審査業務を円滑に進めることができた。
　認定件数については、目標を上回る達成率となったものの申請書類の不備等により申請者に修正を求めるケースが増加していることにより、審査にかかる期間（書類受理から認定までの期間）について、目標を下回る達成率となった。</t>
    <rPh sb="1" eb="2">
      <t>モ</t>
    </rPh>
    <rPh sb="2" eb="3">
      <t>ブン</t>
    </rPh>
    <rPh sb="5" eb="7">
      <t>イリョウ</t>
    </rPh>
    <rPh sb="7" eb="9">
      <t>ホウジン</t>
    </rPh>
    <rPh sb="11" eb="13">
      <t>イコウ</t>
    </rPh>
    <rPh sb="14" eb="15">
      <t>カン</t>
    </rPh>
    <rPh sb="17" eb="19">
      <t>ケイカク</t>
    </rPh>
    <rPh sb="20" eb="22">
      <t>ニンテイ</t>
    </rPh>
    <rPh sb="23" eb="24">
      <t>カカ</t>
    </rPh>
    <rPh sb="25" eb="27">
      <t>ジゼン</t>
    </rPh>
    <rPh sb="27" eb="29">
      <t>シンサ</t>
    </rPh>
    <rPh sb="30" eb="32">
      <t>イリョウ</t>
    </rPh>
    <rPh sb="32" eb="34">
      <t>ホウジン</t>
    </rPh>
    <rPh sb="34" eb="36">
      <t>セイド</t>
    </rPh>
    <rPh sb="37" eb="39">
      <t>セイツウ</t>
    </rPh>
    <rPh sb="41" eb="44">
      <t>ジギョウシャ</t>
    </rPh>
    <rPh sb="45" eb="47">
      <t>イタク</t>
    </rPh>
    <rPh sb="55" eb="57">
      <t>トウガイ</t>
    </rPh>
    <rPh sb="57" eb="59">
      <t>シンサ</t>
    </rPh>
    <rPh sb="59" eb="61">
      <t>ギョウム</t>
    </rPh>
    <rPh sb="62" eb="64">
      <t>エンカツ</t>
    </rPh>
    <rPh sb="65" eb="66">
      <t>スス</t>
    </rPh>
    <phoneticPr fontId="5"/>
  </si>
  <si>
    <t>当該制度に関するセミナーの開催等を通じて、書類不備が少なくなるよう申請における留意点を積極的に周知するなど、審査期間の短縮につながるよう努める。</t>
    <rPh sb="0" eb="2">
      <t>トウガイ</t>
    </rPh>
    <rPh sb="2" eb="4">
      <t>セイド</t>
    </rPh>
    <rPh sb="5" eb="6">
      <t>カン</t>
    </rPh>
    <rPh sb="13" eb="15">
      <t>カイサイ</t>
    </rPh>
    <rPh sb="15" eb="16">
      <t>トウ</t>
    </rPh>
    <rPh sb="17" eb="18">
      <t>ツウ</t>
    </rPh>
    <rPh sb="21" eb="23">
      <t>ショルイ</t>
    </rPh>
    <rPh sb="23" eb="25">
      <t>フビ</t>
    </rPh>
    <rPh sb="26" eb="27">
      <t>スク</t>
    </rPh>
    <rPh sb="33" eb="35">
      <t>シンセイ</t>
    </rPh>
    <rPh sb="39" eb="42">
      <t>リュウイテン</t>
    </rPh>
    <rPh sb="43" eb="46">
      <t>セッキョクテキ</t>
    </rPh>
    <rPh sb="47" eb="49">
      <t>シュウチ</t>
    </rPh>
    <rPh sb="54" eb="56">
      <t>シンサ</t>
    </rPh>
    <rPh sb="56" eb="58">
      <t>キカン</t>
    </rPh>
    <rPh sb="59" eb="61">
      <t>タンシュク</t>
    </rPh>
    <rPh sb="68" eb="69">
      <t>ツト</t>
    </rPh>
    <phoneticPr fontId="5"/>
  </si>
  <si>
    <t>6,759,4000/210</t>
    <phoneticPr fontId="5"/>
  </si>
  <si>
    <t>持分なし医療法人への移行に関する周知・説明のための全国セミナーの取り組み開始に伴う増</t>
    <rPh sb="0" eb="2">
      <t>モチブン</t>
    </rPh>
    <rPh sb="4" eb="6">
      <t>イリョウ</t>
    </rPh>
    <rPh sb="6" eb="8">
      <t>ホウジン</t>
    </rPh>
    <rPh sb="10" eb="12">
      <t>イコウ</t>
    </rPh>
    <rPh sb="13" eb="14">
      <t>カン</t>
    </rPh>
    <rPh sb="16" eb="18">
      <t>シュウチ</t>
    </rPh>
    <rPh sb="19" eb="21">
      <t>セツメイ</t>
    </rPh>
    <rPh sb="25" eb="27">
      <t>ゼンコク</t>
    </rPh>
    <rPh sb="32" eb="33">
      <t>ト</t>
    </rPh>
    <rPh sb="34" eb="35">
      <t>ク</t>
    </rPh>
    <rPh sb="36" eb="38">
      <t>カイシ</t>
    </rPh>
    <rPh sb="39" eb="40">
      <t>トモナ</t>
    </rPh>
    <rPh sb="41" eb="42">
      <t>ゾウ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</si>
  <si>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</si>
  <si>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</si>
  <si>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</si>
  <si>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</si>
  <si>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B.株式会社川原経営総合センター</t>
    <phoneticPr fontId="5"/>
  </si>
  <si>
    <t>人件費</t>
    <rPh sb="0" eb="3">
      <t>ジンケンヒ</t>
    </rPh>
    <phoneticPr fontId="5"/>
  </si>
  <si>
    <t>助言業務</t>
    <rPh sb="0" eb="2">
      <t>ジョゲン</t>
    </rPh>
    <rPh sb="2" eb="4">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</si>
</sst>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145505</xdr:colOff>
      <xdr:row>743</xdr:row>
      <xdr:rowOff>0</xdr:rowOff>
    </xdr:from>
    <xdr:to>
      <xdr:col>38</xdr:col>
      <xdr:colOff>186958</xdr:colOff>
      <xdr:row>745</xdr:row>
      <xdr:rowOff>20601</xdr:rowOff>
    </xdr:to>
    <xdr:sp macro="" textlink="">
      <xdr:nvSpPr>
        <xdr:cNvPr id="2" name="テキスト ボックス 1"/>
        <xdr:cNvSpPr txBox="1"/>
      </xdr:nvSpPr>
      <xdr:spPr>
        <a:xfrm>
          <a:off x="3852532" y="41176318"/>
          <a:ext cx="4160372" cy="715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a:t>
          </a:r>
          <a:r>
            <a:rPr kumimoji="1" lang="en-US" altLang="ja-JP" sz="1100"/>
            <a:t>,</a:t>
          </a:r>
          <a:r>
            <a:rPr kumimoji="1" lang="ja-JP" altLang="en-US" sz="1100"/>
            <a:t>７百万円</a:t>
          </a:r>
        </a:p>
      </xdr:txBody>
    </xdr:sp>
    <xdr:clientData/>
  </xdr:twoCellAnchor>
  <xdr:twoCellAnchor>
    <xdr:from>
      <xdr:col>13</xdr:col>
      <xdr:colOff>107142</xdr:colOff>
      <xdr:row>747</xdr:row>
      <xdr:rowOff>234950</xdr:rowOff>
    </xdr:from>
    <xdr:to>
      <xdr:col>25</xdr:col>
      <xdr:colOff>3452</xdr:colOff>
      <xdr:row>748</xdr:row>
      <xdr:rowOff>103317</xdr:rowOff>
    </xdr:to>
    <xdr:sp macro="" textlink="">
      <xdr:nvSpPr>
        <xdr:cNvPr id="4" name="テキスト ボックス 3"/>
        <xdr:cNvSpPr txBox="1"/>
      </xdr:nvSpPr>
      <xdr:spPr>
        <a:xfrm>
          <a:off x="2784439" y="42801403"/>
          <a:ext cx="2367662"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69940</xdr:colOff>
      <xdr:row>748</xdr:row>
      <xdr:rowOff>67225</xdr:rowOff>
    </xdr:from>
    <xdr:to>
      <xdr:col>26</xdr:col>
      <xdr:colOff>38614</xdr:colOff>
      <xdr:row>749</xdr:row>
      <xdr:rowOff>344372</xdr:rowOff>
    </xdr:to>
    <xdr:sp macro="" textlink="">
      <xdr:nvSpPr>
        <xdr:cNvPr id="5" name="テキスト ボックス 4"/>
        <xdr:cNvSpPr txBox="1"/>
      </xdr:nvSpPr>
      <xdr:spPr>
        <a:xfrm>
          <a:off x="1923454" y="42981211"/>
          <a:ext cx="3469755" cy="6246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Ａ．税理士法人山田＆パートナーズ</a:t>
          </a:r>
          <a:endParaRPr kumimoji="1" lang="en-US" altLang="ja-JP" sz="1100"/>
        </a:p>
        <a:p>
          <a:pPr algn="ctr"/>
          <a:r>
            <a:rPr kumimoji="1" lang="ja-JP" altLang="en-US" sz="1100"/>
            <a:t>支出額：６，４百万円</a:t>
          </a:r>
        </a:p>
      </xdr:txBody>
    </xdr:sp>
    <xdr:clientData/>
  </xdr:twoCellAnchor>
  <xdr:twoCellAnchor>
    <xdr:from>
      <xdr:col>8</xdr:col>
      <xdr:colOff>195156</xdr:colOff>
      <xdr:row>750</xdr:row>
      <xdr:rowOff>96385</xdr:rowOff>
    </xdr:from>
    <xdr:to>
      <xdr:col>29</xdr:col>
      <xdr:colOff>154162</xdr:colOff>
      <xdr:row>751</xdr:row>
      <xdr:rowOff>35627</xdr:rowOff>
    </xdr:to>
    <xdr:sp macro="" textlink="">
      <xdr:nvSpPr>
        <xdr:cNvPr id="6" name="大かっこ 5"/>
        <xdr:cNvSpPr/>
      </xdr:nvSpPr>
      <xdr:spPr>
        <a:xfrm>
          <a:off x="1842724" y="43705439"/>
          <a:ext cx="4283870" cy="286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17547</xdr:colOff>
      <xdr:row>750</xdr:row>
      <xdr:rowOff>73973</xdr:rowOff>
    </xdr:from>
    <xdr:to>
      <xdr:col>28</xdr:col>
      <xdr:colOff>198401</xdr:colOff>
      <xdr:row>751</xdr:row>
      <xdr:rowOff>37868</xdr:rowOff>
    </xdr:to>
    <xdr:sp macro="" textlink="">
      <xdr:nvSpPr>
        <xdr:cNvPr id="7" name="テキスト ボックス 6"/>
        <xdr:cNvSpPr txBox="1"/>
      </xdr:nvSpPr>
      <xdr:spPr>
        <a:xfrm>
          <a:off x="2077006" y="43683027"/>
          <a:ext cx="3887881" cy="311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9</xdr:col>
      <xdr:colOff>-1</xdr:colOff>
      <xdr:row>751</xdr:row>
      <xdr:rowOff>149350</xdr:rowOff>
    </xdr:from>
    <xdr:to>
      <xdr:col>30</xdr:col>
      <xdr:colOff>77230</xdr:colOff>
      <xdr:row>753</xdr:row>
      <xdr:rowOff>5427</xdr:rowOff>
    </xdr:to>
    <xdr:sp macro="" textlink="">
      <xdr:nvSpPr>
        <xdr:cNvPr id="8" name="テキスト ボックス 7"/>
        <xdr:cNvSpPr txBox="1"/>
      </xdr:nvSpPr>
      <xdr:spPr>
        <a:xfrm>
          <a:off x="1853513" y="44105938"/>
          <a:ext cx="4402095" cy="551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twoCellAnchor>
    <xdr:from>
      <xdr:col>29</xdr:col>
      <xdr:colOff>28184</xdr:colOff>
      <xdr:row>745</xdr:row>
      <xdr:rowOff>12872</xdr:rowOff>
    </xdr:from>
    <xdr:to>
      <xdr:col>29</xdr:col>
      <xdr:colOff>28184</xdr:colOff>
      <xdr:row>746</xdr:row>
      <xdr:rowOff>26820</xdr:rowOff>
    </xdr:to>
    <xdr:cxnSp macro="">
      <xdr:nvCxnSpPr>
        <xdr:cNvPr id="9" name="直線コネクタ 8"/>
        <xdr:cNvCxnSpPr/>
      </xdr:nvCxnSpPr>
      <xdr:spPr>
        <a:xfrm flipV="1">
          <a:off x="6000616" y="41884257"/>
          <a:ext cx="0" cy="361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163570</xdr:colOff>
      <xdr:row>745</xdr:row>
      <xdr:rowOff>334662</xdr:rowOff>
    </xdr:from>
    <xdr:to>
      <xdr:col>16</xdr:col>
      <xdr:colOff>167332</xdr:colOff>
      <xdr:row>747</xdr:row>
      <xdr:rowOff>128716</xdr:rowOff>
    </xdr:to>
    <xdr:cxnSp macro="">
      <xdr:nvCxnSpPr>
        <xdr:cNvPr id="11" name="直線矢印コネクタ 10"/>
        <xdr:cNvCxnSpPr/>
      </xdr:nvCxnSpPr>
      <xdr:spPr>
        <a:xfrm>
          <a:off x="3458705" y="42206047"/>
          <a:ext cx="3762" cy="4891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53284</xdr:colOff>
      <xdr:row>745</xdr:row>
      <xdr:rowOff>333377</xdr:rowOff>
    </xdr:from>
    <xdr:to>
      <xdr:col>41</xdr:col>
      <xdr:colOff>54872</xdr:colOff>
      <xdr:row>747</xdr:row>
      <xdr:rowOff>152658</xdr:rowOff>
    </xdr:to>
    <xdr:cxnSp macro="">
      <xdr:nvCxnSpPr>
        <xdr:cNvPr id="12" name="直線矢印コネクタ 11"/>
        <xdr:cNvCxnSpPr/>
      </xdr:nvCxnSpPr>
      <xdr:spPr>
        <a:xfrm flipH="1">
          <a:off x="8497068" y="42204762"/>
          <a:ext cx="1588" cy="5143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167331</xdr:colOff>
      <xdr:row>745</xdr:row>
      <xdr:rowOff>334662</xdr:rowOff>
    </xdr:from>
    <xdr:to>
      <xdr:col>41</xdr:col>
      <xdr:colOff>64358</xdr:colOff>
      <xdr:row>745</xdr:row>
      <xdr:rowOff>334662</xdr:rowOff>
    </xdr:to>
    <xdr:cxnSp macro="">
      <xdr:nvCxnSpPr>
        <xdr:cNvPr id="16" name="直線コネクタ 15"/>
        <xdr:cNvCxnSpPr/>
      </xdr:nvCxnSpPr>
      <xdr:spPr>
        <a:xfrm>
          <a:off x="3462466" y="42206047"/>
          <a:ext cx="504567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167332</xdr:colOff>
      <xdr:row>747</xdr:row>
      <xdr:rowOff>141588</xdr:rowOff>
    </xdr:from>
    <xdr:to>
      <xdr:col>45</xdr:col>
      <xdr:colOff>187133</xdr:colOff>
      <xdr:row>748</xdr:row>
      <xdr:rowOff>159180</xdr:rowOff>
    </xdr:to>
    <xdr:sp macro="" textlink="">
      <xdr:nvSpPr>
        <xdr:cNvPr id="22" name="テキスト ボックス 21"/>
        <xdr:cNvSpPr txBox="1"/>
      </xdr:nvSpPr>
      <xdr:spPr>
        <a:xfrm>
          <a:off x="7169494" y="42708041"/>
          <a:ext cx="2285207" cy="365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25743</xdr:colOff>
      <xdr:row>748</xdr:row>
      <xdr:rowOff>52295</xdr:rowOff>
    </xdr:from>
    <xdr:to>
      <xdr:col>49</xdr:col>
      <xdr:colOff>142562</xdr:colOff>
      <xdr:row>749</xdr:row>
      <xdr:rowOff>329442</xdr:rowOff>
    </xdr:to>
    <xdr:sp macro="" textlink="">
      <xdr:nvSpPr>
        <xdr:cNvPr id="25" name="テキスト ボックス 24"/>
        <xdr:cNvSpPr txBox="1"/>
      </xdr:nvSpPr>
      <xdr:spPr>
        <a:xfrm>
          <a:off x="6410067" y="42966281"/>
          <a:ext cx="3823846" cy="6246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Ｂ株式会社川原経営総合センター</a:t>
          </a:r>
          <a:endParaRPr kumimoji="1" lang="en-US" altLang="ja-JP" sz="1100"/>
        </a:p>
        <a:p>
          <a:pPr algn="ctr"/>
          <a:r>
            <a:rPr kumimoji="1" lang="ja-JP" altLang="en-US" sz="1100"/>
            <a:t>支出額：０，３百万円</a:t>
          </a:r>
        </a:p>
      </xdr:txBody>
    </xdr:sp>
    <xdr:clientData/>
  </xdr:twoCellAnchor>
  <xdr:twoCellAnchor>
    <xdr:from>
      <xdr:col>30</xdr:col>
      <xdr:colOff>64381</xdr:colOff>
      <xdr:row>750</xdr:row>
      <xdr:rowOff>68582</xdr:rowOff>
    </xdr:from>
    <xdr:to>
      <xdr:col>49</xdr:col>
      <xdr:colOff>435278</xdr:colOff>
      <xdr:row>751</xdr:row>
      <xdr:rowOff>7824</xdr:rowOff>
    </xdr:to>
    <xdr:sp macro="" textlink="">
      <xdr:nvSpPr>
        <xdr:cNvPr id="26" name="大かっこ 25"/>
        <xdr:cNvSpPr/>
      </xdr:nvSpPr>
      <xdr:spPr>
        <a:xfrm>
          <a:off x="6242759" y="43677636"/>
          <a:ext cx="4283870" cy="286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92717</xdr:colOff>
      <xdr:row>750</xdr:row>
      <xdr:rowOff>46170</xdr:rowOff>
    </xdr:from>
    <xdr:to>
      <xdr:col>49</xdr:col>
      <xdr:colOff>273571</xdr:colOff>
      <xdr:row>751</xdr:row>
      <xdr:rowOff>10065</xdr:rowOff>
    </xdr:to>
    <xdr:sp macro="" textlink="">
      <xdr:nvSpPr>
        <xdr:cNvPr id="27" name="テキスト ボックス 26"/>
        <xdr:cNvSpPr txBox="1"/>
      </xdr:nvSpPr>
      <xdr:spPr>
        <a:xfrm>
          <a:off x="6477041" y="43655224"/>
          <a:ext cx="3887881" cy="311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税制改正要望に関する助言業務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O743" sqref="O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43</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605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567</v>
      </c>
      <c r="Q13" s="117"/>
      <c r="R13" s="117"/>
      <c r="S13" s="117"/>
      <c r="T13" s="117"/>
      <c r="U13" s="117"/>
      <c r="V13" s="118"/>
      <c r="W13" s="116">
        <v>10</v>
      </c>
      <c r="X13" s="117"/>
      <c r="Y13" s="117"/>
      <c r="Z13" s="117"/>
      <c r="AA13" s="117"/>
      <c r="AB13" s="117"/>
      <c r="AC13" s="118"/>
      <c r="AD13" s="116">
        <v>10</v>
      </c>
      <c r="AE13" s="117"/>
      <c r="AF13" s="117"/>
      <c r="AG13" s="117"/>
      <c r="AH13" s="117"/>
      <c r="AI13" s="117"/>
      <c r="AJ13" s="118"/>
      <c r="AK13" s="116">
        <v>10</v>
      </c>
      <c r="AL13" s="117"/>
      <c r="AM13" s="117"/>
      <c r="AN13" s="117"/>
      <c r="AO13" s="117"/>
      <c r="AP13" s="117"/>
      <c r="AQ13" s="118"/>
      <c r="AR13" s="113">
        <v>17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573</v>
      </c>
      <c r="AL15" s="117"/>
      <c r="AM15" s="117"/>
      <c r="AN15" s="117"/>
      <c r="AO15" s="117"/>
      <c r="AP15" s="117"/>
      <c r="AQ15" s="118"/>
      <c r="AR15" s="116" t="s">
        <v>606</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10</v>
      </c>
      <c r="X18" s="123"/>
      <c r="Y18" s="123"/>
      <c r="Z18" s="123"/>
      <c r="AA18" s="123"/>
      <c r="AB18" s="123"/>
      <c r="AC18" s="124"/>
      <c r="AD18" s="122">
        <f>SUM(AD13:AJ17)</f>
        <v>10</v>
      </c>
      <c r="AE18" s="123"/>
      <c r="AF18" s="123"/>
      <c r="AG18" s="123"/>
      <c r="AH18" s="123"/>
      <c r="AI18" s="123"/>
      <c r="AJ18" s="124"/>
      <c r="AK18" s="122">
        <f>SUM(AK13:AQ17)</f>
        <v>10</v>
      </c>
      <c r="AL18" s="123"/>
      <c r="AM18" s="123"/>
      <c r="AN18" s="123"/>
      <c r="AO18" s="123"/>
      <c r="AP18" s="123"/>
      <c r="AQ18" s="124"/>
      <c r="AR18" s="122">
        <f>SUM(AR13:AX17)</f>
        <v>17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607</v>
      </c>
      <c r="Q19" s="117"/>
      <c r="R19" s="117"/>
      <c r="S19" s="117"/>
      <c r="T19" s="117"/>
      <c r="U19" s="117"/>
      <c r="V19" s="118"/>
      <c r="W19" s="116">
        <v>10</v>
      </c>
      <c r="X19" s="117"/>
      <c r="Y19" s="117"/>
      <c r="Z19" s="117"/>
      <c r="AA19" s="117"/>
      <c r="AB19" s="117"/>
      <c r="AC19" s="118"/>
      <c r="AD19" s="116">
        <v>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t="e">
        <f>IF(P19=0, "-", SUM(P19)/SUM(P13,P14))</f>
        <v>#DIV/0!</v>
      </c>
      <c r="Q21" s="540"/>
      <c r="R21" s="540"/>
      <c r="S21" s="540"/>
      <c r="T21" s="540"/>
      <c r="U21" s="540"/>
      <c r="V21" s="540"/>
      <c r="W21" s="540">
        <f t="shared" ref="W21" si="2">IF(W19=0, "-", SUM(W19)/SUM(W13,W14))</f>
        <v>1</v>
      </c>
      <c r="X21" s="540"/>
      <c r="Y21" s="540"/>
      <c r="Z21" s="540"/>
      <c r="AA21" s="540"/>
      <c r="AB21" s="540"/>
      <c r="AC21" s="540"/>
      <c r="AD21" s="540">
        <f t="shared" ref="AD21" si="3">IF(AD19=0, "-", SUM(AD19)/SUM(AD13,AD14))</f>
        <v>0.7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10</v>
      </c>
      <c r="Q23" s="114"/>
      <c r="R23" s="114"/>
      <c r="S23" s="114"/>
      <c r="T23" s="114"/>
      <c r="U23" s="114"/>
      <c r="V23" s="115"/>
      <c r="W23" s="113">
        <v>17</v>
      </c>
      <c r="X23" s="114"/>
      <c r="Y23" s="114"/>
      <c r="Z23" s="114"/>
      <c r="AA23" s="114"/>
      <c r="AB23" s="114"/>
      <c r="AC23" s="115"/>
      <c r="AD23" s="207" t="s">
        <v>637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v>
      </c>
      <c r="Q29" s="117"/>
      <c r="R29" s="117"/>
      <c r="S29" s="117"/>
      <c r="T29" s="117"/>
      <c r="U29" s="117"/>
      <c r="V29" s="118"/>
      <c r="W29" s="222">
        <f>AR13</f>
        <v>17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574</v>
      </c>
      <c r="AR31" s="140"/>
      <c r="AS31" s="141" t="s">
        <v>236</v>
      </c>
      <c r="AT31" s="176"/>
      <c r="AU31" s="275">
        <v>5</v>
      </c>
      <c r="AV31" s="275"/>
      <c r="AW31" s="383" t="s">
        <v>181</v>
      </c>
      <c r="AX31" s="384"/>
    </row>
    <row r="32" spans="1:50" ht="34.5"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578</v>
      </c>
      <c r="AC32" s="552"/>
      <c r="AD32" s="552"/>
      <c r="AE32" s="368" t="s">
        <v>573</v>
      </c>
      <c r="AF32" s="369"/>
      <c r="AG32" s="369"/>
      <c r="AH32" s="369"/>
      <c r="AI32" s="368">
        <v>84</v>
      </c>
      <c r="AJ32" s="369"/>
      <c r="AK32" s="369"/>
      <c r="AL32" s="369"/>
      <c r="AM32" s="368">
        <v>210</v>
      </c>
      <c r="AN32" s="369"/>
      <c r="AO32" s="369"/>
      <c r="AP32" s="369"/>
      <c r="AQ32" s="119" t="s">
        <v>574</v>
      </c>
      <c r="AR32" s="120"/>
      <c r="AS32" s="120"/>
      <c r="AT32" s="121"/>
      <c r="AU32" s="369" t="s">
        <v>608</v>
      </c>
      <c r="AV32" s="369"/>
      <c r="AW32" s="369"/>
      <c r="AX32" s="371"/>
    </row>
    <row r="33" spans="1:50" ht="34.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68" t="s">
        <v>573</v>
      </c>
      <c r="AF33" s="369"/>
      <c r="AG33" s="369"/>
      <c r="AH33" s="369"/>
      <c r="AI33" s="368">
        <v>200</v>
      </c>
      <c r="AJ33" s="369"/>
      <c r="AK33" s="369"/>
      <c r="AL33" s="369"/>
      <c r="AM33" s="368">
        <v>100</v>
      </c>
      <c r="AN33" s="369"/>
      <c r="AO33" s="369"/>
      <c r="AP33" s="369"/>
      <c r="AQ33" s="119" t="s">
        <v>579</v>
      </c>
      <c r="AR33" s="120"/>
      <c r="AS33" s="120"/>
      <c r="AT33" s="121"/>
      <c r="AU33" s="369">
        <v>200</v>
      </c>
      <c r="AV33" s="369"/>
      <c r="AW33" s="369"/>
      <c r="AX33" s="371"/>
    </row>
    <row r="34" spans="1:50" ht="34.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573</v>
      </c>
      <c r="AF34" s="369"/>
      <c r="AG34" s="369"/>
      <c r="AH34" s="369"/>
      <c r="AI34" s="368">
        <v>42</v>
      </c>
      <c r="AJ34" s="369"/>
      <c r="AK34" s="369"/>
      <c r="AL34" s="369"/>
      <c r="AM34" s="368">
        <v>210</v>
      </c>
      <c r="AN34" s="369"/>
      <c r="AO34" s="369"/>
      <c r="AP34" s="369"/>
      <c r="AQ34" s="119" t="s">
        <v>580</v>
      </c>
      <c r="AR34" s="120"/>
      <c r="AS34" s="120"/>
      <c r="AT34" s="121"/>
      <c r="AU34" s="369" t="s">
        <v>608</v>
      </c>
      <c r="AV34" s="369"/>
      <c r="AW34" s="369"/>
      <c r="AX34" s="371"/>
    </row>
    <row r="35" spans="1:50" ht="23.25" customHeight="1" x14ac:dyDescent="0.15">
      <c r="A35" s="902" t="s">
        <v>385</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2" t="s">
        <v>134</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4"/>
    </row>
    <row r="67" spans="1:50" ht="23.25" hidden="1" customHeight="1" x14ac:dyDescent="0.15">
      <c r="A67" s="855"/>
      <c r="B67" s="856"/>
      <c r="C67" s="856"/>
      <c r="D67" s="856"/>
      <c r="E67" s="856"/>
      <c r="F67" s="857"/>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4" t="s">
        <v>437</v>
      </c>
      <c r="AR100" s="935"/>
      <c r="AS100" s="935"/>
      <c r="AT100" s="936"/>
      <c r="AU100" s="934" t="s">
        <v>438</v>
      </c>
      <c r="AV100" s="935"/>
      <c r="AW100" s="935"/>
      <c r="AX100" s="937"/>
    </row>
    <row r="101" spans="1:60" ht="30.7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583</v>
      </c>
      <c r="AC101" s="552"/>
      <c r="AD101" s="552"/>
      <c r="AE101" s="368" t="s">
        <v>567</v>
      </c>
      <c r="AF101" s="369"/>
      <c r="AG101" s="369"/>
      <c r="AH101" s="370"/>
      <c r="AI101" s="368">
        <v>34.299999999999997</v>
      </c>
      <c r="AJ101" s="369"/>
      <c r="AK101" s="369"/>
      <c r="AL101" s="370"/>
      <c r="AM101" s="368">
        <v>13.3</v>
      </c>
      <c r="AN101" s="369"/>
      <c r="AO101" s="369"/>
      <c r="AP101" s="370"/>
      <c r="AQ101" s="368">
        <v>23.8</v>
      </c>
      <c r="AR101" s="369"/>
      <c r="AS101" s="369"/>
      <c r="AT101" s="370"/>
      <c r="AU101" s="368" t="s">
        <v>609</v>
      </c>
      <c r="AV101" s="369"/>
      <c r="AW101" s="369"/>
      <c r="AX101" s="370"/>
    </row>
    <row r="102" spans="1:60" ht="30.7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14</v>
      </c>
      <c r="AC102" s="552"/>
      <c r="AD102" s="552"/>
      <c r="AE102" s="362" t="s">
        <v>567</v>
      </c>
      <c r="AF102" s="362"/>
      <c r="AG102" s="362"/>
      <c r="AH102" s="362"/>
      <c r="AI102" s="362">
        <v>80</v>
      </c>
      <c r="AJ102" s="362"/>
      <c r="AK102" s="362"/>
      <c r="AL102" s="362"/>
      <c r="AM102" s="362">
        <v>40</v>
      </c>
      <c r="AN102" s="362"/>
      <c r="AO102" s="362"/>
      <c r="AP102" s="362"/>
      <c r="AQ102" s="818">
        <v>40</v>
      </c>
      <c r="AR102" s="819"/>
      <c r="AS102" s="819"/>
      <c r="AT102" s="820"/>
      <c r="AU102" s="818">
        <v>40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34.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t="s">
        <v>567</v>
      </c>
      <c r="AF116" s="362"/>
      <c r="AG116" s="362"/>
      <c r="AH116" s="362"/>
      <c r="AI116" s="362">
        <v>117000</v>
      </c>
      <c r="AJ116" s="362"/>
      <c r="AK116" s="362"/>
      <c r="AL116" s="362"/>
      <c r="AM116" s="362">
        <v>32187</v>
      </c>
      <c r="AN116" s="362"/>
      <c r="AO116" s="362"/>
      <c r="AP116" s="362"/>
      <c r="AQ116" s="368">
        <v>49320</v>
      </c>
      <c r="AR116" s="369"/>
      <c r="AS116" s="369"/>
      <c r="AT116" s="369"/>
      <c r="AU116" s="369"/>
      <c r="AV116" s="369"/>
      <c r="AW116" s="369"/>
      <c r="AX116" s="371"/>
    </row>
    <row r="117" spans="1:50" ht="34.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567</v>
      </c>
      <c r="AF117" s="310"/>
      <c r="AG117" s="310"/>
      <c r="AH117" s="310"/>
      <c r="AI117" s="310" t="s">
        <v>587</v>
      </c>
      <c r="AJ117" s="310"/>
      <c r="AK117" s="310"/>
      <c r="AL117" s="310"/>
      <c r="AM117" s="310" t="s">
        <v>636</v>
      </c>
      <c r="AN117" s="310"/>
      <c r="AO117" s="310"/>
      <c r="AP117" s="310"/>
      <c r="AQ117" s="310" t="s">
        <v>610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590</v>
      </c>
      <c r="AR133" s="275"/>
      <c r="AS133" s="141" t="s">
        <v>236</v>
      </c>
      <c r="AT133" s="176"/>
      <c r="AU133" s="140" t="s">
        <v>573</v>
      </c>
      <c r="AV133" s="140"/>
      <c r="AW133" s="141" t="s">
        <v>181</v>
      </c>
      <c r="AX133" s="142"/>
    </row>
    <row r="134" spans="1:50" ht="39.75" customHeight="1" x14ac:dyDescent="0.15">
      <c r="A134" s="1000"/>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574</v>
      </c>
      <c r="AF134" s="120"/>
      <c r="AG134" s="120"/>
      <c r="AH134" s="120"/>
      <c r="AI134" s="270" t="s">
        <v>591</v>
      </c>
      <c r="AJ134" s="120"/>
      <c r="AK134" s="120"/>
      <c r="AL134" s="120"/>
      <c r="AM134" s="270" t="s">
        <v>593</v>
      </c>
      <c r="AN134" s="120"/>
      <c r="AO134" s="120"/>
      <c r="AP134" s="120"/>
      <c r="AQ134" s="270" t="s">
        <v>573</v>
      </c>
      <c r="AR134" s="120"/>
      <c r="AS134" s="120"/>
      <c r="AT134" s="120"/>
      <c r="AU134" s="270" t="s">
        <v>595</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t="s">
        <v>573</v>
      </c>
      <c r="AF135" s="120"/>
      <c r="AG135" s="120"/>
      <c r="AH135" s="120"/>
      <c r="AI135" s="270" t="s">
        <v>592</v>
      </c>
      <c r="AJ135" s="120"/>
      <c r="AK135" s="120"/>
      <c r="AL135" s="120"/>
      <c r="AM135" s="270" t="s">
        <v>573</v>
      </c>
      <c r="AN135" s="120"/>
      <c r="AO135" s="120"/>
      <c r="AP135" s="120"/>
      <c r="AQ135" s="270" t="s">
        <v>594</v>
      </c>
      <c r="AR135" s="120"/>
      <c r="AS135" s="120"/>
      <c r="AT135" s="120"/>
      <c r="AU135" s="270" t="s">
        <v>574</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75" customHeight="1" x14ac:dyDescent="0.15">
      <c r="A188" s="1000"/>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t="s">
        <v>574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573</v>
      </c>
      <c r="AR432" s="140"/>
      <c r="AS432" s="141" t="s">
        <v>236</v>
      </c>
      <c r="AT432" s="176"/>
      <c r="AU432" s="140" t="s">
        <v>599</v>
      </c>
      <c r="AV432" s="140"/>
      <c r="AW432" s="141" t="s">
        <v>181</v>
      </c>
      <c r="AX432" s="142"/>
    </row>
    <row r="433" spans="1:50" ht="23.25" customHeight="1" x14ac:dyDescent="0.15">
      <c r="A433" s="1000"/>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1"/>
      <c r="AQ433" s="119" t="s">
        <v>601</v>
      </c>
      <c r="AR433" s="120"/>
      <c r="AS433" s="120"/>
      <c r="AT433" s="121"/>
      <c r="AU433" s="120" t="s">
        <v>601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573</v>
      </c>
      <c r="AF434" s="120"/>
      <c r="AG434" s="120"/>
      <c r="AH434" s="121"/>
      <c r="AI434" s="119" t="s">
        <v>573</v>
      </c>
      <c r="AJ434" s="120"/>
      <c r="AK434" s="120"/>
      <c r="AL434" s="120"/>
      <c r="AM434" s="119" t="s">
        <v>573</v>
      </c>
      <c r="AN434" s="120"/>
      <c r="AO434" s="120"/>
      <c r="AP434" s="121"/>
      <c r="AQ434" s="119" t="s">
        <v>601</v>
      </c>
      <c r="AR434" s="120"/>
      <c r="AS434" s="120"/>
      <c r="AT434" s="121"/>
      <c r="AU434" s="120" t="s">
        <v>573</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601</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574</v>
      </c>
      <c r="AF457" s="140"/>
      <c r="AG457" s="141" t="s">
        <v>236</v>
      </c>
      <c r="AH457" s="176"/>
      <c r="AI457" s="186"/>
      <c r="AJ457" s="186"/>
      <c r="AK457" s="186"/>
      <c r="AL457" s="181"/>
      <c r="AM457" s="186"/>
      <c r="AN457" s="186"/>
      <c r="AO457" s="186"/>
      <c r="AP457" s="181"/>
      <c r="AQ457" s="215" t="s">
        <v>573</v>
      </c>
      <c r="AR457" s="140"/>
      <c r="AS457" s="141" t="s">
        <v>236</v>
      </c>
      <c r="AT457" s="176"/>
      <c r="AU457" s="140" t="s">
        <v>574</v>
      </c>
      <c r="AV457" s="140"/>
      <c r="AW457" s="141" t="s">
        <v>181</v>
      </c>
      <c r="AX457" s="142"/>
    </row>
    <row r="458" spans="1:50" ht="23.25" customHeight="1" x14ac:dyDescent="0.15">
      <c r="A458" s="1000"/>
      <c r="B458" s="256"/>
      <c r="C458" s="255"/>
      <c r="D458" s="256"/>
      <c r="E458" s="170"/>
      <c r="F458" s="171"/>
      <c r="G458" s="235" t="s">
        <v>574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603</v>
      </c>
      <c r="AF458" s="120"/>
      <c r="AG458" s="120"/>
      <c r="AH458" s="120"/>
      <c r="AI458" s="119" t="s">
        <v>603</v>
      </c>
      <c r="AJ458" s="120"/>
      <c r="AK458" s="120"/>
      <c r="AL458" s="120"/>
      <c r="AM458" s="119" t="s">
        <v>603</v>
      </c>
      <c r="AN458" s="120"/>
      <c r="AO458" s="120"/>
      <c r="AP458" s="121"/>
      <c r="AQ458" s="119" t="s">
        <v>573</v>
      </c>
      <c r="AR458" s="120"/>
      <c r="AS458" s="120"/>
      <c r="AT458" s="121"/>
      <c r="AU458" s="120" t="s">
        <v>573</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603</v>
      </c>
      <c r="AF459" s="120"/>
      <c r="AG459" s="120"/>
      <c r="AH459" s="121"/>
      <c r="AI459" s="119" t="s">
        <v>573</v>
      </c>
      <c r="AJ459" s="120"/>
      <c r="AK459" s="120"/>
      <c r="AL459" s="120"/>
      <c r="AM459" s="119" t="s">
        <v>603</v>
      </c>
      <c r="AN459" s="120"/>
      <c r="AO459" s="120"/>
      <c r="AP459" s="121"/>
      <c r="AQ459" s="119" t="s">
        <v>573</v>
      </c>
      <c r="AR459" s="120"/>
      <c r="AS459" s="120"/>
      <c r="AT459" s="121"/>
      <c r="AU459" s="120" t="s">
        <v>603</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603</v>
      </c>
      <c r="AF460" s="120"/>
      <c r="AG460" s="120"/>
      <c r="AH460" s="121"/>
      <c r="AI460" s="119" t="s">
        <v>603</v>
      </c>
      <c r="AJ460" s="120"/>
      <c r="AK460" s="120"/>
      <c r="AL460" s="120"/>
      <c r="AM460" s="119" t="s">
        <v>573</v>
      </c>
      <c r="AN460" s="120"/>
      <c r="AO460" s="120"/>
      <c r="AP460" s="121"/>
      <c r="AQ460" s="119" t="s">
        <v>574</v>
      </c>
      <c r="AR460" s="120"/>
      <c r="AS460" s="120"/>
      <c r="AT460" s="121"/>
      <c r="AU460" s="120" t="s">
        <v>603</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566</v>
      </c>
      <c r="AE702" s="901"/>
      <c r="AF702" s="901"/>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615</v>
      </c>
      <c r="AH703" s="669"/>
      <c r="AI703" s="669"/>
      <c r="AJ703" s="669"/>
      <c r="AK703" s="669"/>
      <c r="AL703" s="669"/>
      <c r="AM703" s="669"/>
      <c r="AN703" s="669"/>
      <c r="AO703" s="669"/>
      <c r="AP703" s="669"/>
      <c r="AQ703" s="669"/>
      <c r="AR703" s="669"/>
      <c r="AS703" s="669"/>
      <c r="AT703" s="669"/>
      <c r="AU703" s="669"/>
      <c r="AV703" s="669"/>
      <c r="AW703" s="669"/>
      <c r="AX703" s="670"/>
    </row>
    <row r="704" spans="1:50" ht="4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622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613</v>
      </c>
      <c r="AE708" s="672"/>
      <c r="AF708" s="672"/>
      <c r="AG708" s="527" t="s">
        <v>617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613</v>
      </c>
      <c r="AE710" s="159"/>
      <c r="AF710" s="159"/>
      <c r="AG710" s="668" t="s">
        <v>619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t="s">
        <v>619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68" t="s">
        <v>619</v>
      </c>
      <c r="AH713" s="669"/>
      <c r="AI713" s="669"/>
      <c r="AJ713" s="669"/>
      <c r="AK713" s="669"/>
      <c r="AL713" s="669"/>
      <c r="AM713" s="669"/>
      <c r="AN713" s="669"/>
      <c r="AO713" s="669"/>
      <c r="AP713" s="669"/>
      <c r="AQ713" s="669"/>
      <c r="AR713" s="669"/>
      <c r="AS713" s="669"/>
      <c r="AT713" s="669"/>
      <c r="AU713" s="669"/>
      <c r="AV713" s="669"/>
      <c r="AW713" s="669"/>
      <c r="AX713" s="670"/>
    </row>
    <row r="714" spans="1:50" ht="30"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621</v>
      </c>
      <c r="AH714" s="694"/>
      <c r="AI714" s="694"/>
      <c r="AJ714" s="694"/>
      <c r="AK714" s="694"/>
      <c r="AL714" s="694"/>
      <c r="AM714" s="694"/>
      <c r="AN714" s="694"/>
      <c r="AO714" s="694"/>
      <c r="AP714" s="694"/>
      <c r="AQ714" s="694"/>
      <c r="AR714" s="694"/>
      <c r="AS714" s="694"/>
      <c r="AT714" s="694"/>
      <c r="AU714" s="694"/>
      <c r="AV714" s="694"/>
      <c r="AW714" s="694"/>
      <c r="AX714" s="695"/>
    </row>
    <row r="715" spans="1:50" ht="30"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613</v>
      </c>
      <c r="AE716" s="763"/>
      <c r="AF716" s="763"/>
      <c r="AG716" s="668" t="s">
        <v>617</v>
      </c>
      <c r="AH716" s="669"/>
      <c r="AI716" s="669"/>
      <c r="AJ716" s="669"/>
      <c r="AK716" s="669"/>
      <c r="AL716" s="669"/>
      <c r="AM716" s="669"/>
      <c r="AN716" s="669"/>
      <c r="AO716" s="669"/>
      <c r="AP716" s="669"/>
      <c r="AQ716" s="669"/>
      <c r="AR716" s="669"/>
      <c r="AS716" s="669"/>
      <c r="AT716" s="669"/>
      <c r="AU716" s="669"/>
      <c r="AV716" s="669"/>
      <c r="AW716" s="669"/>
      <c r="AX716" s="670"/>
    </row>
    <row r="717" spans="1:50" ht="4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611</v>
      </c>
      <c r="AE717" s="159"/>
      <c r="AF717" s="159"/>
      <c r="AG717" s="668" t="s">
        <v>624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613</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613</v>
      </c>
      <c r="AE719" s="672"/>
      <c r="AF719" s="672"/>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85.5" customHeight="1" x14ac:dyDescent="0.15">
      <c r="A726" s="622" t="s">
        <v>48</v>
      </c>
      <c r="B726" s="623"/>
      <c r="C726" s="447" t="s">
        <v>53</v>
      </c>
      <c r="D726" s="582"/>
      <c r="E726" s="582"/>
      <c r="F726" s="583"/>
      <c r="G726" s="801" t="s">
        <v>634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635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3.75" customHeight="1" thickBot="1" x14ac:dyDescent="0.2">
      <c r="A729" s="769"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138</v>
      </c>
      <c r="B731" s="620"/>
      <c r="C731" s="620"/>
      <c r="D731" s="620"/>
      <c r="E731" s="621"/>
      <c r="F731" s="684" t="s">
        <v>640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 customHeight="1" thickBot="1" x14ac:dyDescent="0.2">
      <c r="A733" s="753" t="s">
        <v>138</v>
      </c>
      <c r="B733" s="754"/>
      <c r="C733" s="754"/>
      <c r="D733" s="754"/>
      <c r="E733" s="755"/>
      <c r="F733" s="770" t="s">
        <v>639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6.3</v>
      </c>
      <c r="Z782" s="460"/>
      <c r="AA782" s="460"/>
      <c r="AB782" s="558"/>
      <c r="AC782" s="453" t="s">
        <v>643</v>
      </c>
      <c r="AD782" s="454"/>
      <c r="AE782" s="454"/>
      <c r="AF782" s="454"/>
      <c r="AG782" s="455"/>
      <c r="AH782" s="456" t="s">
        <v>644</v>
      </c>
      <c r="AI782" s="457"/>
      <c r="AJ782" s="457"/>
      <c r="AK782" s="457"/>
      <c r="AL782" s="457"/>
      <c r="AM782" s="457"/>
      <c r="AN782" s="457"/>
      <c r="AO782" s="457"/>
      <c r="AP782" s="457"/>
      <c r="AQ782" s="457"/>
      <c r="AR782" s="457"/>
      <c r="AS782" s="457"/>
      <c r="AT782" s="458"/>
      <c r="AU782" s="459">
        <v>0.3</v>
      </c>
      <c r="AV782" s="460"/>
      <c r="AW782" s="460"/>
      <c r="AX782" s="461"/>
    </row>
    <row r="783" spans="1:50" ht="24.75" customHeight="1" x14ac:dyDescent="0.15">
      <c r="A783" s="557"/>
      <c r="B783" s="767"/>
      <c r="C783" s="767"/>
      <c r="D783" s="767"/>
      <c r="E783" s="767"/>
      <c r="F783" s="768"/>
      <c r="G783" s="352" t="s">
        <v>80</v>
      </c>
      <c r="H783" s="353"/>
      <c r="I783" s="353"/>
      <c r="J783" s="353"/>
      <c r="K783" s="354"/>
      <c r="L783" s="405" t="s">
        <v>627</v>
      </c>
      <c r="M783" s="406"/>
      <c r="N783" s="406"/>
      <c r="O783" s="406"/>
      <c r="P783" s="406"/>
      <c r="Q783" s="406"/>
      <c r="R783" s="406"/>
      <c r="S783" s="406"/>
      <c r="T783" s="406"/>
      <c r="U783" s="406"/>
      <c r="V783" s="406"/>
      <c r="W783" s="406"/>
      <c r="X783" s="407"/>
      <c r="Y783" s="402">
        <v>0.1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6.3999999999999995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0.3</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6.5" customHeight="1" x14ac:dyDescent="0.15">
      <c r="A838" s="408">
        <v>1</v>
      </c>
      <c r="B838" s="408">
        <v>1</v>
      </c>
      <c r="C838" s="428" t="s">
        <v>629</v>
      </c>
      <c r="D838" s="422"/>
      <c r="E838" s="422"/>
      <c r="F838" s="422"/>
      <c r="G838" s="422"/>
      <c r="H838" s="422"/>
      <c r="I838" s="422"/>
      <c r="J838" s="423">
        <v>7010005016075</v>
      </c>
      <c r="K838" s="424"/>
      <c r="L838" s="424"/>
      <c r="M838" s="424"/>
      <c r="N838" s="424"/>
      <c r="O838" s="424"/>
      <c r="P838" s="429" t="s">
        <v>628</v>
      </c>
      <c r="Q838" s="321"/>
      <c r="R838" s="321"/>
      <c r="S838" s="321"/>
      <c r="T838" s="321"/>
      <c r="U838" s="321"/>
      <c r="V838" s="321"/>
      <c r="W838" s="321"/>
      <c r="X838" s="321"/>
      <c r="Y838" s="322">
        <v>6</v>
      </c>
      <c r="Z838" s="323"/>
      <c r="AA838" s="323"/>
      <c r="AB838" s="324"/>
      <c r="AC838" s="332" t="s">
        <v>377</v>
      </c>
      <c r="AD838" s="427"/>
      <c r="AE838" s="427"/>
      <c r="AF838" s="427"/>
      <c r="AG838" s="427"/>
      <c r="AH838" s="425">
        <v>2</v>
      </c>
      <c r="AI838" s="426"/>
      <c r="AJ838" s="426"/>
      <c r="AK838" s="426"/>
      <c r="AL838" s="329">
        <v>66</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0.5" customHeight="1" x14ac:dyDescent="0.15">
      <c r="A871" s="408">
        <v>1</v>
      </c>
      <c r="B871" s="408">
        <v>1</v>
      </c>
      <c r="C871" s="428" t="s">
        <v>633</v>
      </c>
      <c r="D871" s="422"/>
      <c r="E871" s="422"/>
      <c r="F871" s="422"/>
      <c r="G871" s="422"/>
      <c r="H871" s="422"/>
      <c r="I871" s="422"/>
      <c r="J871" s="423">
        <v>3010001089467</v>
      </c>
      <c r="K871" s="424"/>
      <c r="L871" s="424"/>
      <c r="M871" s="424"/>
      <c r="N871" s="424"/>
      <c r="O871" s="424"/>
      <c r="P871" s="429" t="s">
        <v>632</v>
      </c>
      <c r="Q871" s="321"/>
      <c r="R871" s="321"/>
      <c r="S871" s="321"/>
      <c r="T871" s="321"/>
      <c r="U871" s="321"/>
      <c r="V871" s="321"/>
      <c r="W871" s="321"/>
      <c r="X871" s="321"/>
      <c r="Y871" s="322">
        <v>0.3</v>
      </c>
      <c r="Z871" s="323"/>
      <c r="AA871" s="323"/>
      <c r="AB871" s="324"/>
      <c r="AC871" s="332" t="s">
        <v>383</v>
      </c>
      <c r="AD871" s="427"/>
      <c r="AE871" s="427"/>
      <c r="AF871" s="427"/>
      <c r="AG871" s="427"/>
      <c r="AH871" s="425" t="s">
        <v>413</v>
      </c>
      <c r="AI871" s="426"/>
      <c r="AJ871" s="426"/>
      <c r="AK871" s="426"/>
      <c r="AL871" s="329">
        <v>100</v>
      </c>
      <c r="AM871" s="330"/>
      <c r="AN871" s="330"/>
      <c r="AO871" s="331"/>
      <c r="AP871" s="325" t="s">
        <v>631</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7" t="s">
        <v>641</v>
      </c>
      <c r="D1103" s="898"/>
      <c r="E1103" s="265" t="s">
        <v>641</v>
      </c>
      <c r="F1103" s="896"/>
      <c r="G1103" s="896"/>
      <c r="H1103" s="896"/>
      <c r="I1103" s="896"/>
      <c r="J1103" s="423" t="s">
        <v>641</v>
      </c>
      <c r="K1103" s="424"/>
      <c r="L1103" s="424"/>
      <c r="M1103" s="424"/>
      <c r="N1103" s="424"/>
      <c r="O1103" s="424"/>
      <c r="P1103" s="429" t="s">
        <v>641</v>
      </c>
      <c r="Q1103" s="321"/>
      <c r="R1103" s="321"/>
      <c r="S1103" s="321"/>
      <c r="T1103" s="321"/>
      <c r="U1103" s="321"/>
      <c r="V1103" s="321"/>
      <c r="W1103" s="321"/>
      <c r="X1103" s="321"/>
      <c r="Y1103" s="322" t="s">
        <v>641</v>
      </c>
      <c r="Z1103" s="323"/>
      <c r="AA1103" s="323"/>
      <c r="AB1103" s="324"/>
      <c r="AC1103" s="326" t="s">
        <v>641</v>
      </c>
      <c r="AD1103" s="326"/>
      <c r="AE1103" s="326"/>
      <c r="AF1103" s="326"/>
      <c r="AG1103" s="326"/>
      <c r="AH1103" s="327" t="s">
        <v>641</v>
      </c>
      <c r="AI1103" s="328"/>
      <c r="AJ1103" s="328"/>
      <c r="AK1103" s="328"/>
      <c r="AL1103" s="329" t="s">
        <v>641</v>
      </c>
      <c r="AM1103" s="330"/>
      <c r="AN1103" s="330"/>
      <c r="AO1103" s="331"/>
      <c r="AP1103" s="325" t="s">
        <v>641</v>
      </c>
      <c r="AQ1103" s="325"/>
      <c r="AR1103" s="325"/>
      <c r="AS1103" s="325"/>
      <c r="AT1103" s="325"/>
      <c r="AU1103" s="325"/>
      <c r="AV1103" s="325"/>
      <c r="AW1103" s="325"/>
      <c r="AX1103" s="325"/>
    </row>
    <row r="1104" spans="1:50" ht="30" hidden="1" customHeight="1" x14ac:dyDescent="0.15">
      <c r="A1104" s="408">
        <v>2</v>
      </c>
      <c r="B1104" s="408">
        <v>1</v>
      </c>
      <c r="C1104" s="898"/>
      <c r="D1104" s="898"/>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27">
      <formula>IF(RIGHT(TEXT(P14,"0.#"),1)=".",FALSE,TRUE)</formula>
    </cfRule>
    <cfRule type="expression" dxfId="2814" priority="14028">
      <formula>IF(RIGHT(TEXT(P14,"0.#"),1)=".",TRUE,FALSE)</formula>
    </cfRule>
  </conditionalFormatting>
  <conditionalFormatting sqref="AE32">
    <cfRule type="expression" dxfId="2813" priority="14017">
      <formula>IF(RIGHT(TEXT(AE32,"0.#"),1)=".",FALSE,TRUE)</formula>
    </cfRule>
    <cfRule type="expression" dxfId="2812" priority="14018">
      <formula>IF(RIGHT(TEXT(AE32,"0.#"),1)=".",TRUE,FALSE)</formula>
    </cfRule>
  </conditionalFormatting>
  <conditionalFormatting sqref="P18:AX18">
    <cfRule type="expression" dxfId="2811" priority="13903">
      <formula>IF(RIGHT(TEXT(P18,"0.#"),1)=".",FALSE,TRUE)</formula>
    </cfRule>
    <cfRule type="expression" dxfId="2810" priority="13904">
      <formula>IF(RIGHT(TEXT(P18,"0.#"),1)=".",TRUE,FALSE)</formula>
    </cfRule>
  </conditionalFormatting>
  <conditionalFormatting sqref="Y792">
    <cfRule type="expression" dxfId="2809" priority="13895">
      <formula>IF(RIGHT(TEXT(Y792,"0.#"),1)=".",FALSE,TRUE)</formula>
    </cfRule>
    <cfRule type="expression" dxfId="2808" priority="13896">
      <formula>IF(RIGHT(TEXT(Y792,"0.#"),1)=".",TRUE,FALSE)</formula>
    </cfRule>
  </conditionalFormatting>
  <conditionalFormatting sqref="Y823:Y830 Y821 Y810:Y817 Y808 Y797:Y804 Y795">
    <cfRule type="expression" dxfId="2807" priority="13677">
      <formula>IF(RIGHT(TEXT(Y795,"0.#"),1)=".",FALSE,TRUE)</formula>
    </cfRule>
    <cfRule type="expression" dxfId="2806" priority="13678">
      <formula>IF(RIGHT(TEXT(Y795,"0.#"),1)=".",TRUE,FALSE)</formula>
    </cfRule>
  </conditionalFormatting>
  <conditionalFormatting sqref="P16:AQ17 P15:AX15 P13:AX13">
    <cfRule type="expression" dxfId="2805" priority="13725">
      <formula>IF(RIGHT(TEXT(P13,"0.#"),1)=".",FALSE,TRUE)</formula>
    </cfRule>
    <cfRule type="expression" dxfId="2804" priority="13726">
      <formula>IF(RIGHT(TEXT(P13,"0.#"),1)=".",TRUE,FALSE)</formula>
    </cfRule>
  </conditionalFormatting>
  <conditionalFormatting sqref="P19:AJ19">
    <cfRule type="expression" dxfId="2803" priority="13723">
      <formula>IF(RIGHT(TEXT(P19,"0.#"),1)=".",FALSE,TRUE)</formula>
    </cfRule>
    <cfRule type="expression" dxfId="2802" priority="13724">
      <formula>IF(RIGHT(TEXT(P19,"0.#"),1)=".",TRUE,FALSE)</formula>
    </cfRule>
  </conditionalFormatting>
  <conditionalFormatting sqref="AE101 AQ101">
    <cfRule type="expression" dxfId="2801" priority="13715">
      <formula>IF(RIGHT(TEXT(AE101,"0.#"),1)=".",FALSE,TRUE)</formula>
    </cfRule>
    <cfRule type="expression" dxfId="2800" priority="13716">
      <formula>IF(RIGHT(TEXT(AE101,"0.#"),1)=".",TRUE,FALSE)</formula>
    </cfRule>
  </conditionalFormatting>
  <conditionalFormatting sqref="Y784:Y791">
    <cfRule type="expression" dxfId="2799" priority="13701">
      <formula>IF(RIGHT(TEXT(Y784,"0.#"),1)=".",FALSE,TRUE)</formula>
    </cfRule>
    <cfRule type="expression" dxfId="2798" priority="13702">
      <formula>IF(RIGHT(TEXT(Y784,"0.#"),1)=".",TRUE,FALSE)</formula>
    </cfRule>
  </conditionalFormatting>
  <conditionalFormatting sqref="AU783">
    <cfRule type="expression" dxfId="2797" priority="13699">
      <formula>IF(RIGHT(TEXT(AU783,"0.#"),1)=".",FALSE,TRUE)</formula>
    </cfRule>
    <cfRule type="expression" dxfId="2796" priority="13700">
      <formula>IF(RIGHT(TEXT(AU783,"0.#"),1)=".",TRUE,FALSE)</formula>
    </cfRule>
  </conditionalFormatting>
  <conditionalFormatting sqref="AU792">
    <cfRule type="expression" dxfId="2795" priority="13697">
      <formula>IF(RIGHT(TEXT(AU792,"0.#"),1)=".",FALSE,TRUE)</formula>
    </cfRule>
    <cfRule type="expression" dxfId="2794" priority="13698">
      <formula>IF(RIGHT(TEXT(AU792,"0.#"),1)=".",TRUE,FALSE)</formula>
    </cfRule>
  </conditionalFormatting>
  <conditionalFormatting sqref="AU784:AU791 AU782">
    <cfRule type="expression" dxfId="2793" priority="13695">
      <formula>IF(RIGHT(TEXT(AU782,"0.#"),1)=".",FALSE,TRUE)</formula>
    </cfRule>
    <cfRule type="expression" dxfId="2792" priority="13696">
      <formula>IF(RIGHT(TEXT(AU782,"0.#"),1)=".",TRUE,FALSE)</formula>
    </cfRule>
  </conditionalFormatting>
  <conditionalFormatting sqref="Y822 Y809 Y796">
    <cfRule type="expression" dxfId="2791" priority="13681">
      <formula>IF(RIGHT(TEXT(Y796,"0.#"),1)=".",FALSE,TRUE)</formula>
    </cfRule>
    <cfRule type="expression" dxfId="2790" priority="13682">
      <formula>IF(RIGHT(TEXT(Y796,"0.#"),1)=".",TRUE,FALSE)</formula>
    </cfRule>
  </conditionalFormatting>
  <conditionalFormatting sqref="Y831 Y818 Y805">
    <cfRule type="expression" dxfId="2789" priority="13679">
      <formula>IF(RIGHT(TEXT(Y805,"0.#"),1)=".",FALSE,TRUE)</formula>
    </cfRule>
    <cfRule type="expression" dxfId="2788" priority="13680">
      <formula>IF(RIGHT(TEXT(Y805,"0.#"),1)=".",TRUE,FALSE)</formula>
    </cfRule>
  </conditionalFormatting>
  <conditionalFormatting sqref="AU822 AU809 AU796">
    <cfRule type="expression" dxfId="2787" priority="13675">
      <formula>IF(RIGHT(TEXT(AU796,"0.#"),1)=".",FALSE,TRUE)</formula>
    </cfRule>
    <cfRule type="expression" dxfId="2786" priority="13676">
      <formula>IF(RIGHT(TEXT(AU796,"0.#"),1)=".",TRUE,FALSE)</formula>
    </cfRule>
  </conditionalFormatting>
  <conditionalFormatting sqref="AU831 AU818 AU805">
    <cfRule type="expression" dxfId="2785" priority="13673">
      <formula>IF(RIGHT(TEXT(AU805,"0.#"),1)=".",FALSE,TRUE)</formula>
    </cfRule>
    <cfRule type="expression" dxfId="2784" priority="13674">
      <formula>IF(RIGHT(TEXT(AU805,"0.#"),1)=".",TRUE,FALSE)</formula>
    </cfRule>
  </conditionalFormatting>
  <conditionalFormatting sqref="AU823:AU830 AU821 AU810:AU817 AU808 AU797:AU804 AU795">
    <cfRule type="expression" dxfId="2783" priority="13671">
      <formula>IF(RIGHT(TEXT(AU795,"0.#"),1)=".",FALSE,TRUE)</formula>
    </cfRule>
    <cfRule type="expression" dxfId="2782" priority="13672">
      <formula>IF(RIGHT(TEXT(AU795,"0.#"),1)=".",TRUE,FALSE)</formula>
    </cfRule>
  </conditionalFormatting>
  <conditionalFormatting sqref="AM87">
    <cfRule type="expression" dxfId="2781" priority="13325">
      <formula>IF(RIGHT(TEXT(AM87,"0.#"),1)=".",FALSE,TRUE)</formula>
    </cfRule>
    <cfRule type="expression" dxfId="2780" priority="13326">
      <formula>IF(RIGHT(TEXT(AM87,"0.#"),1)=".",TRUE,FALSE)</formula>
    </cfRule>
  </conditionalFormatting>
  <conditionalFormatting sqref="AE55">
    <cfRule type="expression" dxfId="2779" priority="13393">
      <formula>IF(RIGHT(TEXT(AE55,"0.#"),1)=".",FALSE,TRUE)</formula>
    </cfRule>
    <cfRule type="expression" dxfId="2778" priority="13394">
      <formula>IF(RIGHT(TEXT(AE55,"0.#"),1)=".",TRUE,FALSE)</formula>
    </cfRule>
  </conditionalFormatting>
  <conditionalFormatting sqref="AI55">
    <cfRule type="expression" dxfId="2777" priority="13391">
      <formula>IF(RIGHT(TEXT(AI55,"0.#"),1)=".",FALSE,TRUE)</formula>
    </cfRule>
    <cfRule type="expression" dxfId="2776" priority="13392">
      <formula>IF(RIGHT(TEXT(AI55,"0.#"),1)=".",TRUE,FALSE)</formula>
    </cfRule>
  </conditionalFormatting>
  <conditionalFormatting sqref="AM34">
    <cfRule type="expression" dxfId="2775" priority="13471">
      <formula>IF(RIGHT(TEXT(AM34,"0.#"),1)=".",FALSE,TRUE)</formula>
    </cfRule>
    <cfRule type="expression" dxfId="2774" priority="13472">
      <formula>IF(RIGHT(TEXT(AM34,"0.#"),1)=".",TRUE,FALSE)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Q116">
    <cfRule type="expression" dxfId="2611" priority="13179">
      <formula>IF(RIGHT(TEXT(AQ116,"0.#"),1)=".",FALSE,TRUE)</formula>
    </cfRule>
    <cfRule type="expression" dxfId="2610" priority="13180">
      <formula>IF(RIGHT(TEXT(AQ116,"0.#"),1)=".",TRUE,FALSE)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M117">
    <cfRule type="expression" dxfId="2607" priority="13173">
      <formula>IF(RIGHT(TEXT(AM117,"0.#"),1)=".",FALSE,TRUE)</formula>
    </cfRule>
    <cfRule type="expression" dxfId="2606" priority="13174">
      <formula>IF(RIGHT(TEXT(AM117,"0.#"),1)=".",TRUE,FALSE)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9:AO839">
    <cfRule type="expression" dxfId="2403" priority="2835">
      <formula>IF(AND(AL839&gt;=0, RIGHT(TEXT(AL839,"0.#"),1)&lt;&gt;"."),TRUE,FALSE)</formula>
    </cfRule>
    <cfRule type="expression" dxfId="2402" priority="2836">
      <formula>IF(AND(AL839&gt;=0, RIGHT(TEXT(AL839,"0.#"),1)="."),TRUE,FALSE)</formula>
    </cfRule>
    <cfRule type="expression" dxfId="2401" priority="2837">
      <formula>IF(AND(AL839&lt;0, RIGHT(TEXT(AL839,"0.#"),1)&lt;&gt;"."),TRUE,FALSE)</formula>
    </cfRule>
    <cfRule type="expression" dxfId="2400" priority="2838">
      <formula>IF(AND(AL839&lt;0, RIGHT(TEXT(AL839,"0.#"),1)="."),TRUE,FALSE)</formula>
    </cfRule>
  </conditionalFormatting>
  <conditionalFormatting sqref="Y839">
    <cfRule type="expression" dxfId="2399" priority="2833">
      <formula>IF(RIGHT(TEXT(Y839,"0.#"),1)=".",FALSE,TRUE)</formula>
    </cfRule>
    <cfRule type="expression" dxfId="2398" priority="2834">
      <formula>IF(RIGHT(TEXT(Y839,"0.#"),1)=".",TRUE,FALSE)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2">
    <cfRule type="expression" dxfId="2079" priority="2087">
      <formula>IF(RIGHT(TEXT(Y872,"0.#"),1)=".",FALSE,TRUE)</formula>
    </cfRule>
    <cfRule type="expression" dxfId="2078" priority="2088">
      <formula>IF(RIGHT(TEXT(Y872,"0.#"),1)=".",TRUE,FALSE)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2:AO872">
    <cfRule type="expression" dxfId="1979" priority="2089">
      <formula>IF(AND(AL872&gt;=0, RIGHT(TEXT(AL872,"0.#"),1)&lt;&gt;"."),TRUE,FALSE)</formula>
    </cfRule>
    <cfRule type="expression" dxfId="1978" priority="2090">
      <formula>IF(AND(AL872&gt;=0, RIGHT(TEXT(AL872,"0.#"),1)="."),TRUE,FALSE)</formula>
    </cfRule>
    <cfRule type="expression" dxfId="1977" priority="2091">
      <formula>IF(AND(AL872&lt;0, RIGHT(TEXT(AL872,"0.#"),1)&lt;&gt;"."),TRUE,FALSE)</formula>
    </cfRule>
    <cfRule type="expression" dxfId="1976" priority="2092">
      <formula>IF(AND(AL872&lt;0, RIGHT(TEXT(AL872,"0.#"),1)="."),TRUE,FALSE)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69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5" sqref="Q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2020-10-08T18:20:32Z</dcterms:modified>
</cp:coreProperties>
</file>