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<sst xmlns="http://schemas.openxmlformats.org/spreadsheetml/2006/main" count="2903" uniqueCount="643">
  <si>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</si>
  <si>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</si>
  <si>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</si>
  <si>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</si>
  <si>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</si>
  <si>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</si>
  <si>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</si>
  <si>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</si>
  <si>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</si>
  <si>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</si>
  <si>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</si>
  <si>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</si>
  <si>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</si>
  <si>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</si>
  <si>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</si>
  <si>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</si>
  <si>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</si>
  <si>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</si>
  <si>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</si>
  <si>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</si>
  <si>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</si>
  <si>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</si>
  <si>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</si>
  <si>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</si>
  <si>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</si>
  <si>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</si>
  <si>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</si>
  <si>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</si>
  <si>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</si>
  <si>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</si>
  <si>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</si>
  <si>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</si>
  <si>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</si>
  <si>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</si>
  <si>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</si>
  <si>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</si>
  <si>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</si>
  <si>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</si>
  <si>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</si>
  <si>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</si>
  <si>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</si>
  <si>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</si>
  <si>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</si>
  <si>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</si>
  <si>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</si>
  <si>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</si>
  <si>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</si>
  <si>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</si>
  <si>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</si>
  <si>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</si>
  <si>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</si>
  <si>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</si>
  <si>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</si>
  <si>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</si>
  <si>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</si>
  <si>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</si>
  <si>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</si>
  <si>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</si>
  <si>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</si>
  <si>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</si>
  <si>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</si>
  <si>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</si>
  <si>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</si>
  <si>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</si>
  <si>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</si>
  <si>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</si>
  <si>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</si>
  <si>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</si>
  <si>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</si>
  <si>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</si>
  <si>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</si>
  <si>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</si>
  <si>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</si>
  <si>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</si>
  <si>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</si>
  <si>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</si>
  <si>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</si>
  <si>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</si>
  <si>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</si>
  <si>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</si>
  <si>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</si>
  <si>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</si>
  <si>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</si>
  <si>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</si>
  <si>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</si>
  <si>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</si>
  <si>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</si>
  <si>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</si>
  <si>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</si>
  <si>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</si>
  <si>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</si>
  <si>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</si>
  <si>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</si>
  <si>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</si>
  <si>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</si>
  <si>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</si>
  <si>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</si>
  <si>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</si>
  <si>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</si>
  <si>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</si>
  <si>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</si>
  <si>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</si>
  <si>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</si>
  <si>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</si>
  <si>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</si>
  <si>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</si>
  <si>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</si>
  <si>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</si>
  <si>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</si>
  <si>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</si>
  <si>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</si>
  <si>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</si>
  <si>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</si>
  <si>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</si>
  <si>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</si>
  <si>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</si>
  <si>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</si>
  <si>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</si>
  <si>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</si>
  <si>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</si>
  <si>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</si>
  <si>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</si>
  <si>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</si>
  <si>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</si>
  <si>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</si>
  <si>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</si>
  <si>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</si>
  <si>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</si>
  <si>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</si>
  <si>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</si>
  <si>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</si>
  <si>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</si>
  <si>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</si>
  <si>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</si>
  <si>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</si>
  <si>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</si>
  <si>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</si>
  <si>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</si>
  <si>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</si>
  <si>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</si>
  <si>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</si>
  <si>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</si>
  <si>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</si>
  <si>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</si>
  <si>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</si>
  <si>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</si>
  <si>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</si>
  <si>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</si>
  <si>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</si>
  <si>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</si>
  <si>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</si>
  <si>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</si>
  <si>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</si>
  <si>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</si>
  <si>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</si>
  <si>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</si>
  <si>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</si>
  <si>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</si>
  <si>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</si>
  <si>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</si>
  <si>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</si>
  <si>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</si>
  <si>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</si>
  <si>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</si>
  <si>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</si>
  <si>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</si>
  <si>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</si>
  <si>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</si>
  <si>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</si>
  <si>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</si>
  <si>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</si>
  <si>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</si>
  <si>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</si>
  <si>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</si>
  <si>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</si>
  <si>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</si>
  <si>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</si>
  <si>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</si>
  <si>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</si>
  <si>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</si>
  <si>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</si>
  <si>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</si>
  <si>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</si>
  <si>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</si>
  <si>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</si>
  <si>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</si>
  <si>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</si>
  <si>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</si>
  <si>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</si>
  <si>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</si>
  <si>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</si>
  <si>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</si>
  <si>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</si>
  <si>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</si>
  <si>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</si>
  <si>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</si>
  <si>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</si>
  <si>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</si>
  <si>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</si>
  <si>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</si>
  <si>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</si>
  <si>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</si>
  <si>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</si>
  <si>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</si>
  <si>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</si>
  <si>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</si>
  <si>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</si>
  <si>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</si>
  <si>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</si>
  <si>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</si>
  <si>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</si>
  <si>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</si>
  <si>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</si>
  <si>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</si>
  <si>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</si>
  <si>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</si>
  <si>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</si>
  <si>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</si>
  <si>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</si>
  <si>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</si>
  <si>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</si>
  <si>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</si>
  <si>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</si>
  <si>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</si>
  <si>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</si>
  <si>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</si>
  <si>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</si>
  <si>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</si>
  <si>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</si>
  <si>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</si>
  <si>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</si>
  <si>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</si>
  <si>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</si>
  <si>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</si>
  <si>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</si>
  <si>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</si>
  <si>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</si>
  <si>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</si>
  <si>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</si>
  <si>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</si>
  <si>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</si>
  <si>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</si>
  <si>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</si>
  <si>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</si>
  <si>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</si>
  <si>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</si>
  <si>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</si>
  <si>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</si>
  <si>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</si>
  <si>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</si>
  <si>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</si>
  <si>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</si>
  <si>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</si>
  <si>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</si>
  <si>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</si>
  <si>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</si>
  <si>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</si>
  <si>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</si>
  <si>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</si>
  <si>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</si>
  <si>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</si>
  <si>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</si>
  <si>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</si>
  <si>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</si>
  <si>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</si>
  <si>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</si>
  <si>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</si>
  <si>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</si>
  <si>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</si>
  <si>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</si>
  <si>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</si>
  <si>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</si>
  <si>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</si>
  <si>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</si>
  <si>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</si>
  <si>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</si>
  <si>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</si>
  <si>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</si>
  <si>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</si>
  <si>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</si>
  <si>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</si>
  <si>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</si>
  <si>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</si>
  <si>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</si>
  <si>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</si>
  <si>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</si>
  <si>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</si>
  <si>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</si>
  <si>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</si>
  <si>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</si>
  <si>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</si>
  <si>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</si>
  <si>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</si>
  <si>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</si>
  <si>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</si>
  <si>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</si>
  <si>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</si>
  <si>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</si>
  <si>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</si>
  <si>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</si>
  <si>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</si>
  <si>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</si>
  <si>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</si>
  <si>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</si>
  <si>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</si>
  <si>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</si>
  <si>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</si>
  <si>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</si>
  <si>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</si>
  <si>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</si>
  <si>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</si>
  <si>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</si>
  <si>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</si>
  <si>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</si>
  <si>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</si>
  <si>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</si>
  <si>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</si>
  <si>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</si>
  <si>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</si>
  <si>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</si>
  <si>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</si>
  <si>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</si>
  <si>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</si>
  <si>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</si>
  <si>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</si>
  <si>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</si>
  <si>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</si>
  <si>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</si>
  <si>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</si>
  <si>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</si>
  <si>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</si>
  <si>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</si>
  <si>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</si>
  <si>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</si>
  <si>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</si>
  <si>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</si>
  <si>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</si>
  <si>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</si>
  <si>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</si>
  <si>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</si>
  <si>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</si>
  <si>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</si>
  <si>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</si>
  <si>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</si>
  <si>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</si>
  <si>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</si>
  <si>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</si>
  <si>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</si>
  <si>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</si>
  <si>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</si>
  <si>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</si>
  <si>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</si>
  <si>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</si>
  <si>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</si>
  <si>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</si>
  <si>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</si>
  <si>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</si>
  <si>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</si>
  <si>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</si>
  <si>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</si>
  <si>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</si>
  <si>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</si>
  <si>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</si>
  <si>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</si>
  <si>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</si>
  <si>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</si>
  <si>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</si>
  <si>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</si>
  <si>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</si>
  <si>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</si>
  <si>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</si>
  <si>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</si>
  <si>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</si>
  <si>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</si>
  <si>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</si>
  <si>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</si>
  <si>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</si>
  <si>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</si>
  <si>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</si>
  <si>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</si>
  <si>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</si>
  <si>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</si>
  <si>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</si>
  <si>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</si>
  <si>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</si>
  <si>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</si>
  <si>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</si>
  <si>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</si>
  <si>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</si>
  <si>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</si>
  <si>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</si>
  <si>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</si>
  <si>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</si>
  <si>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</si>
  <si>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</si>
  <si>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</si>
  <si>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</si>
  <si>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</si>
  <si>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</si>
  <si>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</si>
  <si>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</si>
  <si>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</si>
  <si>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</si>
  <si>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</si>
  <si>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</si>
  <si>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</si>
  <si>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</si>
  <si>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</si>
  <si>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</si>
  <si>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</si>
  <si>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</si>
  <si>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</si>
  <si>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</si>
  <si>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</si>
  <si>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</si>
  <si>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</si>
  <si>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</si>
  <si>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</si>
  <si>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</si>
  <si>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</si>
  <si>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</si>
  <si>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</si>
  <si>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</si>
  <si>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</si>
  <si>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</si>
  <si>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</si>
  <si>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</si>
  <si>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</si>
  <si>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</si>
  <si>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</si>
  <si>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</si>
  <si>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</si>
  <si>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</si>
  <si>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</si>
  <si>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</si>
  <si>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</si>
  <si>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</si>
  <si>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</si>
  <si>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</si>
  <si>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</si>
  <si>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</si>
  <si>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</si>
  <si>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</si>
  <si>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</si>
  <si>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</si>
  <si>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</si>
  <si>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</si>
  <si>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</si>
  <si>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</si>
  <si>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</si>
  <si>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</si>
  <si>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</si>
  <si>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</si>
  <si>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</si>
  <si>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</si>
  <si>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</si>
  <si>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</si>
  <si>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</si>
  <si>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</si>
  <si>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</si>
  <si>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</si>
  <si>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</si>
  <si>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</si>
  <si>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</si>
  <si>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</si>
  <si>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</si>
  <si>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</si>
  <si>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</si>
  <si>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</si>
  <si>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</si>
  <si>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</si>
  <si>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</si>
  <si>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</si>
  <si>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</si>
  <si>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</si>
  <si>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</si>
  <si>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</si>
  <si>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</si>
  <si>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</si>
  <si>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</si>
  <si>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</si>
  <si>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</si>
  <si>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</si>
  <si>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</si>
  <si>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</si>
  <si>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</si>
  <si>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</si>
  <si>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</si>
  <si>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</si>
  <si>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</si>
  <si>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</si>
  <si>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</si>
  <si>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</si>
  <si>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</si>
  <si>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</si>
  <si>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</si>
  <si>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</si>
  <si>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</si>
  <si>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</si>
  <si>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</si>
  <si>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</si>
  <si>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</si>
  <si>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</si>
  <si>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</si>
  <si>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</si>
  <si>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</si>
  <si>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</si>
  <si>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</si>
  <si>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</si>
  <si>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</si>
  <si>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</si>
  <si>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</si>
  <si>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</si>
  <si>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</si>
  <si>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</si>
  <si>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</si>
  <si>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</si>
  <si>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</si>
  <si>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</si>
  <si>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</si>
  <si>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</si>
  <si>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</si>
  <si>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</si>
  <si>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</si>
  <si>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</si>
  <si>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</si>
  <si>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</si>
  <si>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</si>
  <si>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</si>
  <si>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</si>
  <si>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</si>
  <si>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</si>
  <si>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</si>
  <si>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</si>
  <si>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</si>
  <si>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</si>
  <si>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</si>
  <si>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</si>
  <si>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</si>
  <si>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</si>
  <si>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</si>
  <si>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</si>
  <si>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</si>
  <si>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</si>
  <si>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</si>
  <si>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</si>
  <si>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</si>
  <si>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</si>
  <si>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</si>
  <si>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</si>
  <si>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</si>
  <si>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</si>
  <si>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</si>
  <si>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</si>
  <si>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</si>
  <si>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</si>
  <si>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</si>
  <si>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</si>
  <si>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</si>
  <si>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</si>
  <si>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</si>
  <si>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</si>
  <si>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</si>
  <si>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</si>
  <si>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</si>
  <si>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</si>
  <si>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</si>
  <si>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</si>
  <si>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</si>
  <si>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</si>
  <si>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</si>
  <si>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</si>
  <si>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</si>
  <si>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</si>
  <si>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</si>
  <si>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臨床効果データベース整備事業</t>
  </si>
  <si>
    <t>平成２５年度</t>
  </si>
  <si>
    <t>総務課</t>
  </si>
  <si>
    <t>国主導で長期的、かつ大規模の治療方法や治療効果に関するデータを収集・分析することで、効果的な治療法の普及や新たな治療方法の開発につながり、医療の質の向上に貢献する。</t>
  </si>
  <si>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</si>
  <si>
    <t>医療施設運営費等補助金</t>
  </si>
  <si>
    <t>データ搭載される症例件数を増やす。</t>
  </si>
  <si>
    <t>症例件数
※システムの構築見込数と１データベースあたりの搭載症例件数（概ね30,000件を想定）から目標値を設定している。</t>
  </si>
  <si>
    <t>件</t>
  </si>
  <si>
    <t>データベースシステムの構築数</t>
  </si>
  <si>
    <t>補助事業者からの報告</t>
  </si>
  <si>
    <t>単位あたりコスト＝X／Y
X：「補助金交付額」
Y：「データベース構築数」　　　　　　　　　　　　　　</t>
  </si>
  <si>
    <t>か所</t>
  </si>
  <si>
    <t>百万円</t>
  </si>
  <si>
    <t>　　X/Y</t>
  </si>
  <si>
    <t>134百万円／6件</t>
  </si>
  <si>
    <t>81百万円/3件</t>
    <rPh sb="2" eb="3">
      <t>ヒャク</t>
    </rPh>
    <rPh sb="3" eb="5">
      <t>マンエン</t>
    </rPh>
    <rPh sb="7" eb="8">
      <t>ケン</t>
    </rPh>
    <phoneticPr fontId="3"/>
  </si>
  <si>
    <t>54百万円/2件</t>
    <rPh sb="2" eb="3">
      <t>ヒャク</t>
    </rPh>
    <rPh sb="3" eb="5">
      <t>マンエン</t>
    </rPh>
    <rPh sb="7" eb="8">
      <t>ケン</t>
    </rPh>
    <phoneticPr fontId="3"/>
  </si>
  <si>
    <t>施策大目標１　地域において必要な医療を提供できる体制を整備すること</t>
  </si>
  <si>
    <t>日常生活圏の中で良質かつ適切な医療が効率的に提供できる体制を整備すること（施策目標Ⅰ－１－１）</t>
  </si>
  <si>
    <t>治療の効果や有効性を評価するための診療データを収集することで、治療法の国際比較や、効果的な治療法の普及や新たな治療法の開発につながり、医療の質の向上・治療の標準化・国民の健康長寿の延伸に貢献することができる。</t>
  </si>
  <si>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5"/>
  </si>
  <si>
    <t>医療の質を向上させるため、治療内容や治療効果等を登録し、分析・活用するための情報基盤の整備への支援は、全国が関わる事業であり、国が実施すべき事業である。</t>
    <rPh sb="51" eb="53">
      <t>ゼンコク</t>
    </rPh>
    <rPh sb="54" eb="55">
      <t>カカ</t>
    </rPh>
    <rPh sb="57" eb="59">
      <t>ジギョウ</t>
    </rPh>
    <phoneticPr fontId="5"/>
  </si>
  <si>
    <t>医療の質を向上させるため、治療内容や治療効果等を登録し、分析・活用するための情報基盤の整備への支援は日本再興戦略にも掲げられ、優先度の高い事業である。</t>
    <phoneticPr fontId="5"/>
  </si>
  <si>
    <t>‐</t>
  </si>
  <si>
    <t>-</t>
    <phoneticPr fontId="5"/>
  </si>
  <si>
    <t>無</t>
  </si>
  <si>
    <t>事業者も一定の負担をしており、妥当であると考えている。</t>
    <phoneticPr fontId="5"/>
  </si>
  <si>
    <t>単位当たりコストは昨年度とほぼ同額であり、妥当であると考えている。</t>
    <rPh sb="9" eb="12">
      <t>サクネンド</t>
    </rPh>
    <rPh sb="15" eb="17">
      <t>ドウガク</t>
    </rPh>
    <phoneticPr fontId="5"/>
  </si>
  <si>
    <t>交付要綱において、真に必要な経費のみ計上している。</t>
    <phoneticPr fontId="5"/>
  </si>
  <si>
    <t>事業者からの申請額はほぼ予算額通りであったが、内容をより精査した結果、申請額通りの補助とならなかったものであり妥当ある。</t>
    <rPh sb="0" eb="3">
      <t>ジギョウシャ</t>
    </rPh>
    <rPh sb="6" eb="9">
      <t>シンセイガク</t>
    </rPh>
    <rPh sb="12" eb="14">
      <t>ヨサン</t>
    </rPh>
    <rPh sb="14" eb="15">
      <t>ガク</t>
    </rPh>
    <rPh sb="15" eb="16">
      <t>ドオ</t>
    </rPh>
    <rPh sb="23" eb="25">
      <t>ナイヨウ</t>
    </rPh>
    <rPh sb="28" eb="30">
      <t>セイサ</t>
    </rPh>
    <rPh sb="32" eb="34">
      <t>ケッカ</t>
    </rPh>
    <rPh sb="35" eb="38">
      <t>シンセイガク</t>
    </rPh>
    <rPh sb="38" eb="39">
      <t>ドオ</t>
    </rPh>
    <rPh sb="41" eb="43">
      <t>ホジョ</t>
    </rPh>
    <rPh sb="55" eb="57">
      <t>ダトウ</t>
    </rPh>
    <phoneticPr fontId="5"/>
  </si>
  <si>
    <t>外部有識者より事業計画書の改善を指示し、事業の効率化に取り組んでいる。</t>
    <phoneticPr fontId="5"/>
  </si>
  <si>
    <t>活動実績は見込を下回ったため、予算を縮減した。</t>
    <rPh sb="0" eb="2">
      <t>カツドウ</t>
    </rPh>
    <rPh sb="2" eb="4">
      <t>ジッセキ</t>
    </rPh>
    <rPh sb="5" eb="7">
      <t>ミコミ</t>
    </rPh>
    <rPh sb="8" eb="10">
      <t>シタマワ</t>
    </rPh>
    <rPh sb="15" eb="17">
      <t>ヨサン</t>
    </rPh>
    <rPh sb="18" eb="20">
      <t>シュクゲン</t>
    </rPh>
    <phoneticPr fontId="5"/>
  </si>
  <si>
    <t>学会等でデータが集積されることにより、今後診療横断的な費用対効果等を踏まえた各診療方法の選択につながるものと考えている。</t>
    <phoneticPr fontId="5"/>
  </si>
  <si>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18"/>
  </si>
  <si>
    <t>033</t>
  </si>
  <si>
    <t>27</t>
  </si>
  <si>
    <t>26</t>
  </si>
  <si>
    <t>0025</t>
  </si>
  <si>
    <t>0025</t>
    <phoneticPr fontId="5"/>
  </si>
  <si>
    <t>厚生労働省</t>
    <rPh sb="0" eb="2">
      <t>コウセイ</t>
    </rPh>
    <rPh sb="2" eb="5">
      <t>ロウドウショウ</t>
    </rPh>
    <phoneticPr fontId="5"/>
  </si>
  <si>
    <t>委託費</t>
    <rPh sb="0" eb="2">
      <t>イタク</t>
    </rPh>
    <rPh sb="2" eb="3">
      <t>ヒ</t>
    </rPh>
    <phoneticPr fontId="5"/>
  </si>
  <si>
    <t>人件費</t>
    <rPh sb="0" eb="3">
      <t>ジンケンヒ</t>
    </rPh>
    <phoneticPr fontId="5"/>
  </si>
  <si>
    <t>システム定義、ユーザーテスト支援に要する人件費</t>
    <rPh sb="4" eb="6">
      <t>テイギ</t>
    </rPh>
    <rPh sb="14" eb="16">
      <t>シエン</t>
    </rPh>
    <rPh sb="17" eb="18">
      <t>ヨウ</t>
    </rPh>
    <rPh sb="20" eb="23">
      <t>ジンケンヒ</t>
    </rPh>
    <phoneticPr fontId="5"/>
  </si>
  <si>
    <t>補助金等交付</t>
  </si>
  <si>
    <t>－</t>
    <phoneticPr fontId="5"/>
  </si>
  <si>
    <t>システム設計、開発業務</t>
    <rPh sb="4" eb="6">
      <t>セッケイ</t>
    </rPh>
    <rPh sb="7" eb="9">
      <t>カイハツ</t>
    </rPh>
    <rPh sb="9" eb="11">
      <t>ギョウム</t>
    </rPh>
    <phoneticPr fontId="5"/>
  </si>
  <si>
    <t>株式会社等</t>
    <rPh sb="0" eb="2">
      <t>カブシキ</t>
    </rPh>
    <rPh sb="2" eb="4">
      <t>カイシャ</t>
    </rPh>
    <rPh sb="4" eb="5">
      <t>ナド</t>
    </rPh>
    <phoneticPr fontId="5"/>
  </si>
  <si>
    <t>賃金</t>
    <rPh sb="0" eb="2">
      <t>チンギン</t>
    </rPh>
    <phoneticPr fontId="5"/>
  </si>
  <si>
    <t>備品費</t>
    <rPh sb="0" eb="2">
      <t>ビヒン</t>
    </rPh>
    <phoneticPr fontId="5"/>
  </si>
  <si>
    <t>備品購入費</t>
    <rPh sb="0" eb="2">
      <t>ビヒン</t>
    </rPh>
    <rPh sb="2" eb="4">
      <t>コウニュウ</t>
    </rPh>
    <rPh sb="4" eb="5">
      <t>ヒ</t>
    </rPh>
    <phoneticPr fontId="5"/>
  </si>
  <si>
    <t>職員給与</t>
    <rPh sb="0" eb="2">
      <t>ショクイン</t>
    </rPh>
    <rPh sb="2" eb="4">
      <t>キュウヨ</t>
    </rPh>
    <phoneticPr fontId="5"/>
  </si>
  <si>
    <t>A.一般社団法人　日本腎臓学会</t>
    <phoneticPr fontId="5"/>
  </si>
  <si>
    <t>B.株式会社ケーアイエス</t>
    <phoneticPr fontId="5"/>
  </si>
  <si>
    <t>株式会社ケーアイエス</t>
    <phoneticPr fontId="5"/>
  </si>
  <si>
    <t>-</t>
    <phoneticPr fontId="5"/>
  </si>
  <si>
    <t>一般社団法人　日本腎臓学会</t>
    <phoneticPr fontId="5"/>
  </si>
  <si>
    <t>患者毎の治療内容や治療効果等を登録するデータベースの構築</t>
    <phoneticPr fontId="5"/>
  </si>
  <si>
    <t>成果実績は成果目標を上回っており、妥当であると考えている。</t>
    <rPh sb="0" eb="2">
      <t>セイカ</t>
    </rPh>
    <rPh sb="2" eb="4">
      <t>ジッセキ</t>
    </rPh>
    <rPh sb="5" eb="7">
      <t>セイカ</t>
    </rPh>
    <rPh sb="7" eb="9">
      <t>モクヒョウ</t>
    </rPh>
    <rPh sb="10" eb="12">
      <t>ウワマワ</t>
    </rPh>
    <rPh sb="17" eb="19">
      <t>ダトウ</t>
    </rPh>
    <rPh sb="23" eb="24">
      <t>カンガ</t>
    </rPh>
    <phoneticPr fontId="5"/>
  </si>
  <si>
    <t>真に必要な額を補助するため、平成29年度より基準額を見直し、効率的な予算執行ができるよう改善した。また、令和２年度においては、令和元年度の執行率を踏まえ予算額を縮減した。今後も新たなデータベースを効率的に立ち上げてまいりたい。</t>
    <rPh sb="14" eb="16">
      <t>ヘイセイ</t>
    </rPh>
    <rPh sb="18" eb="20">
      <t>ネンド</t>
    </rPh>
    <rPh sb="52" eb="54">
      <t>レイワ</t>
    </rPh>
    <rPh sb="63" eb="65">
      <t>レイワ</t>
    </rPh>
    <rPh sb="65" eb="66">
      <t>ガン</t>
    </rPh>
    <rPh sb="66" eb="68">
      <t>ネンド</t>
    </rPh>
    <rPh sb="69" eb="72">
      <t>シッコウリツ</t>
    </rPh>
    <rPh sb="73" eb="74">
      <t>フ</t>
    </rPh>
    <rPh sb="76" eb="78">
      <t>ヨサン</t>
    </rPh>
    <rPh sb="78" eb="79">
      <t>ガク</t>
    </rPh>
    <rPh sb="80" eb="82">
      <t>シュクゲン</t>
    </rPh>
    <phoneticPr fontId="18"/>
  </si>
  <si>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</si>
  <si>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</si>
  <si>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</si>
  <si>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</si>
  <si>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課長：熊木　正人</t>
    <rPh sb="0" eb="2">
      <t>カチョウ</t>
    </rPh>
    <rPh sb="3" eb="5">
      <t>クマキ</t>
    </rPh>
    <rPh sb="6" eb="8">
      <t>マサト</t>
    </rPh>
    <phoneticPr fontId="5"/>
  </si>
  <si>
    <t>-</t>
    <phoneticPr fontId="5"/>
  </si>
  <si>
    <t>54百万円/2件</t>
    <rPh sb="2" eb="3">
      <t>ヒャク</t>
    </rPh>
    <rPh sb="3" eb="5">
      <t>マンエン</t>
    </rPh>
    <rPh sb="7" eb="8">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</si>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</sst>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742</xdr:row>
      <xdr:rowOff>112059</xdr:rowOff>
    </xdr:from>
    <xdr:to>
      <xdr:col>36</xdr:col>
      <xdr:colOff>96371</xdr:colOff>
      <xdr:row>745</xdr:row>
      <xdr:rowOff>22412</xdr:rowOff>
    </xdr:to>
    <xdr:sp macro="" textlink="">
      <xdr:nvSpPr>
        <xdr:cNvPr id="2" name="正方形/長方形 1"/>
        <xdr:cNvSpPr/>
      </xdr:nvSpPr>
      <xdr:spPr>
        <a:xfrm>
          <a:off x="3934946" y="39088359"/>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２７百万円</a:t>
          </a:r>
        </a:p>
      </xdr:txBody>
    </xdr:sp>
    <xdr:clientData/>
  </xdr:twoCellAnchor>
  <xdr:twoCellAnchor>
    <xdr:from>
      <xdr:col>27</xdr:col>
      <xdr:colOff>149678</xdr:colOff>
      <xdr:row>745</xdr:row>
      <xdr:rowOff>53042</xdr:rowOff>
    </xdr:from>
    <xdr:to>
      <xdr:col>27</xdr:col>
      <xdr:colOff>152560</xdr:colOff>
      <xdr:row>746</xdr:row>
      <xdr:rowOff>340178</xdr:rowOff>
    </xdr:to>
    <xdr:cxnSp macro="">
      <xdr:nvCxnSpPr>
        <xdr:cNvPr id="3" name="直線矢印コネクタ 2"/>
        <xdr:cNvCxnSpPr/>
      </xdr:nvCxnSpPr>
      <xdr:spPr>
        <a:xfrm flipH="1">
          <a:off x="5550353" y="40086617"/>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124065</xdr:colOff>
      <xdr:row>745</xdr:row>
      <xdr:rowOff>272944</xdr:rowOff>
    </xdr:from>
    <xdr:to>
      <xdr:col>37</xdr:col>
      <xdr:colOff>20811</xdr:colOff>
      <xdr:row>746</xdr:row>
      <xdr:rowOff>194503</xdr:rowOff>
    </xdr:to>
    <xdr:sp macro="" textlink="">
      <xdr:nvSpPr>
        <xdr:cNvPr id="4" name="正方形/長方形 3"/>
        <xdr:cNvSpPr/>
      </xdr:nvSpPr>
      <xdr:spPr>
        <a:xfrm>
          <a:off x="5724765" y="40306519"/>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184150</xdr:colOff>
      <xdr:row>746</xdr:row>
      <xdr:rowOff>353466</xdr:rowOff>
    </xdr:from>
    <xdr:to>
      <xdr:col>39</xdr:col>
      <xdr:colOff>182517</xdr:colOff>
      <xdr:row>750</xdr:row>
      <xdr:rowOff>113271</xdr:rowOff>
    </xdr:to>
    <xdr:sp macro="" textlink="">
      <xdr:nvSpPr>
        <xdr:cNvPr id="5" name="正方形/長方形 4"/>
        <xdr:cNvSpPr/>
      </xdr:nvSpPr>
      <xdr:spPr>
        <a:xfrm>
          <a:off x="3705826" y="44312628"/>
          <a:ext cx="3705394" cy="11911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．一般社団法人　日本腎臓学会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２７百万円</a:t>
          </a:r>
          <a:endParaRPr kumimoji="1" lang="en-US" altLang="ja-JP" sz="1100">
            <a:solidFill>
              <a:schemeClr val="dk1"/>
            </a:solidFill>
            <a:effectLst/>
            <a:latin typeface="+mn-lt"/>
            <a:ea typeface="+mn-ea"/>
            <a:cs typeface="+mn-cs"/>
          </a:endParaRPr>
        </a:p>
      </xdr:txBody>
    </xdr:sp>
    <xdr:clientData/>
  </xdr:twoCellAnchor>
  <xdr:twoCellAnchor>
    <xdr:from>
      <xdr:col>20</xdr:col>
      <xdr:colOff>192796</xdr:colOff>
      <xdr:row>750</xdr:row>
      <xdr:rowOff>317500</xdr:rowOff>
    </xdr:from>
    <xdr:to>
      <xdr:col>35</xdr:col>
      <xdr:colOff>167396</xdr:colOff>
      <xdr:row>752</xdr:row>
      <xdr:rowOff>179614</xdr:rowOff>
    </xdr:to>
    <xdr:sp macro="" textlink="">
      <xdr:nvSpPr>
        <xdr:cNvPr id="6" name="Text Box 842"/>
        <xdr:cNvSpPr txBox="1">
          <a:spLocks noChangeArrowheads="1"/>
        </xdr:cNvSpPr>
      </xdr:nvSpPr>
      <xdr:spPr bwMode="auto">
        <a:xfrm>
          <a:off x="4193296" y="42113200"/>
          <a:ext cx="2974975" cy="56696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20</xdr:col>
      <xdr:colOff>65900</xdr:colOff>
      <xdr:row>751</xdr:row>
      <xdr:rowOff>80841</xdr:rowOff>
    </xdr:from>
    <xdr:to>
      <xdr:col>37</xdr:col>
      <xdr:colOff>117928</xdr:colOff>
      <xdr:row>752</xdr:row>
      <xdr:rowOff>231052</xdr:rowOff>
    </xdr:to>
    <xdr:sp macro="" textlink="">
      <xdr:nvSpPr>
        <xdr:cNvPr id="7" name="大かっこ 6"/>
        <xdr:cNvSpPr/>
      </xdr:nvSpPr>
      <xdr:spPr>
        <a:xfrm>
          <a:off x="4066400" y="42228966"/>
          <a:ext cx="3452453" cy="50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130609</xdr:colOff>
      <xdr:row>754</xdr:row>
      <xdr:rowOff>288858</xdr:rowOff>
    </xdr:from>
    <xdr:to>
      <xdr:col>37</xdr:col>
      <xdr:colOff>78108</xdr:colOff>
      <xdr:row>757</xdr:row>
      <xdr:rowOff>597243</xdr:rowOff>
    </xdr:to>
    <xdr:sp macro="" textlink="">
      <xdr:nvSpPr>
        <xdr:cNvPr id="8" name="正方形/長方形 7"/>
        <xdr:cNvSpPr/>
      </xdr:nvSpPr>
      <xdr:spPr>
        <a:xfrm>
          <a:off x="3837636" y="47110669"/>
          <a:ext cx="3098472" cy="138960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．株式会社　等（２）</a:t>
          </a:r>
          <a:endParaRPr kumimoji="1" lang="en-US" altLang="ja-JP" sz="1200">
            <a:latin typeface="+mn-ea"/>
            <a:ea typeface="+mn-ea"/>
          </a:endParaRPr>
        </a:p>
        <a:p>
          <a:pPr algn="ctr"/>
          <a:r>
            <a:rPr kumimoji="1" lang="ja-JP" altLang="en-US" sz="1200">
              <a:latin typeface="+mn-ea"/>
              <a:ea typeface="+mn-ea"/>
            </a:rPr>
            <a:t>２５百万円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補助額一位：株式会社ケーアイエス</a:t>
          </a:r>
          <a:endParaRPr kumimoji="1" lang="en-US" altLang="ja-JP" sz="1200">
            <a:latin typeface="+mn-ea"/>
            <a:ea typeface="+mn-ea"/>
          </a:endParaRPr>
        </a:p>
        <a:p>
          <a:pPr algn="ctr"/>
          <a:endParaRPr kumimoji="1" lang="ja-JP" altLang="en-US" sz="1200">
            <a:latin typeface="+mn-ea"/>
            <a:ea typeface="+mn-ea"/>
          </a:endParaRPr>
        </a:p>
      </xdr:txBody>
    </xdr:sp>
    <xdr:clientData/>
  </xdr:twoCellAnchor>
  <xdr:twoCellAnchor>
    <xdr:from>
      <xdr:col>27</xdr:col>
      <xdr:colOff>190499</xdr:colOff>
      <xdr:row>752</xdr:row>
      <xdr:rowOff>194448</xdr:rowOff>
    </xdr:from>
    <xdr:to>
      <xdr:col>27</xdr:col>
      <xdr:colOff>195302</xdr:colOff>
      <xdr:row>754</xdr:row>
      <xdr:rowOff>156029</xdr:rowOff>
    </xdr:to>
    <xdr:cxnSp macro="">
      <xdr:nvCxnSpPr>
        <xdr:cNvPr id="9" name="直線矢印コネクタ 8"/>
        <xdr:cNvCxnSpPr/>
      </xdr:nvCxnSpPr>
      <xdr:spPr>
        <a:xfrm flipH="1">
          <a:off x="5591174" y="42694998"/>
          <a:ext cx="4803" cy="6664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162538</xdr:colOff>
      <xdr:row>753</xdr:row>
      <xdr:rowOff>183002</xdr:rowOff>
    </xdr:from>
    <xdr:to>
      <xdr:col>41</xdr:col>
      <xdr:colOff>15367</xdr:colOff>
      <xdr:row>754</xdr:row>
      <xdr:rowOff>102962</xdr:rowOff>
    </xdr:to>
    <xdr:sp macro="" textlink="">
      <xdr:nvSpPr>
        <xdr:cNvPr id="10" name="正方形/長方形 9"/>
        <xdr:cNvSpPr/>
      </xdr:nvSpPr>
      <xdr:spPr>
        <a:xfrm>
          <a:off x="5763238" y="43035977"/>
          <a:ext cx="2453154" cy="2723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193714</xdr:colOff>
      <xdr:row>757</xdr:row>
      <xdr:rowOff>672974</xdr:rowOff>
    </xdr:from>
    <xdr:to>
      <xdr:col>37</xdr:col>
      <xdr:colOff>71896</xdr:colOff>
      <xdr:row>760</xdr:row>
      <xdr:rowOff>46318</xdr:rowOff>
    </xdr:to>
    <xdr:sp macro="" textlink="">
      <xdr:nvSpPr>
        <xdr:cNvPr id="11" name="大かっこ 10"/>
        <xdr:cNvSpPr/>
      </xdr:nvSpPr>
      <xdr:spPr>
        <a:xfrm>
          <a:off x="3994189" y="44926124"/>
          <a:ext cx="3478632" cy="868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3680</xdr:colOff>
      <xdr:row>758</xdr:row>
      <xdr:rowOff>101760</xdr:rowOff>
    </xdr:from>
    <xdr:to>
      <xdr:col>36</xdr:col>
      <xdr:colOff>101599</xdr:colOff>
      <xdr:row>760</xdr:row>
      <xdr:rowOff>330199</xdr:rowOff>
    </xdr:to>
    <xdr:sp macro="" textlink="">
      <xdr:nvSpPr>
        <xdr:cNvPr id="12" name="Text Box 842"/>
        <xdr:cNvSpPr txBox="1">
          <a:spLocks noChangeArrowheads="1"/>
        </xdr:cNvSpPr>
      </xdr:nvSpPr>
      <xdr:spPr bwMode="auto">
        <a:xfrm>
          <a:off x="4204205" y="45031185"/>
          <a:ext cx="3098294" cy="104758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15" zoomScale="85" zoomScaleNormal="75" zoomScaleSheetLayoutView="85" zoomScalePageLayoutView="85" workbookViewId="0">
      <selection activeCell="C711" sqref="C711:AC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23</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576</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577</v>
      </c>
      <c r="AF5" s="699"/>
      <c r="AG5" s="699"/>
      <c r="AH5" s="699"/>
      <c r="AI5" s="699"/>
      <c r="AJ5" s="699"/>
      <c r="AK5" s="699"/>
      <c r="AL5" s="699"/>
      <c r="AM5" s="699"/>
      <c r="AN5" s="699"/>
      <c r="AO5" s="699"/>
      <c r="AP5" s="700"/>
      <c r="AQ5" s="701" t="s">
        <v>639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635</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136</v>
      </c>
      <c r="Q13" s="658"/>
      <c r="R13" s="658"/>
      <c r="S13" s="658"/>
      <c r="T13" s="658"/>
      <c r="U13" s="658"/>
      <c r="V13" s="659"/>
      <c r="W13" s="657">
        <v>136</v>
      </c>
      <c r="X13" s="658"/>
      <c r="Y13" s="658"/>
      <c r="Z13" s="658"/>
      <c r="AA13" s="658"/>
      <c r="AB13" s="658"/>
      <c r="AC13" s="659"/>
      <c r="AD13" s="657">
        <v>54</v>
      </c>
      <c r="AE13" s="658"/>
      <c r="AF13" s="658"/>
      <c r="AG13" s="658"/>
      <c r="AH13" s="658"/>
      <c r="AI13" s="658"/>
      <c r="AJ13" s="659"/>
      <c r="AK13" s="657">
        <v>27</v>
      </c>
      <c r="AL13" s="658"/>
      <c r="AM13" s="658"/>
      <c r="AN13" s="658"/>
      <c r="AO13" s="658"/>
      <c r="AP13" s="658"/>
      <c r="AQ13" s="659"/>
      <c r="AR13" s="919">
        <v>27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t="s">
        <v>642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136</v>
      </c>
      <c r="Q18" s="879"/>
      <c r="R18" s="879"/>
      <c r="S18" s="879"/>
      <c r="T18" s="879"/>
      <c r="U18" s="879"/>
      <c r="V18" s="880"/>
      <c r="W18" s="878">
        <f>SUM(W13:AC17)</f>
        <v>136</v>
      </c>
      <c r="X18" s="879"/>
      <c r="Y18" s="879"/>
      <c r="Z18" s="879"/>
      <c r="AA18" s="879"/>
      <c r="AB18" s="879"/>
      <c r="AC18" s="880"/>
      <c r="AD18" s="878">
        <f>SUM(AD13:AJ17)</f>
        <v>54</v>
      </c>
      <c r="AE18" s="879"/>
      <c r="AF18" s="879"/>
      <c r="AG18" s="879"/>
      <c r="AH18" s="879"/>
      <c r="AI18" s="879"/>
      <c r="AJ18" s="880"/>
      <c r="AK18" s="878">
        <f>SUM(AK13:AQ17)</f>
        <v>27</v>
      </c>
      <c r="AL18" s="879"/>
      <c r="AM18" s="879"/>
      <c r="AN18" s="879"/>
      <c r="AO18" s="879"/>
      <c r="AP18" s="879"/>
      <c r="AQ18" s="880"/>
      <c r="AR18" s="878">
        <f>SUM(AR13:AX17)</f>
        <v>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134</v>
      </c>
      <c r="Q19" s="658"/>
      <c r="R19" s="658"/>
      <c r="S19" s="658"/>
      <c r="T19" s="658"/>
      <c r="U19" s="658"/>
      <c r="V19" s="659"/>
      <c r="W19" s="657">
        <v>81</v>
      </c>
      <c r="X19" s="658"/>
      <c r="Y19" s="658"/>
      <c r="Z19" s="658"/>
      <c r="AA19" s="658"/>
      <c r="AB19" s="658"/>
      <c r="AC19" s="659"/>
      <c r="AD19" s="657">
        <v>27</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0.98529411764705888</v>
      </c>
      <c r="Q20" s="316"/>
      <c r="R20" s="316"/>
      <c r="S20" s="316"/>
      <c r="T20" s="316"/>
      <c r="U20" s="316"/>
      <c r="V20" s="316"/>
      <c r="W20" s="316">
        <f t="shared" ref="W20" si="0">IF(W18=0, "-", SUM(W19)/W18)</f>
        <v>0.59558823529411764</v>
      </c>
      <c r="X20" s="316"/>
      <c r="Y20" s="316"/>
      <c r="Z20" s="316"/>
      <c r="AA20" s="316"/>
      <c r="AB20" s="316"/>
      <c r="AC20" s="316"/>
      <c r="AD20" s="316">
        <f t="shared" ref="AD20" si="1">IF(AD18=0, "-", SUM(AD19)/AD18)</f>
        <v>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0.98529411764705888</v>
      </c>
      <c r="Q21" s="316"/>
      <c r="R21" s="316"/>
      <c r="S21" s="316"/>
      <c r="T21" s="316"/>
      <c r="U21" s="316"/>
      <c r="V21" s="316"/>
      <c r="W21" s="316">
        <f t="shared" ref="W21" si="2">IF(W19=0, "-", SUM(W19)/SUM(W13,W14))</f>
        <v>0.59558823529411764</v>
      </c>
      <c r="X21" s="316"/>
      <c r="Y21" s="316"/>
      <c r="Z21" s="316"/>
      <c r="AA21" s="316"/>
      <c r="AB21" s="316"/>
      <c r="AC21" s="316"/>
      <c r="AD21" s="316">
        <f t="shared" ref="AD21" si="3">IF(AD19=0, "-", SUM(AD19)/SUM(AD13,AD14))</f>
        <v>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thickBot="1" x14ac:dyDescent="0.2">
      <c r="A23" s="949"/>
      <c r="B23" s="950"/>
      <c r="C23" s="950"/>
      <c r="D23" s="950"/>
      <c r="E23" s="950"/>
      <c r="F23" s="951"/>
      <c r="G23" s="985" t="s">
        <v>580</v>
      </c>
      <c r="H23" s="986"/>
      <c r="I23" s="986"/>
      <c r="J23" s="986"/>
      <c r="K23" s="986"/>
      <c r="L23" s="986"/>
      <c r="M23" s="986"/>
      <c r="N23" s="986"/>
      <c r="O23" s="987"/>
      <c r="P23" s="919">
        <v>27</v>
      </c>
      <c r="Q23" s="920"/>
      <c r="R23" s="920"/>
      <c r="S23" s="920"/>
      <c r="T23" s="920"/>
      <c r="U23" s="920"/>
      <c r="V23" s="936"/>
      <c r="W23" s="919">
        <v>27</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hidden="1" customHeight="1" thickBot="1" x14ac:dyDescent="0.2">
      <c r="A29" s="952"/>
      <c r="B29" s="953"/>
      <c r="C29" s="953"/>
      <c r="D29" s="953"/>
      <c r="E29" s="953"/>
      <c r="F29" s="954"/>
      <c r="G29" s="943" t="s">
        <v>338</v>
      </c>
      <c r="H29" s="944"/>
      <c r="I29" s="944"/>
      <c r="J29" s="944"/>
      <c r="K29" s="944"/>
      <c r="L29" s="944"/>
      <c r="M29" s="944"/>
      <c r="N29" s="944"/>
      <c r="O29" s="945"/>
      <c r="P29" s="657">
        <f>AK13</f>
        <v>27</v>
      </c>
      <c r="Q29" s="658"/>
      <c r="R29" s="658"/>
      <c r="S29" s="658"/>
      <c r="T29" s="658"/>
      <c r="U29" s="658"/>
      <c r="V29" s="659"/>
      <c r="W29" s="967">
        <f>AR13</f>
        <v>27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642</v>
      </c>
      <c r="AR31" s="199"/>
      <c r="AS31" s="132" t="s">
        <v>236</v>
      </c>
      <c r="AT31" s="133"/>
      <c r="AU31" s="198">
        <v>2</v>
      </c>
      <c r="AV31" s="198"/>
      <c r="AW31" s="398" t="s">
        <v>181</v>
      </c>
      <c r="AX31" s="399"/>
    </row>
    <row r="32" spans="1:50" ht="35.1" customHeight="1" x14ac:dyDescent="0.15">
      <c r="A32" s="403"/>
      <c r="B32" s="401"/>
      <c r="C32" s="401"/>
      <c r="D32" s="401"/>
      <c r="E32" s="401"/>
      <c r="F32" s="402"/>
      <c r="G32" s="564" t="s">
        <v>581</v>
      </c>
      <c r="H32" s="565"/>
      <c r="I32" s="565"/>
      <c r="J32" s="565"/>
      <c r="K32" s="565"/>
      <c r="L32" s="565"/>
      <c r="M32" s="565"/>
      <c r="N32" s="565"/>
      <c r="O32" s="566"/>
      <c r="P32" s="104" t="s">
        <v>582</v>
      </c>
      <c r="Q32" s="104"/>
      <c r="R32" s="104"/>
      <c r="S32" s="104"/>
      <c r="T32" s="104"/>
      <c r="U32" s="104"/>
      <c r="V32" s="104"/>
      <c r="W32" s="104"/>
      <c r="X32" s="105"/>
      <c r="Y32" s="474" t="s">
        <v>12</v>
      </c>
      <c r="Z32" s="534"/>
      <c r="AA32" s="535"/>
      <c r="AB32" s="464" t="s">
        <v>583</v>
      </c>
      <c r="AC32" s="464"/>
      <c r="AD32" s="464"/>
      <c r="AE32" s="216">
        <v>588678</v>
      </c>
      <c r="AF32" s="217"/>
      <c r="AG32" s="217"/>
      <c r="AH32" s="217"/>
      <c r="AI32" s="216">
        <v>21775</v>
      </c>
      <c r="AJ32" s="217"/>
      <c r="AK32" s="217"/>
      <c r="AL32" s="217"/>
      <c r="AM32" s="216">
        <v>148183</v>
      </c>
      <c r="AN32" s="217"/>
      <c r="AO32" s="217"/>
      <c r="AP32" s="217"/>
      <c r="AQ32" s="340" t="s">
        <v>569</v>
      </c>
      <c r="AR32" s="206"/>
      <c r="AS32" s="206"/>
      <c r="AT32" s="341"/>
      <c r="AU32" s="217" t="s">
        <v>569</v>
      </c>
      <c r="AV32" s="217"/>
      <c r="AW32" s="217"/>
      <c r="AX32" s="219"/>
    </row>
    <row r="33" spans="1:50" ht="35.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583</v>
      </c>
      <c r="AC33" s="526"/>
      <c r="AD33" s="526"/>
      <c r="AE33" s="216">
        <v>150000</v>
      </c>
      <c r="AF33" s="217"/>
      <c r="AG33" s="217"/>
      <c r="AH33" s="217"/>
      <c r="AI33" s="216">
        <v>150000</v>
      </c>
      <c r="AJ33" s="217"/>
      <c r="AK33" s="217"/>
      <c r="AL33" s="217"/>
      <c r="AM33" s="216">
        <v>60000</v>
      </c>
      <c r="AN33" s="217"/>
      <c r="AO33" s="217"/>
      <c r="AP33" s="217"/>
      <c r="AQ33" s="340" t="s">
        <v>569</v>
      </c>
      <c r="AR33" s="206"/>
      <c r="AS33" s="206"/>
      <c r="AT33" s="341"/>
      <c r="AU33" s="217">
        <v>60000</v>
      </c>
      <c r="AV33" s="217"/>
      <c r="AW33" s="217"/>
      <c r="AX33" s="219"/>
    </row>
    <row r="34" spans="1:50" ht="35.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392</v>
      </c>
      <c r="AF34" s="217"/>
      <c r="AG34" s="217"/>
      <c r="AH34" s="217"/>
      <c r="AI34" s="216">
        <v>15</v>
      </c>
      <c r="AJ34" s="217"/>
      <c r="AK34" s="217"/>
      <c r="AL34" s="217"/>
      <c r="AM34" s="216">
        <v>247</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6</v>
      </c>
      <c r="AF101" s="217"/>
      <c r="AG101" s="217"/>
      <c r="AH101" s="218"/>
      <c r="AI101" s="216">
        <v>3</v>
      </c>
      <c r="AJ101" s="217"/>
      <c r="AK101" s="217"/>
      <c r="AL101" s="218"/>
      <c r="AM101" s="216">
        <v>1</v>
      </c>
      <c r="AN101" s="217"/>
      <c r="AO101" s="217"/>
      <c r="AP101" s="218"/>
      <c r="AQ101" s="216" t="s">
        <v>569</v>
      </c>
      <c r="AR101" s="217"/>
      <c r="AS101" s="217"/>
      <c r="AT101" s="218"/>
      <c r="AU101" s="216" t="s">
        <v>640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5</v>
      </c>
      <c r="AF102" s="421"/>
      <c r="AG102" s="421"/>
      <c r="AH102" s="421"/>
      <c r="AI102" s="421">
        <v>5</v>
      </c>
      <c r="AJ102" s="421"/>
      <c r="AK102" s="421"/>
      <c r="AL102" s="421"/>
      <c r="AM102" s="421">
        <v>2</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22</v>
      </c>
      <c r="AF116" s="421"/>
      <c r="AG116" s="421"/>
      <c r="AH116" s="421"/>
      <c r="AI116" s="421">
        <v>27</v>
      </c>
      <c r="AJ116" s="421"/>
      <c r="AK116" s="421"/>
      <c r="AL116" s="421"/>
      <c r="AM116" s="421">
        <v>27</v>
      </c>
      <c r="AN116" s="421"/>
      <c r="AO116" s="421"/>
      <c r="AP116" s="421"/>
      <c r="AQ116" s="216">
        <v>27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4" t="s">
        <v>590</v>
      </c>
      <c r="AF117" s="554"/>
      <c r="AG117" s="554"/>
      <c r="AH117" s="554"/>
      <c r="AI117" s="554" t="s">
        <v>591</v>
      </c>
      <c r="AJ117" s="554"/>
      <c r="AK117" s="554"/>
      <c r="AL117" s="554"/>
      <c r="AM117" s="554" t="s">
        <v>592</v>
      </c>
      <c r="AN117" s="554"/>
      <c r="AO117" s="554"/>
      <c r="AP117" s="554"/>
      <c r="AQ117" s="554" t="s">
        <v>641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6.75" customHeight="1" x14ac:dyDescent="0.15">
      <c r="A130" s="187" t="s">
        <v>412</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7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642</v>
      </c>
      <c r="K430" s="901"/>
      <c r="L430" s="901"/>
      <c r="M430" s="901"/>
      <c r="N430" s="901"/>
      <c r="O430" s="901"/>
      <c r="P430" s="901"/>
      <c r="Q430" s="901"/>
      <c r="R430" s="901"/>
      <c r="S430" s="901"/>
      <c r="T430" s="902"/>
      <c r="U430" s="588" t="s">
        <v>642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640</v>
      </c>
      <c r="AF432" s="199"/>
      <c r="AG432" s="132" t="s">
        <v>236</v>
      </c>
      <c r="AH432" s="133"/>
      <c r="AI432" s="155"/>
      <c r="AJ432" s="155"/>
      <c r="AK432" s="155"/>
      <c r="AL432" s="153"/>
      <c r="AM432" s="155"/>
      <c r="AN432" s="155"/>
      <c r="AO432" s="155"/>
      <c r="AP432" s="153"/>
      <c r="AQ432" s="590" t="s">
        <v>640</v>
      </c>
      <c r="AR432" s="199"/>
      <c r="AS432" s="132" t="s">
        <v>236</v>
      </c>
      <c r="AT432" s="133"/>
      <c r="AU432" s="199" t="s">
        <v>640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640</v>
      </c>
      <c r="AF457" s="199"/>
      <c r="AG457" s="132" t="s">
        <v>236</v>
      </c>
      <c r="AH457" s="133"/>
      <c r="AI457" s="155"/>
      <c r="AJ457" s="155"/>
      <c r="AK457" s="155"/>
      <c r="AL457" s="153"/>
      <c r="AM457" s="155"/>
      <c r="AN457" s="155"/>
      <c r="AO457" s="155"/>
      <c r="AP457" s="153"/>
      <c r="AQ457" s="590" t="s">
        <v>640</v>
      </c>
      <c r="AR457" s="199"/>
      <c r="AS457" s="132" t="s">
        <v>236</v>
      </c>
      <c r="AT457" s="133"/>
      <c r="AU457" s="199" t="s">
        <v>640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1.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6.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32.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563</v>
      </c>
      <c r="AE712" s="783"/>
      <c r="AF712" s="783"/>
      <c r="AG712" s="810" t="s">
        <v>605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599</v>
      </c>
      <c r="AE713" s="327"/>
      <c r="AF713" s="663"/>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563</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0" t="s">
        <v>413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3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8.5" customHeight="1" thickBot="1" x14ac:dyDescent="0.2">
      <c r="A729" s="634" t="s">
        <v>636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8.5" customHeight="1" thickBot="1" x14ac:dyDescent="0.2">
      <c r="A731" s="799" t="s">
        <v>138</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8.5" customHeight="1" thickBot="1" x14ac:dyDescent="0.2">
      <c r="A733" s="673" t="s">
        <v>138</v>
      </c>
      <c r="B733" s="674"/>
      <c r="C733" s="674"/>
      <c r="D733" s="674"/>
      <c r="E733" s="675"/>
      <c r="F733" s="637" t="s">
        <v>637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8.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569</v>
      </c>
      <c r="F737" s="989"/>
      <c r="G737" s="989"/>
      <c r="H737" s="989"/>
      <c r="I737" s="989"/>
      <c r="J737" s="989"/>
      <c r="K737" s="989"/>
      <c r="L737" s="989"/>
      <c r="M737" s="989"/>
      <c r="N737" s="365" t="s">
        <v>403</v>
      </c>
      <c r="O737" s="365"/>
      <c r="P737" s="365"/>
      <c r="Q737" s="365"/>
      <c r="R737" s="989" t="s">
        <v>569</v>
      </c>
      <c r="S737" s="989"/>
      <c r="T737" s="989"/>
      <c r="U737" s="989"/>
      <c r="V737" s="989"/>
      <c r="W737" s="989"/>
      <c r="X737" s="989"/>
      <c r="Y737" s="989"/>
      <c r="Z737" s="989"/>
      <c r="AA737" s="365" t="s">
        <v>402</v>
      </c>
      <c r="AB737" s="365"/>
      <c r="AC737" s="365"/>
      <c r="AD737" s="365"/>
      <c r="AE737" s="989" t="s">
        <v>569</v>
      </c>
      <c r="AF737" s="989"/>
      <c r="AG737" s="989"/>
      <c r="AH737" s="989"/>
      <c r="AI737" s="989"/>
      <c r="AJ737" s="989"/>
      <c r="AK737" s="989"/>
      <c r="AL737" s="989"/>
      <c r="AM737" s="989"/>
      <c r="AN737" s="365" t="s">
        <v>401</v>
      </c>
      <c r="AO737" s="365"/>
      <c r="AP737" s="365"/>
      <c r="AQ737" s="365"/>
      <c r="AR737" s="995" t="s">
        <v>569</v>
      </c>
      <c r="AS737" s="996"/>
      <c r="AT737" s="996"/>
      <c r="AU737" s="996"/>
      <c r="AV737" s="996"/>
      <c r="AW737" s="996"/>
      <c r="AX737" s="997"/>
      <c r="AY737" s="88"/>
      <c r="AZ737" s="88"/>
    </row>
    <row r="738" spans="1:52" ht="24.75" customHeight="1" x14ac:dyDescent="0.15">
      <c r="A738" s="988" t="s">
        <v>400</v>
      </c>
      <c r="B738" s="209"/>
      <c r="C738" s="209"/>
      <c r="D738" s="210"/>
      <c r="E738" s="989" t="s">
        <v>610</v>
      </c>
      <c r="F738" s="989"/>
      <c r="G738" s="989"/>
      <c r="H738" s="989"/>
      <c r="I738" s="989"/>
      <c r="J738" s="989"/>
      <c r="K738" s="989"/>
      <c r="L738" s="989"/>
      <c r="M738" s="989"/>
      <c r="N738" s="365" t="s">
        <v>399</v>
      </c>
      <c r="O738" s="365"/>
      <c r="P738" s="365"/>
      <c r="Q738" s="365"/>
      <c r="R738" s="989" t="s">
        <v>611</v>
      </c>
      <c r="S738" s="989"/>
      <c r="T738" s="989"/>
      <c r="U738" s="989"/>
      <c r="V738" s="989"/>
      <c r="W738" s="989"/>
      <c r="X738" s="989"/>
      <c r="Y738" s="989"/>
      <c r="Z738" s="989"/>
      <c r="AA738" s="365" t="s">
        <v>398</v>
      </c>
      <c r="AB738" s="365"/>
      <c r="AC738" s="365"/>
      <c r="AD738" s="365"/>
      <c r="AE738" s="989" t="s">
        <v>612</v>
      </c>
      <c r="AF738" s="989"/>
      <c r="AG738" s="989"/>
      <c r="AH738" s="989"/>
      <c r="AI738" s="989"/>
      <c r="AJ738" s="989"/>
      <c r="AK738" s="989"/>
      <c r="AL738" s="989"/>
      <c r="AM738" s="989"/>
      <c r="AN738" s="365" t="s">
        <v>397</v>
      </c>
      <c r="AO738" s="365"/>
      <c r="AP738" s="365"/>
      <c r="AQ738" s="365"/>
      <c r="AR738" s="995" t="s">
        <v>613</v>
      </c>
      <c r="AS738" s="996"/>
      <c r="AT738" s="996"/>
      <c r="AU738" s="996"/>
      <c r="AV738" s="996"/>
      <c r="AW738" s="996"/>
      <c r="AX738" s="997"/>
    </row>
    <row r="739" spans="1:52" ht="24.75" customHeight="1" x14ac:dyDescent="0.15">
      <c r="A739" s="988" t="s">
        <v>396</v>
      </c>
      <c r="B739" s="209"/>
      <c r="C739" s="209"/>
      <c r="D739" s="210"/>
      <c r="E739" s="989" t="s">
        <v>614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615</v>
      </c>
      <c r="F740" s="974"/>
      <c r="G740" s="974"/>
      <c r="H740" s="92" t="str">
        <f>IF(E740="", "", "(")</f>
        <v>(</v>
      </c>
      <c r="I740" s="974"/>
      <c r="J740" s="974"/>
      <c r="K740" s="92" t="str">
        <f>IF(OR(I740="　", I740=""), "", "-")</f>
        <v/>
      </c>
      <c r="L740" s="975">
        <v>25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616</v>
      </c>
      <c r="H782" s="671"/>
      <c r="I782" s="671"/>
      <c r="J782" s="671"/>
      <c r="K782" s="672"/>
      <c r="L782" s="664" t="s">
        <v>622</v>
      </c>
      <c r="M782" s="665"/>
      <c r="N782" s="665"/>
      <c r="O782" s="665"/>
      <c r="P782" s="665"/>
      <c r="Q782" s="665"/>
      <c r="R782" s="665"/>
      <c r="S782" s="665"/>
      <c r="T782" s="665"/>
      <c r="U782" s="665"/>
      <c r="V782" s="665"/>
      <c r="W782" s="665"/>
      <c r="X782" s="666"/>
      <c r="Y782" s="388">
        <v>25.3</v>
      </c>
      <c r="Z782" s="389"/>
      <c r="AA782" s="389"/>
      <c r="AB782" s="805"/>
      <c r="AC782" s="670" t="s">
        <v>617</v>
      </c>
      <c r="AD782" s="671"/>
      <c r="AE782" s="671"/>
      <c r="AF782" s="671"/>
      <c r="AG782" s="672"/>
      <c r="AH782" s="664" t="s">
        <v>618</v>
      </c>
      <c r="AI782" s="665"/>
      <c r="AJ782" s="665"/>
      <c r="AK782" s="665"/>
      <c r="AL782" s="665"/>
      <c r="AM782" s="665"/>
      <c r="AN782" s="665"/>
      <c r="AO782" s="665"/>
      <c r="AP782" s="665"/>
      <c r="AQ782" s="665"/>
      <c r="AR782" s="665"/>
      <c r="AS782" s="665"/>
      <c r="AT782" s="666"/>
      <c r="AU782" s="388">
        <v>14.3</v>
      </c>
      <c r="AV782" s="389"/>
      <c r="AW782" s="389"/>
      <c r="AX782" s="390"/>
    </row>
    <row r="783" spans="1:50" ht="24.75" customHeight="1" x14ac:dyDescent="0.15">
      <c r="A783" s="631"/>
      <c r="B783" s="632"/>
      <c r="C783" s="632"/>
      <c r="D783" s="632"/>
      <c r="E783" s="632"/>
      <c r="F783" s="633"/>
      <c r="G783" s="606" t="s">
        <v>623</v>
      </c>
      <c r="H783" s="607"/>
      <c r="I783" s="607"/>
      <c r="J783" s="607"/>
      <c r="K783" s="608"/>
      <c r="L783" s="598" t="s">
        <v>626</v>
      </c>
      <c r="M783" s="599"/>
      <c r="N783" s="599"/>
      <c r="O783" s="599"/>
      <c r="P783" s="599"/>
      <c r="Q783" s="599"/>
      <c r="R783" s="599"/>
      <c r="S783" s="599"/>
      <c r="T783" s="599"/>
      <c r="U783" s="599"/>
      <c r="V783" s="599"/>
      <c r="W783" s="599"/>
      <c r="X783" s="600"/>
      <c r="Y783" s="601">
        <v>1.4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624</v>
      </c>
      <c r="H784" s="607"/>
      <c r="I784" s="607"/>
      <c r="J784" s="607"/>
      <c r="K784" s="608"/>
      <c r="L784" s="598" t="s">
        <v>625</v>
      </c>
      <c r="M784" s="599"/>
      <c r="N784" s="599"/>
      <c r="O784" s="599"/>
      <c r="P784" s="599"/>
      <c r="Q784" s="599"/>
      <c r="R784" s="599"/>
      <c r="S784" s="599"/>
      <c r="T784" s="599"/>
      <c r="U784" s="599"/>
      <c r="V784" s="599"/>
      <c r="W784" s="599"/>
      <c r="X784" s="600"/>
      <c r="Y784" s="601">
        <v>0.5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27.2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14.3</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2" customHeight="1" x14ac:dyDescent="0.15">
      <c r="A838" s="376">
        <v>1</v>
      </c>
      <c r="B838" s="376">
        <v>1</v>
      </c>
      <c r="C838" s="361" t="s">
        <v>631</v>
      </c>
      <c r="D838" s="347"/>
      <c r="E838" s="347"/>
      <c r="F838" s="347"/>
      <c r="G838" s="347"/>
      <c r="H838" s="347"/>
      <c r="I838" s="347"/>
      <c r="J838" s="348">
        <v>8010005006133</v>
      </c>
      <c r="K838" s="349"/>
      <c r="L838" s="349"/>
      <c r="M838" s="349"/>
      <c r="N838" s="349"/>
      <c r="O838" s="349"/>
      <c r="P838" s="362" t="s">
        <v>632</v>
      </c>
      <c r="Q838" s="350"/>
      <c r="R838" s="350"/>
      <c r="S838" s="350"/>
      <c r="T838" s="350"/>
      <c r="U838" s="350"/>
      <c r="V838" s="350"/>
      <c r="W838" s="350"/>
      <c r="X838" s="350"/>
      <c r="Y838" s="351">
        <v>27.2</v>
      </c>
      <c r="Z838" s="352"/>
      <c r="AA838" s="352"/>
      <c r="AB838" s="353"/>
      <c r="AC838" s="363" t="s">
        <v>619</v>
      </c>
      <c r="AD838" s="371"/>
      <c r="AE838" s="371"/>
      <c r="AF838" s="371"/>
      <c r="AG838" s="371"/>
      <c r="AH838" s="372" t="s">
        <v>413</v>
      </c>
      <c r="AI838" s="373"/>
      <c r="AJ838" s="373"/>
      <c r="AK838" s="373"/>
      <c r="AL838" s="357" t="s">
        <v>413</v>
      </c>
      <c r="AM838" s="358"/>
      <c r="AN838" s="358"/>
      <c r="AO838" s="359"/>
      <c r="AP838" s="360" t="s">
        <v>620</v>
      </c>
      <c r="AQ838" s="360"/>
      <c r="AR838" s="360"/>
      <c r="AS838" s="360"/>
      <c r="AT838" s="360"/>
      <c r="AU838" s="360"/>
      <c r="AV838" s="360"/>
      <c r="AW838" s="360"/>
      <c r="AX838" s="360"/>
    </row>
    <row r="839" spans="1:50" ht="30"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629</v>
      </c>
      <c r="D871" s="347"/>
      <c r="E871" s="347"/>
      <c r="F871" s="347"/>
      <c r="G871" s="347"/>
      <c r="H871" s="347"/>
      <c r="I871" s="347"/>
      <c r="J871" s="348">
        <v>1030001051988</v>
      </c>
      <c r="K871" s="349"/>
      <c r="L871" s="349"/>
      <c r="M871" s="349"/>
      <c r="N871" s="349"/>
      <c r="O871" s="349"/>
      <c r="P871" s="362" t="s">
        <v>621</v>
      </c>
      <c r="Q871" s="350"/>
      <c r="R871" s="350"/>
      <c r="S871" s="350"/>
      <c r="T871" s="350"/>
      <c r="U871" s="350"/>
      <c r="V871" s="350"/>
      <c r="W871" s="350"/>
      <c r="X871" s="350"/>
      <c r="Y871" s="351">
        <v>14.3</v>
      </c>
      <c r="Z871" s="352"/>
      <c r="AA871" s="352"/>
      <c r="AB871" s="353"/>
      <c r="AC871" s="363" t="s">
        <v>384</v>
      </c>
      <c r="AD871" s="371"/>
      <c r="AE871" s="371"/>
      <c r="AF871" s="371"/>
      <c r="AG871" s="371"/>
      <c r="AH871" s="372" t="s">
        <v>413</v>
      </c>
      <c r="AI871" s="373"/>
      <c r="AJ871" s="373"/>
      <c r="AK871" s="373"/>
      <c r="AL871" s="357" t="s">
        <v>630</v>
      </c>
      <c r="AM871" s="358"/>
      <c r="AN871" s="358"/>
      <c r="AO871" s="359"/>
      <c r="AP871" s="360" t="s">
        <v>620</v>
      </c>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c r="AI873" s="373"/>
      <c r="AJ873" s="373"/>
      <c r="AK873" s="373"/>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23" priority="14049">
      <formula>IF(RIGHT(TEXT(P14,"0.#"),1)=".",FALSE,TRUE)</formula>
    </cfRule>
    <cfRule type="expression" dxfId="2822" priority="14050">
      <formula>IF(RIGHT(TEXT(P14,"0.#"),1)=".",TRUE,FALSE)</formula>
    </cfRule>
  </conditionalFormatting>
  <conditionalFormatting sqref="AE32">
    <cfRule type="expression" dxfId="2821" priority="14039">
      <formula>IF(RIGHT(TEXT(AE32,"0.#"),1)=".",FALSE,TRUE)</formula>
    </cfRule>
    <cfRule type="expression" dxfId="2820" priority="14040">
      <formula>IF(RIGHT(TEXT(AE32,"0.#"),1)=".",TRUE,FALSE)</formula>
    </cfRule>
  </conditionalFormatting>
  <conditionalFormatting sqref="P18:AX18">
    <cfRule type="expression" dxfId="2819" priority="13925">
      <formula>IF(RIGHT(TEXT(P18,"0.#"),1)=".",FALSE,TRUE)</formula>
    </cfRule>
    <cfRule type="expression" dxfId="2818" priority="13926">
      <formula>IF(RIGHT(TEXT(P18,"0.#"),1)=".",TRUE,FALSE)</formula>
    </cfRule>
  </conditionalFormatting>
  <conditionalFormatting sqref="Y792">
    <cfRule type="expression" dxfId="2817" priority="13917">
      <formula>IF(RIGHT(TEXT(Y792,"0.#"),1)=".",FALSE,TRUE)</formula>
    </cfRule>
    <cfRule type="expression" dxfId="2816" priority="13918">
      <formula>IF(RIGHT(TEXT(Y792,"0.#"),1)=".",TRUE,FALSE)</formula>
    </cfRule>
  </conditionalFormatting>
  <conditionalFormatting sqref="Y823:Y830 Y821 Y810:Y817 Y808 Y797:Y804 Y795">
    <cfRule type="expression" dxfId="2815" priority="13699">
      <formula>IF(RIGHT(TEXT(Y795,"0.#"),1)=".",FALSE,TRUE)</formula>
    </cfRule>
    <cfRule type="expression" dxfId="2814" priority="13700">
      <formula>IF(RIGHT(TEXT(Y795,"0.#"),1)=".",TRUE,FALSE)</formula>
    </cfRule>
  </conditionalFormatting>
  <conditionalFormatting sqref="P15:AC17 P13:AX13 AR15:AX15">
    <cfRule type="expression" dxfId="2813" priority="13747">
      <formula>IF(RIGHT(TEXT(P13,"0.#"),1)=".",FALSE,TRUE)</formula>
    </cfRule>
    <cfRule type="expression" dxfId="2812" priority="13748">
      <formula>IF(RIGHT(TEXT(P13,"0.#"),1)=".",TRUE,FALSE)</formula>
    </cfRule>
  </conditionalFormatting>
  <conditionalFormatting sqref="P19:AJ19">
    <cfRule type="expression" dxfId="2811" priority="13745">
      <formula>IF(RIGHT(TEXT(P19,"0.#"),1)=".",FALSE,TRUE)</formula>
    </cfRule>
    <cfRule type="expression" dxfId="2810" priority="13746">
      <formula>IF(RIGHT(TEXT(P19,"0.#"),1)=".",TRUE,FALSE)</formula>
    </cfRule>
  </conditionalFormatting>
  <conditionalFormatting sqref="AE101 AQ101">
    <cfRule type="expression" dxfId="2809" priority="13737">
      <formula>IF(RIGHT(TEXT(AE101,"0.#"),1)=".",FALSE,TRUE)</formula>
    </cfRule>
    <cfRule type="expression" dxfId="2808" priority="13738">
      <formula>IF(RIGHT(TEXT(AE101,"0.#"),1)=".",TRUE,FALSE)</formula>
    </cfRule>
  </conditionalFormatting>
  <conditionalFormatting sqref="Y787:Y791">
    <cfRule type="expression" dxfId="2807" priority="13723">
      <formula>IF(RIGHT(TEXT(Y787,"0.#"),1)=".",FALSE,TRUE)</formula>
    </cfRule>
    <cfRule type="expression" dxfId="2806" priority="13724">
      <formula>IF(RIGHT(TEXT(Y787,"0.#"),1)=".",TRUE,FALSE)</formula>
    </cfRule>
  </conditionalFormatting>
  <conditionalFormatting sqref="AU792">
    <cfRule type="expression" dxfId="2805" priority="13719">
      <formula>IF(RIGHT(TEXT(AU792,"0.#"),1)=".",FALSE,TRUE)</formula>
    </cfRule>
    <cfRule type="expression" dxfId="2804" priority="13720">
      <formula>IF(RIGHT(TEXT(AU792,"0.#"),1)=".",TRUE,FALSE)</formula>
    </cfRule>
  </conditionalFormatting>
  <conditionalFormatting sqref="AU787:AU791">
    <cfRule type="expression" dxfId="2803" priority="13717">
      <formula>IF(RIGHT(TEXT(AU787,"0.#"),1)=".",FALSE,TRUE)</formula>
    </cfRule>
    <cfRule type="expression" dxfId="2802" priority="13718">
      <formula>IF(RIGHT(TEXT(AU787,"0.#"),1)=".",TRUE,FALSE)</formula>
    </cfRule>
  </conditionalFormatting>
  <conditionalFormatting sqref="Y822 Y809 Y796">
    <cfRule type="expression" dxfId="2801" priority="13703">
      <formula>IF(RIGHT(TEXT(Y796,"0.#"),1)=".",FALSE,TRUE)</formula>
    </cfRule>
    <cfRule type="expression" dxfId="2800" priority="13704">
      <formula>IF(RIGHT(TEXT(Y796,"0.#"),1)=".",TRUE,FALSE)</formula>
    </cfRule>
  </conditionalFormatting>
  <conditionalFormatting sqref="Y831 Y818 Y805">
    <cfRule type="expression" dxfId="2799" priority="13701">
      <formula>IF(RIGHT(TEXT(Y805,"0.#"),1)=".",FALSE,TRUE)</formula>
    </cfRule>
    <cfRule type="expression" dxfId="2798" priority="13702">
      <formula>IF(RIGHT(TEXT(Y805,"0.#"),1)=".",TRUE,FALSE)</formula>
    </cfRule>
  </conditionalFormatting>
  <conditionalFormatting sqref="AU822 AU809 AU796">
    <cfRule type="expression" dxfId="2797" priority="13697">
      <formula>IF(RIGHT(TEXT(AU796,"0.#"),1)=".",FALSE,TRUE)</formula>
    </cfRule>
    <cfRule type="expression" dxfId="2796" priority="13698">
      <formula>IF(RIGHT(TEXT(AU796,"0.#"),1)=".",TRUE,FALSE)</formula>
    </cfRule>
  </conditionalFormatting>
  <conditionalFormatting sqref="AU831 AU818 AU805">
    <cfRule type="expression" dxfId="2795" priority="13695">
      <formula>IF(RIGHT(TEXT(AU805,"0.#"),1)=".",FALSE,TRUE)</formula>
    </cfRule>
    <cfRule type="expression" dxfId="2794" priority="13696">
      <formula>IF(RIGHT(TEXT(AU805,"0.#"),1)=".",TRUE,FALSE)</formula>
    </cfRule>
  </conditionalFormatting>
  <conditionalFormatting sqref="AU823:AU830 AU821 AU810:AU817 AU808 AU797:AU804 AU795">
    <cfRule type="expression" dxfId="2793" priority="13693">
      <formula>IF(RIGHT(TEXT(AU795,"0.#"),1)=".",FALSE,TRUE)</formula>
    </cfRule>
    <cfRule type="expression" dxfId="2792" priority="13694">
      <formula>IF(RIGHT(TEXT(AU795,"0.#"),1)=".",TRUE,FALSE)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M34">
    <cfRule type="expression" dxfId="2785" priority="13493">
      <formula>IF(RIGHT(TEXT(AM34,"0.#"),1)=".",FALSE,TRUE)</formula>
    </cfRule>
    <cfRule type="expression" dxfId="2784" priority="13494">
      <formula>IF(RIGHT(TEXT(AM34,"0.#"),1)=".",TRUE,FALSE)</formula>
    </cfRule>
  </conditionalFormatting>
  <conditionalFormatting sqref="AE33">
    <cfRule type="expression" dxfId="2783" priority="13507">
      <formula>IF(RIGHT(TEXT(AE33,"0.#"),1)=".",FALSE,TRUE)</formula>
    </cfRule>
    <cfRule type="expression" dxfId="2782" priority="13508">
      <formula>IF(RIGHT(TEXT(AE33,"0.#"),1)=".",TRUE,FALSE)</formula>
    </cfRule>
  </conditionalFormatting>
  <conditionalFormatting sqref="AE34">
    <cfRule type="expression" dxfId="2781" priority="13505">
      <formula>IF(RIGHT(TEXT(AE34,"0.#"),1)=".",FALSE,TRUE)</formula>
    </cfRule>
    <cfRule type="expression" dxfId="2780" priority="13506">
      <formula>IF(RIGHT(TEXT(AE34,"0.#"),1)=".",TRUE,FALSE)</formula>
    </cfRule>
  </conditionalFormatting>
  <conditionalFormatting sqref="AI34">
    <cfRule type="expression" dxfId="2779" priority="13503">
      <formula>IF(RIGHT(TEXT(AI34,"0.#"),1)=".",FALSE,TRUE)</formula>
    </cfRule>
    <cfRule type="expression" dxfId="2778" priority="13504">
      <formula>IF(RIGHT(TEXT(AI34,"0.#"),1)=".",TRUE,FALSE)</formula>
    </cfRule>
  </conditionalFormatting>
  <conditionalFormatting sqref="AI33">
    <cfRule type="expression" dxfId="2777" priority="13501">
      <formula>IF(RIGHT(TEXT(AI33,"0.#"),1)=".",FALSE,TRUE)</formula>
    </cfRule>
    <cfRule type="expression" dxfId="2776" priority="13502">
      <formula>IF(RIGHT(TEXT(AI33,"0.#"),1)=".",TRUE,FALSE)</formula>
    </cfRule>
  </conditionalFormatting>
  <conditionalFormatting sqref="AI32">
    <cfRule type="expression" dxfId="2775" priority="13499">
      <formula>IF(RIGHT(TEXT(AI32,"0.#"),1)=".",FALSE,TRUE)</formula>
    </cfRule>
    <cfRule type="expression" dxfId="2774" priority="13500">
      <formula>IF(RIGHT(TEXT(AI32,"0.#"),1)=".",TRUE,FALSE)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Q102">
    <cfRule type="expression" dxfId="2671" priority="13259">
      <formula>IF(RIGHT(TEXT(AQ102,"0.#"),1)=".",FALSE,TRUE)</formula>
    </cfRule>
    <cfRule type="expression" dxfId="2670" priority="13260">
      <formula>IF(RIGHT(TEXT(AQ102,"0.#"),1)=".",TRUE,FALSE)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M104">
    <cfRule type="expression" dxfId="2665" priority="13253">
      <formula>IF(RIGHT(TEXT(AM104,"0.#"),1)=".",FALSE,TRUE)</formula>
    </cfRule>
    <cfRule type="expression" dxfId="2664" priority="13254">
      <formula>IF(RIGHT(TEXT(AM104,"0.#"),1)=".",TRUE,FALSE)</formula>
    </cfRule>
  </conditionalFormatting>
  <conditionalFormatting sqref="AE105">
    <cfRule type="expression" dxfId="2663" priority="13251">
      <formula>IF(RIGHT(TEXT(AE105,"0.#"),1)=".",FALSE,TRUE)</formula>
    </cfRule>
    <cfRule type="expression" dxfId="2662" priority="13252">
      <formula>IF(RIGHT(TEXT(AE105,"0.#"),1)=".",TRUE,FALSE)</formula>
    </cfRule>
  </conditionalFormatting>
  <conditionalFormatting sqref="AI105">
    <cfRule type="expression" dxfId="2661" priority="13249">
      <formula>IF(RIGHT(TEXT(AI105,"0.#"),1)=".",FALSE,TRUE)</formula>
    </cfRule>
    <cfRule type="expression" dxfId="2660" priority="13250">
      <formula>IF(RIGHT(TEXT(AI105,"0.#"),1)=".",TRUE,FALSE)</formula>
    </cfRule>
  </conditionalFormatting>
  <conditionalFormatting sqref="AM105">
    <cfRule type="expression" dxfId="2659" priority="13247">
      <formula>IF(RIGHT(TEXT(AM105,"0.#"),1)=".",FALSE,TRUE)</formula>
    </cfRule>
    <cfRule type="expression" dxfId="2658" priority="13248">
      <formula>IF(RIGHT(TEXT(AM105,"0.#"),1)=".",TRUE,FALSE)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6 AQ116">
    <cfRule type="expression" dxfId="2621" priority="13201">
      <formula>IF(RIGHT(TEXT(AE116,"0.#"),1)=".",FALSE,TRUE)</formula>
    </cfRule>
    <cfRule type="expression" dxfId="2620" priority="13202">
      <formula>IF(RIGHT(TEXT(AE116,"0.#"),1)=".",TRUE,FALSE)</formula>
    </cfRule>
  </conditionalFormatting>
  <conditionalFormatting sqref="AI116">
    <cfRule type="expression" dxfId="2619" priority="13199">
      <formula>IF(RIGHT(TEXT(AI116,"0.#"),1)=".",FALSE,TRUE)</formula>
    </cfRule>
    <cfRule type="expression" dxfId="2618" priority="13200">
      <formula>IF(RIGHT(TEXT(AI116,"0.#"),1)=".",TRUE,FALSE)</formula>
    </cfRule>
  </conditionalFormatting>
  <conditionalFormatting sqref="AM116">
    <cfRule type="expression" dxfId="2617" priority="13197">
      <formula>IF(RIGHT(TEXT(AM116,"0.#"),1)=".",FALSE,TRUE)</formula>
    </cfRule>
    <cfRule type="expression" dxfId="2616" priority="13198">
      <formula>IF(RIGHT(TEXT(AM116,"0.#"),1)=".",TRUE,FALSE)</formula>
    </cfRule>
  </conditionalFormatting>
  <conditionalFormatting sqref="AE117 AM117">
    <cfRule type="expression" dxfId="2615" priority="13195">
      <formula>IF(RIGHT(TEXT(AE117,"0.#"),1)=".",FALSE,TRUE)</formula>
    </cfRule>
    <cfRule type="expression" dxfId="2614" priority="13196">
      <formula>IF(RIGHT(TEXT(AE117,"0.#"),1)=".",TRUE,FALSE)</formula>
    </cfRule>
  </conditionalFormatting>
  <conditionalFormatting sqref="AI117">
    <cfRule type="expression" dxfId="2613" priority="13193">
      <formula>IF(RIGHT(TEXT(AI117,"0.#"),1)=".",FALSE,TRUE)</formula>
    </cfRule>
    <cfRule type="expression" dxfId="2612" priority="13194">
      <formula>IF(RIGHT(TEXT(AI117,"0.#"),1)=".",TRUE,FALSE)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433">
    <cfRule type="expression" dxfId="2561" priority="13071">
      <formula>IF(RIGHT(TEXT(AE433,"0.#"),1)=".",FALSE,TRUE)</formula>
    </cfRule>
    <cfRule type="expression" dxfId="2560" priority="13072">
      <formula>IF(RIGHT(TEXT(AE433,"0.#"),1)=".",TRUE,FALSE)</formula>
    </cfRule>
  </conditionalFormatting>
  <conditionalFormatting sqref="AM435">
    <cfRule type="expression" dxfId="2559" priority="13055">
      <formula>IF(RIGHT(TEXT(AM435,"0.#"),1)=".",FALSE,TRUE)</formula>
    </cfRule>
    <cfRule type="expression" dxfId="2558" priority="13056">
      <formula>IF(RIGHT(TEXT(AM435,"0.#"),1)=".",TRUE,FALSE)</formula>
    </cfRule>
  </conditionalFormatting>
  <conditionalFormatting sqref="AE434">
    <cfRule type="expression" dxfId="2557" priority="13069">
      <formula>IF(RIGHT(TEXT(AE434,"0.#"),1)=".",FALSE,TRUE)</formula>
    </cfRule>
    <cfRule type="expression" dxfId="2556" priority="13070">
      <formula>IF(RIGHT(TEXT(AE434,"0.#"),1)=".",TRUE,FALSE)</formula>
    </cfRule>
  </conditionalFormatting>
  <conditionalFormatting sqref="AE435">
    <cfRule type="expression" dxfId="2555" priority="13067">
      <formula>IF(RIGHT(TEXT(AE435,"0.#"),1)=".",FALSE,TRUE)</formula>
    </cfRule>
    <cfRule type="expression" dxfId="2554" priority="13068">
      <formula>IF(RIGHT(TEXT(AE435,"0.#"),1)=".",TRUE,FALSE)</formula>
    </cfRule>
  </conditionalFormatting>
  <conditionalFormatting sqref="AM433">
    <cfRule type="expression" dxfId="2553" priority="13059">
      <formula>IF(RIGHT(TEXT(AM433,"0.#"),1)=".",FALSE,TRUE)</formula>
    </cfRule>
    <cfRule type="expression" dxfId="2552" priority="13060">
      <formula>IF(RIGHT(TEXT(AM433,"0.#"),1)=".",TRUE,FALSE)</formula>
    </cfRule>
  </conditionalFormatting>
  <conditionalFormatting sqref="AM434">
    <cfRule type="expression" dxfId="2551" priority="13057">
      <formula>IF(RIGHT(TEXT(AM434,"0.#"),1)=".",FALSE,TRUE)</formula>
    </cfRule>
    <cfRule type="expression" dxfId="2550" priority="13058">
      <formula>IF(RIGHT(TEXT(AM434,"0.#"),1)=".",TRUE,FALSE)</formula>
    </cfRule>
  </conditionalFormatting>
  <conditionalFormatting sqref="AU433">
    <cfRule type="expression" dxfId="2549" priority="13047">
      <formula>IF(RIGHT(TEXT(AU433,"0.#"),1)=".",FALSE,TRUE)</formula>
    </cfRule>
    <cfRule type="expression" dxfId="2548" priority="13048">
      <formula>IF(RIGHT(TEXT(AU433,"0.#"),1)=".",TRUE,FALSE)</formula>
    </cfRule>
  </conditionalFormatting>
  <conditionalFormatting sqref="AU434">
    <cfRule type="expression" dxfId="2547" priority="13045">
      <formula>IF(RIGHT(TEXT(AU434,"0.#"),1)=".",FALSE,TRUE)</formula>
    </cfRule>
    <cfRule type="expression" dxfId="2546" priority="13046">
      <formula>IF(RIGHT(TEXT(AU434,"0.#"),1)=".",TRUE,FALSE)</formula>
    </cfRule>
  </conditionalFormatting>
  <conditionalFormatting sqref="AU435">
    <cfRule type="expression" dxfId="2545" priority="13043">
      <formula>IF(RIGHT(TEXT(AU435,"0.#"),1)=".",FALSE,TRUE)</formula>
    </cfRule>
    <cfRule type="expression" dxfId="2544" priority="13044">
      <formula>IF(RIGHT(TEXT(AU435,"0.#"),1)=".",TRUE,FALSE)</formula>
    </cfRule>
  </conditionalFormatting>
  <conditionalFormatting sqref="AI435">
    <cfRule type="expression" dxfId="2543" priority="12977">
      <formula>IF(RIGHT(TEXT(AI435,"0.#"),1)=".",FALSE,TRUE)</formula>
    </cfRule>
    <cfRule type="expression" dxfId="2542" priority="12978">
      <formula>IF(RIGHT(TEXT(AI435,"0.#"),1)=".",TRUE,FALSE)</formula>
    </cfRule>
  </conditionalFormatting>
  <conditionalFormatting sqref="AI433">
    <cfRule type="expression" dxfId="2541" priority="12981">
      <formula>IF(RIGHT(TEXT(AI433,"0.#"),1)=".",FALSE,TRUE)</formula>
    </cfRule>
    <cfRule type="expression" dxfId="2540" priority="12982">
      <formula>IF(RIGHT(TEXT(AI433,"0.#"),1)=".",TRUE,FALSE)</formula>
    </cfRule>
  </conditionalFormatting>
  <conditionalFormatting sqref="AI434">
    <cfRule type="expression" dxfId="2539" priority="12979">
      <formula>IF(RIGHT(TEXT(AI434,"0.#"),1)=".",FALSE,TRUE)</formula>
    </cfRule>
    <cfRule type="expression" dxfId="2538" priority="12980">
      <formula>IF(RIGHT(TEXT(AI434,"0.#"),1)=".",TRUE,FALSE)</formula>
    </cfRule>
  </conditionalFormatting>
  <conditionalFormatting sqref="AQ434">
    <cfRule type="expression" dxfId="2537" priority="12963">
      <formula>IF(RIGHT(TEXT(AQ434,"0.#"),1)=".",FALSE,TRUE)</formula>
    </cfRule>
    <cfRule type="expression" dxfId="2536" priority="12964">
      <formula>IF(RIGHT(TEXT(AQ434,"0.#"),1)=".",TRUE,FALSE)</formula>
    </cfRule>
  </conditionalFormatting>
  <conditionalFormatting sqref="AQ435">
    <cfRule type="expression" dxfId="2535" priority="12949">
      <formula>IF(RIGHT(TEXT(AQ435,"0.#"),1)=".",FALSE,TRUE)</formula>
    </cfRule>
    <cfRule type="expression" dxfId="2534" priority="12950">
      <formula>IF(RIGHT(TEXT(AQ435,"0.#"),1)=".",TRUE,FALSE)</formula>
    </cfRule>
  </conditionalFormatting>
  <conditionalFormatting sqref="AQ433">
    <cfRule type="expression" dxfId="2533" priority="12947">
      <formula>IF(RIGHT(TEXT(AQ433,"0.#"),1)=".",FALSE,TRUE)</formula>
    </cfRule>
    <cfRule type="expression" dxfId="2532" priority="12948">
      <formula>IF(RIGHT(TEXT(AQ433,"0.#"),1)=".",TRUE,FALSE)</formula>
    </cfRule>
  </conditionalFormatting>
  <conditionalFormatting sqref="AL841:AO867">
    <cfRule type="expression" dxfId="2531" priority="6671">
      <formula>IF(AND(AL841&gt;=0, RIGHT(TEXT(AL841,"0.#"),1)&lt;&gt;"."),TRUE,FALSE)</formula>
    </cfRule>
    <cfRule type="expression" dxfId="2530" priority="6672">
      <formula>IF(AND(AL841&gt;=0, RIGHT(TEXT(AL841,"0.#"),1)="."),TRUE,FALSE)</formula>
    </cfRule>
    <cfRule type="expression" dxfId="2529" priority="6673">
      <formula>IF(AND(AL841&lt;0, RIGHT(TEXT(AL841,"0.#"),1)&lt;&gt;"."),TRUE,FALSE)</formula>
    </cfRule>
    <cfRule type="expression" dxfId="2528" priority="6674">
      <formula>IF(AND(AL841&lt;0, RIGHT(TEXT(AL841,"0.#"),1)="."),TRUE,FALSE)</formula>
    </cfRule>
  </conditionalFormatting>
  <conditionalFormatting sqref="AQ53:AQ55">
    <cfRule type="expression" dxfId="2527" priority="4693">
      <formula>IF(RIGHT(TEXT(AQ53,"0.#"),1)=".",FALSE,TRUE)</formula>
    </cfRule>
    <cfRule type="expression" dxfId="2526" priority="4694">
      <formula>IF(RIGHT(TEXT(AQ53,"0.#"),1)=".",TRUE,FALSE)</formula>
    </cfRule>
  </conditionalFormatting>
  <conditionalFormatting sqref="AU53:AU55">
    <cfRule type="expression" dxfId="2525" priority="4691">
      <formula>IF(RIGHT(TEXT(AU53,"0.#"),1)=".",FALSE,TRUE)</formula>
    </cfRule>
    <cfRule type="expression" dxfId="2524" priority="4692">
      <formula>IF(RIGHT(TEXT(AU53,"0.#"),1)=".",TRUE,FALSE)</formula>
    </cfRule>
  </conditionalFormatting>
  <conditionalFormatting sqref="AQ60:AQ62">
    <cfRule type="expression" dxfId="2523" priority="4689">
      <formula>IF(RIGHT(TEXT(AQ60,"0.#"),1)=".",FALSE,TRUE)</formula>
    </cfRule>
    <cfRule type="expression" dxfId="2522" priority="4690">
      <formula>IF(RIGHT(TEXT(AQ60,"0.#"),1)=".",TRUE,FALSE)</formula>
    </cfRule>
  </conditionalFormatting>
  <conditionalFormatting sqref="AU60:AU62">
    <cfRule type="expression" dxfId="2521" priority="4687">
      <formula>IF(RIGHT(TEXT(AU60,"0.#"),1)=".",FALSE,TRUE)</formula>
    </cfRule>
    <cfRule type="expression" dxfId="2520" priority="4688">
      <formula>IF(RIGHT(TEXT(AU60,"0.#"),1)=".",TRUE,FALSE)</formula>
    </cfRule>
  </conditionalFormatting>
  <conditionalFormatting sqref="AQ75:AQ77">
    <cfRule type="expression" dxfId="2519" priority="4685">
      <formula>IF(RIGHT(TEXT(AQ75,"0.#"),1)=".",FALSE,TRUE)</formula>
    </cfRule>
    <cfRule type="expression" dxfId="2518" priority="4686">
      <formula>IF(RIGHT(TEXT(AQ75,"0.#"),1)=".",TRUE,FALSE)</formula>
    </cfRule>
  </conditionalFormatting>
  <conditionalFormatting sqref="AU75:AU77">
    <cfRule type="expression" dxfId="2517" priority="4683">
      <formula>IF(RIGHT(TEXT(AU75,"0.#"),1)=".",FALSE,TRUE)</formula>
    </cfRule>
    <cfRule type="expression" dxfId="2516" priority="4684">
      <formula>IF(RIGHT(TEXT(AU75,"0.#"),1)=".",TRUE,FALSE)</formula>
    </cfRule>
  </conditionalFormatting>
  <conditionalFormatting sqref="AQ87:AQ89">
    <cfRule type="expression" dxfId="2515" priority="4681">
      <formula>IF(RIGHT(TEXT(AQ87,"0.#"),1)=".",FALSE,TRUE)</formula>
    </cfRule>
    <cfRule type="expression" dxfId="2514" priority="4682">
      <formula>IF(RIGHT(TEXT(AQ87,"0.#"),1)=".",TRUE,FALSE)</formula>
    </cfRule>
  </conditionalFormatting>
  <conditionalFormatting sqref="AU87:AU89">
    <cfRule type="expression" dxfId="2513" priority="4679">
      <formula>IF(RIGHT(TEXT(AU87,"0.#"),1)=".",FALSE,TRUE)</formula>
    </cfRule>
    <cfRule type="expression" dxfId="2512" priority="4680">
      <formula>IF(RIGHT(TEXT(AU87,"0.#"),1)=".",TRUE,FALSE)</formula>
    </cfRule>
  </conditionalFormatting>
  <conditionalFormatting sqref="AQ92:AQ94">
    <cfRule type="expression" dxfId="2511" priority="4677">
      <formula>IF(RIGHT(TEXT(AQ92,"0.#"),1)=".",FALSE,TRUE)</formula>
    </cfRule>
    <cfRule type="expression" dxfId="2510" priority="4678">
      <formula>IF(RIGHT(TEXT(AQ92,"0.#"),1)=".",TRUE,FALSE)</formula>
    </cfRule>
  </conditionalFormatting>
  <conditionalFormatting sqref="AU92:AU94">
    <cfRule type="expression" dxfId="2509" priority="4675">
      <formula>IF(RIGHT(TEXT(AU92,"0.#"),1)=".",FALSE,TRUE)</formula>
    </cfRule>
    <cfRule type="expression" dxfId="2508" priority="4676">
      <formula>IF(RIGHT(TEXT(AU92,"0.#"),1)=".",TRUE,FALSE)</formula>
    </cfRule>
  </conditionalFormatting>
  <conditionalFormatting sqref="AQ97:AQ99">
    <cfRule type="expression" dxfId="2507" priority="4673">
      <formula>IF(RIGHT(TEXT(AQ97,"0.#"),1)=".",FALSE,TRUE)</formula>
    </cfRule>
    <cfRule type="expression" dxfId="2506" priority="4674">
      <formula>IF(RIGHT(TEXT(AQ97,"0.#"),1)=".",TRUE,FALSE)</formula>
    </cfRule>
  </conditionalFormatting>
  <conditionalFormatting sqref="AU97:AU99">
    <cfRule type="expression" dxfId="2505" priority="4671">
      <formula>IF(RIGHT(TEXT(AU97,"0.#"),1)=".",FALSE,TRUE)</formula>
    </cfRule>
    <cfRule type="expression" dxfId="2504" priority="4672">
      <formula>IF(RIGHT(TEXT(AU97,"0.#"),1)=".",TRUE,FALSE)</formula>
    </cfRule>
  </conditionalFormatting>
  <conditionalFormatting sqref="AE458">
    <cfRule type="expression" dxfId="2503" priority="4365">
      <formula>IF(RIGHT(TEXT(AE458,"0.#"),1)=".",FALSE,TRUE)</formula>
    </cfRule>
    <cfRule type="expression" dxfId="2502" priority="4366">
      <formula>IF(RIGHT(TEXT(AE458,"0.#"),1)=".",TRUE,FALSE)</formula>
    </cfRule>
  </conditionalFormatting>
  <conditionalFormatting sqref="AM460">
    <cfRule type="expression" dxfId="2501" priority="4355">
      <formula>IF(RIGHT(TEXT(AM460,"0.#"),1)=".",FALSE,TRUE)</formula>
    </cfRule>
    <cfRule type="expression" dxfId="2500" priority="4356">
      <formula>IF(RIGHT(TEXT(AM460,"0.#"),1)=".",TRUE,FALSE)</formula>
    </cfRule>
  </conditionalFormatting>
  <conditionalFormatting sqref="AE459">
    <cfRule type="expression" dxfId="2499" priority="4363">
      <formula>IF(RIGHT(TEXT(AE459,"0.#"),1)=".",FALSE,TRUE)</formula>
    </cfRule>
    <cfRule type="expression" dxfId="2498" priority="4364">
      <formula>IF(RIGHT(TEXT(AE459,"0.#"),1)=".",TRUE,FALSE)</formula>
    </cfRule>
  </conditionalFormatting>
  <conditionalFormatting sqref="AE460">
    <cfRule type="expression" dxfId="2497" priority="4361">
      <formula>IF(RIGHT(TEXT(AE460,"0.#"),1)=".",FALSE,TRUE)</formula>
    </cfRule>
    <cfRule type="expression" dxfId="2496" priority="4362">
      <formula>IF(RIGHT(TEXT(AE460,"0.#"),1)=".",TRUE,FALSE)</formula>
    </cfRule>
  </conditionalFormatting>
  <conditionalFormatting sqref="AM458">
    <cfRule type="expression" dxfId="2495" priority="4359">
      <formula>IF(RIGHT(TEXT(AM458,"0.#"),1)=".",FALSE,TRUE)</formula>
    </cfRule>
    <cfRule type="expression" dxfId="2494" priority="4360">
      <formula>IF(RIGHT(TEXT(AM458,"0.#"),1)=".",TRUE,FALSE)</formula>
    </cfRule>
  </conditionalFormatting>
  <conditionalFormatting sqref="AM459">
    <cfRule type="expression" dxfId="2493" priority="4357">
      <formula>IF(RIGHT(TEXT(AM459,"0.#"),1)=".",FALSE,TRUE)</formula>
    </cfRule>
    <cfRule type="expression" dxfId="2492" priority="4358">
      <formula>IF(RIGHT(TEXT(AM459,"0.#"),1)=".",TRUE,FALSE)</formula>
    </cfRule>
  </conditionalFormatting>
  <conditionalFormatting sqref="AU458">
    <cfRule type="expression" dxfId="2491" priority="4353">
      <formula>IF(RIGHT(TEXT(AU458,"0.#"),1)=".",FALSE,TRUE)</formula>
    </cfRule>
    <cfRule type="expression" dxfId="2490" priority="4354">
      <formula>IF(RIGHT(TEXT(AU458,"0.#"),1)=".",TRUE,FALSE)</formula>
    </cfRule>
  </conditionalFormatting>
  <conditionalFormatting sqref="AU459">
    <cfRule type="expression" dxfId="2489" priority="4351">
      <formula>IF(RIGHT(TEXT(AU459,"0.#"),1)=".",FALSE,TRUE)</formula>
    </cfRule>
    <cfRule type="expression" dxfId="2488" priority="4352">
      <formula>IF(RIGHT(TEXT(AU459,"0.#"),1)=".",TRUE,FALSE)</formula>
    </cfRule>
  </conditionalFormatting>
  <conditionalFormatting sqref="AU460">
    <cfRule type="expression" dxfId="2487" priority="4349">
      <formula>IF(RIGHT(TEXT(AU460,"0.#"),1)=".",FALSE,TRUE)</formula>
    </cfRule>
    <cfRule type="expression" dxfId="2486" priority="4350">
      <formula>IF(RIGHT(TEXT(AU460,"0.#"),1)=".",TRUE,FALSE)</formula>
    </cfRule>
  </conditionalFormatting>
  <conditionalFormatting sqref="AI460">
    <cfRule type="expression" dxfId="2485" priority="4343">
      <formula>IF(RIGHT(TEXT(AI460,"0.#"),1)=".",FALSE,TRUE)</formula>
    </cfRule>
    <cfRule type="expression" dxfId="2484" priority="4344">
      <formula>IF(RIGHT(TEXT(AI460,"0.#"),1)=".",TRUE,FALSE)</formula>
    </cfRule>
  </conditionalFormatting>
  <conditionalFormatting sqref="AI458">
    <cfRule type="expression" dxfId="2483" priority="4347">
      <formula>IF(RIGHT(TEXT(AI458,"0.#"),1)=".",FALSE,TRUE)</formula>
    </cfRule>
    <cfRule type="expression" dxfId="2482" priority="4348">
      <formula>IF(RIGHT(TEXT(AI458,"0.#"),1)=".",TRUE,FALSE)</formula>
    </cfRule>
  </conditionalFormatting>
  <conditionalFormatting sqref="AI459">
    <cfRule type="expression" dxfId="2481" priority="4345">
      <formula>IF(RIGHT(TEXT(AI459,"0.#"),1)=".",FALSE,TRUE)</formula>
    </cfRule>
    <cfRule type="expression" dxfId="2480" priority="4346">
      <formula>IF(RIGHT(TEXT(AI459,"0.#"),1)=".",TRUE,FALSE)</formula>
    </cfRule>
  </conditionalFormatting>
  <conditionalFormatting sqref="AQ459">
    <cfRule type="expression" dxfId="2479" priority="4341">
      <formula>IF(RIGHT(TEXT(AQ459,"0.#"),1)=".",FALSE,TRUE)</formula>
    </cfRule>
    <cfRule type="expression" dxfId="2478" priority="4342">
      <formula>IF(RIGHT(TEXT(AQ459,"0.#"),1)=".",TRUE,FALSE)</formula>
    </cfRule>
  </conditionalFormatting>
  <conditionalFormatting sqref="AQ460">
    <cfRule type="expression" dxfId="2477" priority="4339">
      <formula>IF(RIGHT(TEXT(AQ460,"0.#"),1)=".",FALSE,TRUE)</formula>
    </cfRule>
    <cfRule type="expression" dxfId="2476" priority="4340">
      <formula>IF(RIGHT(TEXT(AQ460,"0.#"),1)=".",TRUE,FALSE)</formula>
    </cfRule>
  </conditionalFormatting>
  <conditionalFormatting sqref="AQ458">
    <cfRule type="expression" dxfId="2475" priority="4337">
      <formula>IF(RIGHT(TEXT(AQ458,"0.#"),1)=".",FALSE,TRUE)</formula>
    </cfRule>
    <cfRule type="expression" dxfId="2474" priority="4338">
      <formula>IF(RIGHT(TEXT(AQ458,"0.#"),1)=".",TRUE,FALSE)</formula>
    </cfRule>
  </conditionalFormatting>
  <conditionalFormatting sqref="AE120 AM120">
    <cfRule type="expression" dxfId="2473" priority="3015">
      <formula>IF(RIGHT(TEXT(AE120,"0.#"),1)=".",FALSE,TRUE)</formula>
    </cfRule>
    <cfRule type="expression" dxfId="2472" priority="3016">
      <formula>IF(RIGHT(TEXT(AE120,"0.#"),1)=".",TRUE,FALSE)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I120">
    <cfRule type="expression" dxfId="2469" priority="3013">
      <formula>IF(RIGHT(TEXT(AI120,"0.#"),1)=".",FALSE,TRUE)</formula>
    </cfRule>
    <cfRule type="expression" dxfId="2468" priority="3014">
      <formula>IF(RIGHT(TEXT(AI120,"0.#"),1)=".",TRUE,FALSE)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41:Y867">
    <cfRule type="expression" dxfId="2457" priority="2999">
      <formula>IF(RIGHT(TEXT(Y841,"0.#"),1)=".",FALSE,TRUE)</formula>
    </cfRule>
    <cfRule type="expression" dxfId="2456" priority="3000">
      <formula>IF(RIGHT(TEXT(Y841,"0.#"),1)=".",TRUE,FALSE)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3:AO1132">
    <cfRule type="expression" dxfId="2427" priority="2905">
      <formula>IF(AND(AL1103&gt;=0, RIGHT(TEXT(AL1103,"0.#"),1)&lt;&gt;"."),TRUE,FALSE)</formula>
    </cfRule>
    <cfRule type="expression" dxfId="2426" priority="2906">
      <formula>IF(AND(AL1103&gt;=0, RIGHT(TEXT(AL1103,"0.#"),1)="."),TRUE,FALSE)</formula>
    </cfRule>
    <cfRule type="expression" dxfId="2425" priority="2907">
      <formula>IF(AND(AL1103&lt;0, RIGHT(TEXT(AL1103,"0.#"),1)&lt;&gt;"."),TRUE,FALSE)</formula>
    </cfRule>
    <cfRule type="expression" dxfId="2424" priority="2908">
      <formula>IF(AND(AL1103&lt;0, RIGHT(TEXT(AL1103,"0.#"),1)="."),TRUE,FALSE)</formula>
    </cfRule>
  </conditionalFormatting>
  <conditionalFormatting sqref="Y1103:Y1132">
    <cfRule type="expression" dxfId="2423" priority="2903">
      <formula>IF(RIGHT(TEXT(Y1103,"0.#"),1)=".",FALSE,TRUE)</formula>
    </cfRule>
    <cfRule type="expression" dxfId="2422" priority="2904">
      <formula>IF(RIGHT(TEXT(Y1103,"0.#"),1)=".",TRUE,FALSE)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5:Y900">
    <cfRule type="expression" dxfId="2097" priority="2115">
      <formula>IF(RIGHT(TEXT(Y875,"0.#"),1)=".",FALSE,TRUE)</formula>
    </cfRule>
    <cfRule type="expression" dxfId="2096" priority="2116">
      <formula>IF(RIGHT(TEXT(Y875,"0.#"),1)=".",TRUE,FALSE)</formula>
    </cfRule>
  </conditionalFormatting>
  <conditionalFormatting sqref="Y906:Y933">
    <cfRule type="expression" dxfId="2095" priority="2103">
      <formula>IF(RIGHT(TEXT(Y906,"0.#"),1)=".",FALSE,TRUE)</formula>
    </cfRule>
    <cfRule type="expression" dxfId="2094" priority="2104">
      <formula>IF(RIGHT(TEXT(Y906,"0.#"),1)=".",TRUE,FALSE)</formula>
    </cfRule>
  </conditionalFormatting>
  <conditionalFormatting sqref="Y904:Y905">
    <cfRule type="expression" dxfId="2093" priority="2097">
      <formula>IF(RIGHT(TEXT(Y904,"0.#"),1)=".",FALSE,TRUE)</formula>
    </cfRule>
    <cfRule type="expression" dxfId="2092" priority="2098">
      <formula>IF(RIGHT(TEXT(Y904,"0.#"),1)=".",TRUE,FALSE)</formula>
    </cfRule>
  </conditionalFormatting>
  <conditionalFormatting sqref="Y939:Y966">
    <cfRule type="expression" dxfId="2091" priority="2091">
      <formula>IF(RIGHT(TEXT(Y939,"0.#"),1)=".",FALSE,TRUE)</formula>
    </cfRule>
    <cfRule type="expression" dxfId="2090" priority="2092">
      <formula>IF(RIGHT(TEXT(Y939,"0.#"),1)=".",TRUE,FALSE)</formula>
    </cfRule>
  </conditionalFormatting>
  <conditionalFormatting sqref="Y937:Y938">
    <cfRule type="expression" dxfId="2089" priority="2085">
      <formula>IF(RIGHT(TEXT(Y937,"0.#"),1)=".",FALSE,TRUE)</formula>
    </cfRule>
    <cfRule type="expression" dxfId="2088" priority="2086">
      <formula>IF(RIGHT(TEXT(Y937,"0.#"),1)=".",TRUE,FALSE)</formula>
    </cfRule>
  </conditionalFormatting>
  <conditionalFormatting sqref="Y972:Y999">
    <cfRule type="expression" dxfId="2087" priority="2079">
      <formula>IF(RIGHT(TEXT(Y972,"0.#"),1)=".",FALSE,TRUE)</formula>
    </cfRule>
    <cfRule type="expression" dxfId="2086" priority="2080">
      <formula>IF(RIGHT(TEXT(Y972,"0.#"),1)=".",TRUE,FALSE)</formula>
    </cfRule>
  </conditionalFormatting>
  <conditionalFormatting sqref="Y970:Y971">
    <cfRule type="expression" dxfId="2085" priority="2073">
      <formula>IF(RIGHT(TEXT(Y970,"0.#"),1)=".",FALSE,TRUE)</formula>
    </cfRule>
    <cfRule type="expression" dxfId="2084" priority="2074">
      <formula>IF(RIGHT(TEXT(Y970,"0.#"),1)=".",TRUE,FALSE)</formula>
    </cfRule>
  </conditionalFormatting>
  <conditionalFormatting sqref="Y1005:Y1032">
    <cfRule type="expression" dxfId="2083" priority="2067">
      <formula>IF(RIGHT(TEXT(Y1005,"0.#"),1)=".",FALSE,TRUE)</formula>
    </cfRule>
    <cfRule type="expression" dxfId="2082" priority="2068">
      <formula>IF(RIGHT(TEXT(Y1005,"0.#"),1)=".",TRUE,FALSE)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5:AO900">
    <cfRule type="expression" dxfId="2001" priority="2117">
      <formula>IF(AND(AL875&gt;=0, RIGHT(TEXT(AL875,"0.#"),1)&lt;&gt;"."),TRUE,FALSE)</formula>
    </cfRule>
    <cfRule type="expression" dxfId="2000" priority="2118">
      <formula>IF(AND(AL875&gt;=0, RIGHT(TEXT(AL875,"0.#"),1)="."),TRUE,FALSE)</formula>
    </cfRule>
    <cfRule type="expression" dxfId="1999" priority="2119">
      <formula>IF(AND(AL875&lt;0, RIGHT(TEXT(AL875,"0.#"),1)&lt;&gt;"."),TRUE,FALSE)</formula>
    </cfRule>
    <cfRule type="expression" dxfId="1998" priority="2120">
      <formula>IF(AND(AL875&lt;0, RIGHT(TEXT(AL875,"0.#"),1)="."),TRUE,FALSE)</formula>
    </cfRule>
  </conditionalFormatting>
  <conditionalFormatting sqref="AL906:AO933">
    <cfRule type="expression" dxfId="1997" priority="2105">
      <formula>IF(AND(AL906&gt;=0, RIGHT(TEXT(AL906,"0.#"),1)&lt;&gt;"."),TRUE,FALSE)</formula>
    </cfRule>
    <cfRule type="expression" dxfId="1996" priority="2106">
      <formula>IF(AND(AL906&gt;=0, RIGHT(TEXT(AL906,"0.#"),1)="."),TRUE,FALSE)</formula>
    </cfRule>
    <cfRule type="expression" dxfId="1995" priority="2107">
      <formula>IF(AND(AL906&lt;0, RIGHT(TEXT(AL906,"0.#"),1)&lt;&gt;"."),TRUE,FALSE)</formula>
    </cfRule>
    <cfRule type="expression" dxfId="1994" priority="2108">
      <formula>IF(AND(AL906&lt;0, RIGHT(TEXT(AL906,"0.#"),1)="."),TRUE,FALSE)</formula>
    </cfRule>
  </conditionalFormatting>
  <conditionalFormatting sqref="AL904:AO905">
    <cfRule type="expression" dxfId="1993" priority="2099">
      <formula>IF(AND(AL904&gt;=0, RIGHT(TEXT(AL904,"0.#"),1)&lt;&gt;"."),TRUE,FALSE)</formula>
    </cfRule>
    <cfRule type="expression" dxfId="1992" priority="2100">
      <formula>IF(AND(AL904&gt;=0, RIGHT(TEXT(AL904,"0.#"),1)="."),TRUE,FALSE)</formula>
    </cfRule>
    <cfRule type="expression" dxfId="1991" priority="2101">
      <formula>IF(AND(AL904&lt;0, RIGHT(TEXT(AL904,"0.#"),1)&lt;&gt;"."),TRUE,FALSE)</formula>
    </cfRule>
    <cfRule type="expression" dxfId="1990" priority="2102">
      <formula>IF(AND(AL904&lt;0, RIGHT(TEXT(AL904,"0.#"),1)="."),TRUE,FALSE)</formula>
    </cfRule>
  </conditionalFormatting>
  <conditionalFormatting sqref="AL939:AO966">
    <cfRule type="expression" dxfId="1989" priority="2093">
      <formula>IF(AND(AL939&gt;=0, RIGHT(TEXT(AL939,"0.#"),1)&lt;&gt;"."),TRUE,FALSE)</formula>
    </cfRule>
    <cfRule type="expression" dxfId="1988" priority="2094">
      <formula>IF(AND(AL939&gt;=0, RIGHT(TEXT(AL939,"0.#"),1)="."),TRUE,FALSE)</formula>
    </cfRule>
    <cfRule type="expression" dxfId="1987" priority="2095">
      <formula>IF(AND(AL939&lt;0, RIGHT(TEXT(AL939,"0.#"),1)&lt;&gt;"."),TRUE,FALSE)</formula>
    </cfRule>
    <cfRule type="expression" dxfId="1986" priority="2096">
      <formula>IF(AND(AL939&lt;0, RIGHT(TEXT(AL939,"0.#"),1)="."),TRUE,FALSE)</formula>
    </cfRule>
  </conditionalFormatting>
  <conditionalFormatting sqref="AL937:AO938">
    <cfRule type="expression" dxfId="1985" priority="2087">
      <formula>IF(AND(AL937&gt;=0, RIGHT(TEXT(AL937,"0.#"),1)&lt;&gt;"."),TRUE,FALSE)</formula>
    </cfRule>
    <cfRule type="expression" dxfId="1984" priority="2088">
      <formula>IF(AND(AL937&gt;=0, RIGHT(TEXT(AL937,"0.#"),1)="."),TRUE,FALSE)</formula>
    </cfRule>
    <cfRule type="expression" dxfId="1983" priority="2089">
      <formula>IF(AND(AL937&lt;0, RIGHT(TEXT(AL937,"0.#"),1)&lt;&gt;"."),TRUE,FALSE)</formula>
    </cfRule>
    <cfRule type="expression" dxfId="1982" priority="2090">
      <formula>IF(AND(AL937&lt;0, RIGHT(TEXT(AL937,"0.#"),1)="."),TRUE,FALSE)</formula>
    </cfRule>
  </conditionalFormatting>
  <conditionalFormatting sqref="AL972:AO999">
    <cfRule type="expression" dxfId="1981" priority="2081">
      <formula>IF(AND(AL972&gt;=0, RIGHT(TEXT(AL972,"0.#"),1)&lt;&gt;"."),TRUE,FALSE)</formula>
    </cfRule>
    <cfRule type="expression" dxfId="1980" priority="2082">
      <formula>IF(AND(AL972&gt;=0, RIGHT(TEXT(AL972,"0.#"),1)="."),TRUE,FALSE)</formula>
    </cfRule>
    <cfRule type="expression" dxfId="1979" priority="2083">
      <formula>IF(AND(AL972&lt;0, RIGHT(TEXT(AL972,"0.#"),1)&lt;&gt;"."),TRUE,FALSE)</formula>
    </cfRule>
    <cfRule type="expression" dxfId="1978" priority="2084">
      <formula>IF(AND(AL972&lt;0, RIGHT(TEXT(AL972,"0.#"),1)="."),TRUE,FALSE)</formula>
    </cfRule>
  </conditionalFormatting>
  <conditionalFormatting sqref="AL970:AO971">
    <cfRule type="expression" dxfId="1977" priority="2075">
      <formula>IF(AND(AL970&gt;=0, RIGHT(TEXT(AL970,"0.#"),1)&lt;&gt;"."),TRUE,FALSE)</formula>
    </cfRule>
    <cfRule type="expression" dxfId="1976" priority="2076">
      <formula>IF(AND(AL970&gt;=0, RIGHT(TEXT(AL970,"0.#"),1)="."),TRUE,FALSE)</formula>
    </cfRule>
    <cfRule type="expression" dxfId="1975" priority="2077">
      <formula>IF(AND(AL970&lt;0, RIGHT(TEXT(AL970,"0.#"),1)&lt;&gt;"."),TRUE,FALSE)</formula>
    </cfRule>
    <cfRule type="expression" dxfId="1974" priority="2078">
      <formula>IF(AND(AL970&lt;0, RIGHT(TEXT(AL970,"0.#"),1)="."),TRUE,FALSE)</formula>
    </cfRule>
  </conditionalFormatting>
  <conditionalFormatting sqref="AL1005:AO1032">
    <cfRule type="expression" dxfId="1973" priority="2069">
      <formula>IF(AND(AL1005&gt;=0, RIGHT(TEXT(AL1005,"0.#"),1)&lt;&gt;"."),TRUE,FALSE)</formula>
    </cfRule>
    <cfRule type="expression" dxfId="1972" priority="2070">
      <formula>IF(AND(AL1005&gt;=0, RIGHT(TEXT(AL1005,"0.#"),1)="."),TRUE,FALSE)</formula>
    </cfRule>
    <cfRule type="expression" dxfId="1971" priority="2071">
      <formula>IF(AND(AL1005&lt;0, RIGHT(TEXT(AL1005,"0.#"),1)&lt;&gt;"."),TRUE,FALSE)</formula>
    </cfRule>
    <cfRule type="expression" dxfId="1970" priority="2072">
      <formula>IF(AND(AL1005&lt;0, RIGHT(TEXT(AL1005,"0.#"),1)="."),TRUE,FALSE)</formula>
    </cfRule>
  </conditionalFormatting>
  <conditionalFormatting sqref="AL1003:AO1004">
    <cfRule type="expression" dxfId="1969" priority="2063">
      <formula>IF(AND(AL1003&gt;=0, RIGHT(TEXT(AL1003,"0.#"),1)&lt;&gt;"."),TRUE,FALSE)</formula>
    </cfRule>
    <cfRule type="expression" dxfId="1968" priority="2064">
      <formula>IF(AND(AL1003&gt;=0, RIGHT(TEXT(AL1003,"0.#"),1)="."),TRUE,FALSE)</formula>
    </cfRule>
    <cfRule type="expression" dxfId="1967" priority="2065">
      <formula>IF(AND(AL1003&lt;0, RIGHT(TEXT(AL1003,"0.#"),1)&lt;&gt;"."),TRUE,FALSE)</formula>
    </cfRule>
    <cfRule type="expression" dxfId="1966" priority="2066">
      <formula>IF(AND(AL1003&lt;0, RIGHT(TEXT(AL1003,"0.#"),1)="."),TRUE,FALSE)</formula>
    </cfRule>
  </conditionalFormatting>
  <conditionalFormatting sqref="Y1003:Y1004">
    <cfRule type="expression" dxfId="1965" priority="2061">
      <formula>IF(RIGHT(TEXT(Y1003,"0.#"),1)=".",FALSE,TRUE)</formula>
    </cfRule>
    <cfRule type="expression" dxfId="1964" priority="2062">
      <formula>IF(RIGHT(TEXT(Y1003,"0.#"),1)=".",TRUE,FALSE)</formula>
    </cfRule>
  </conditionalFormatting>
  <conditionalFormatting sqref="AL1038:AO1065">
    <cfRule type="expression" dxfId="1963" priority="2057">
      <formula>IF(AND(AL1038&gt;=0, RIGHT(TEXT(AL1038,"0.#"),1)&lt;&gt;"."),TRUE,FALSE)</formula>
    </cfRule>
    <cfRule type="expression" dxfId="1962" priority="2058">
      <formula>IF(AND(AL1038&gt;=0, RIGHT(TEXT(AL1038,"0.#"),1)="."),TRUE,FALSE)</formula>
    </cfRule>
    <cfRule type="expression" dxfId="1961" priority="2059">
      <formula>IF(AND(AL1038&lt;0, RIGHT(TEXT(AL1038,"0.#"),1)&lt;&gt;"."),TRUE,FALSE)</formula>
    </cfRule>
    <cfRule type="expression" dxfId="1960" priority="2060">
      <formula>IF(AND(AL1038&lt;0, RIGHT(TEXT(AL1038,"0.#"),1)="."),TRUE,FALSE)</formula>
    </cfRule>
  </conditionalFormatting>
  <conditionalFormatting sqref="Y1038:Y1065">
    <cfRule type="expression" dxfId="1959" priority="2055">
      <formula>IF(RIGHT(TEXT(Y1038,"0.#"),1)=".",FALSE,TRUE)</formula>
    </cfRule>
    <cfRule type="expression" dxfId="1958" priority="2056">
      <formula>IF(RIGHT(TEXT(Y1038,"0.#"),1)=".",TRUE,FALSE)</formula>
    </cfRule>
  </conditionalFormatting>
  <conditionalFormatting sqref="AL1036:AO1037">
    <cfRule type="expression" dxfId="1957" priority="2051">
      <formula>IF(AND(AL1036&gt;=0, RIGHT(TEXT(AL1036,"0.#"),1)&lt;&gt;"."),TRUE,FALSE)</formula>
    </cfRule>
    <cfRule type="expression" dxfId="1956" priority="2052">
      <formula>IF(AND(AL1036&gt;=0, RIGHT(TEXT(AL1036,"0.#"),1)="."),TRUE,FALSE)</formula>
    </cfRule>
    <cfRule type="expression" dxfId="1955" priority="2053">
      <formula>IF(AND(AL1036&lt;0, RIGHT(TEXT(AL1036,"0.#"),1)&lt;&gt;"."),TRUE,FALSE)</formula>
    </cfRule>
    <cfRule type="expression" dxfId="1954" priority="2054">
      <formula>IF(AND(AL1036&lt;0, RIGHT(TEXT(AL1036,"0.#"),1)="."),TRUE,FALSE)</formula>
    </cfRule>
  </conditionalFormatting>
  <conditionalFormatting sqref="Y1036:Y1037">
    <cfRule type="expression" dxfId="1953" priority="2049">
      <formula>IF(RIGHT(TEXT(Y1036,"0.#"),1)=".",FALSE,TRUE)</formula>
    </cfRule>
    <cfRule type="expression" dxfId="1952" priority="2050">
      <formula>IF(RIGHT(TEXT(Y1036,"0.#"),1)=".",TRUE,FALSE)</formula>
    </cfRule>
  </conditionalFormatting>
  <conditionalFormatting sqref="AL1071:AO1098">
    <cfRule type="expression" dxfId="1951" priority="2045">
      <formula>IF(AND(AL1071&gt;=0, RIGHT(TEXT(AL1071,"0.#"),1)&lt;&gt;"."),TRUE,FALSE)</formula>
    </cfRule>
    <cfRule type="expression" dxfId="1950" priority="2046">
      <formula>IF(AND(AL1071&gt;=0, RIGHT(TEXT(AL1071,"0.#"),1)="."),TRUE,FALSE)</formula>
    </cfRule>
    <cfRule type="expression" dxfId="1949" priority="2047">
      <formula>IF(AND(AL1071&lt;0, RIGHT(TEXT(AL1071,"0.#"),1)&lt;&gt;"."),TRUE,FALSE)</formula>
    </cfRule>
    <cfRule type="expression" dxfId="1948" priority="2048">
      <formula>IF(AND(AL1071&lt;0, RIGHT(TEXT(AL1071,"0.#"),1)="."),TRUE,FALSE)</formula>
    </cfRule>
  </conditionalFormatting>
  <conditionalFormatting sqref="Y1071:Y1098">
    <cfRule type="expression" dxfId="1947" priority="2043">
      <formula>IF(RIGHT(TEXT(Y1071,"0.#"),1)=".",FALSE,TRUE)</formula>
    </cfRule>
    <cfRule type="expression" dxfId="1946" priority="2044">
      <formula>IF(RIGHT(TEXT(Y1071,"0.#"),1)=".",TRUE,FALSE)</formula>
    </cfRule>
  </conditionalFormatting>
  <conditionalFormatting sqref="AL1069:AO1070">
    <cfRule type="expression" dxfId="1945" priority="2039">
      <formula>IF(AND(AL1069&gt;=0, RIGHT(TEXT(AL1069,"0.#"),1)&lt;&gt;"."),TRUE,FALSE)</formula>
    </cfRule>
    <cfRule type="expression" dxfId="1944" priority="2040">
      <formula>IF(AND(AL1069&gt;=0, RIGHT(TEXT(AL1069,"0.#"),1)="."),TRUE,FALSE)</formula>
    </cfRule>
    <cfRule type="expression" dxfId="1943" priority="2041">
      <formula>IF(AND(AL1069&lt;0, RIGHT(TEXT(AL1069,"0.#"),1)&lt;&gt;"."),TRUE,FALSE)</formula>
    </cfRule>
    <cfRule type="expression" dxfId="1942" priority="2042">
      <formula>IF(AND(AL1069&lt;0, RIGHT(TEXT(AL1069,"0.#"),1)="."),TRUE,FALSE)</formula>
    </cfRule>
  </conditionalFormatting>
  <conditionalFormatting sqref="Y1069:Y1070">
    <cfRule type="expression" dxfId="1941" priority="2037">
      <formula>IF(RIGHT(TEXT(Y1069,"0.#"),1)=".",FALSE,TRUE)</formula>
    </cfRule>
    <cfRule type="expression" dxfId="1940" priority="2038">
      <formula>IF(RIGHT(TEXT(Y1069,"0.#"),1)=".",TRUE,FALSE)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E134:AE135 AI134:AI135 AM134:AM135 AQ134:AQ135 AU134:AU135">
    <cfRule type="expression" dxfId="745" priority="45">
      <formula>IF(RIGHT(TEXT(AE134,"0.#"),1)=".",FALSE,TRUE)</formula>
    </cfRule>
    <cfRule type="expression" dxfId="744" priority="46">
      <formula>IF(RIGHT(TEXT(AE134,"0.#"),1)=".",TRUE,FALSE)</formula>
    </cfRule>
  </conditionalFormatting>
  <conditionalFormatting sqref="Y783">
    <cfRule type="expression" dxfId="743" priority="43">
      <formula>IF(RIGHT(TEXT(Y783,"0.#"),1)=".",FALSE,TRUE)</formula>
    </cfRule>
    <cfRule type="expression" dxfId="742" priority="44">
      <formula>IF(RIGHT(TEXT(Y783,"0.#"),1)=".",TRUE,FALSE)</formula>
    </cfRule>
  </conditionalFormatting>
  <conditionalFormatting sqref="Y784:Y786 Y782">
    <cfRule type="expression" dxfId="741" priority="41">
      <formula>IF(RIGHT(TEXT(Y782,"0.#"),1)=".",FALSE,TRUE)</formula>
    </cfRule>
    <cfRule type="expression" dxfId="740" priority="42">
      <formula>IF(RIGHT(TEXT(Y782,"0.#"),1)=".",TRUE,FALSE)</formula>
    </cfRule>
  </conditionalFormatting>
  <conditionalFormatting sqref="AU783">
    <cfRule type="expression" dxfId="739" priority="39">
      <formula>IF(RIGHT(TEXT(AU783,"0.#"),1)=".",FALSE,TRUE)</formula>
    </cfRule>
    <cfRule type="expression" dxfId="738" priority="40">
      <formula>IF(RIGHT(TEXT(AU783,"0.#"),1)=".",TRUE,FALSE)</formula>
    </cfRule>
  </conditionalFormatting>
  <conditionalFormatting sqref="AU784:AU786 AU782">
    <cfRule type="expression" dxfId="737" priority="37">
      <formula>IF(RIGHT(TEXT(AU782,"0.#"),1)=".",FALSE,TRUE)</formula>
    </cfRule>
    <cfRule type="expression" dxfId="736" priority="38">
      <formula>IF(RIGHT(TEXT(AU782,"0.#"),1)=".",TRUE,FALSE)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Y839">
    <cfRule type="expression" dxfId="729" priority="29">
      <formula>IF(RIGHT(TEXT(Y838,"0.#"),1)=".",FALSE,TRUE)</formula>
    </cfRule>
    <cfRule type="expression" dxfId="728" priority="30">
      <formula>IF(RIGHT(TEXT(Y838,"0.#"),1)=".",TRUE,FALSE)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71:Y872">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874">
    <cfRule type="expression" dxfId="713" priority="13">
      <formula>IF(RIGHT(TEXT(Y874,"0.#"),1)=".",FALSE,TRUE)</formula>
    </cfRule>
    <cfRule type="expression" dxfId="712" priority="14">
      <formula>IF(RIGHT(TEXT(Y874,"0.#"),1)=".",TRUE,FALSE)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2:AO874">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D14:AQ14">
    <cfRule type="expression" dxfId="3" priority="3">
      <formula>IF(RIGHT(TEXT(AD14,"0.#"),1)=".",FALSE,TRUE)</formula>
    </cfRule>
    <cfRule type="expression" dxfId="2" priority="4">
      <formula>IF(RIGHT(TEXT(AD14,"0.#"),1)=".",TRUE,FALSE)</formula>
    </cfRule>
  </conditionalFormatting>
  <conditionalFormatting sqref="AD15:AQ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0" max="16383" man="1"/>
    <brk id="871"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2020-10-08T15:41:58Z</dcterms:modified>
</cp:coreProperties>
</file>