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36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<sst xmlns="http://schemas.openxmlformats.org/spreadsheetml/2006/main" count="2935" uniqueCount="643">
  <si>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</si>
  <si>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</si>
  <si>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</si>
  <si>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</si>
  <si>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</si>
  <si>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</si>
  <si>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</si>
  <si>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</si>
  <si>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</si>
  <si>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</si>
  <si>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</si>
  <si>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</si>
  <si>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</si>
  <si>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</si>
  <si>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</si>
  <si>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</si>
  <si>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</si>
  <si>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</si>
  <si>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</si>
  <si>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</si>
  <si>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</si>
  <si>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</si>
  <si>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</si>
  <si>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</si>
  <si>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</si>
  <si>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</si>
  <si>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</si>
  <si>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</si>
  <si>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</si>
  <si>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</si>
  <si>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</si>
  <si>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</si>
  <si>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</si>
  <si>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</si>
  <si>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</si>
  <si>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</si>
  <si>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</si>
  <si>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</si>
  <si>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</si>
  <si>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</si>
  <si>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</si>
  <si>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</si>
  <si>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</si>
  <si>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</si>
  <si>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</si>
  <si>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</si>
  <si>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</si>
  <si>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</si>
  <si>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</si>
  <si>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</si>
  <si>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</si>
  <si>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</si>
  <si>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</si>
  <si>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</si>
  <si>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</si>
  <si>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</si>
  <si>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</si>
  <si>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</si>
  <si>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</si>
  <si>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</si>
  <si>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</si>
  <si>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</si>
  <si>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</si>
  <si>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</si>
  <si>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</si>
  <si>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</si>
  <si>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</si>
  <si>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</si>
  <si>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</si>
  <si>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</si>
  <si>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</si>
  <si>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</si>
  <si>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</si>
  <si>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</si>
  <si>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</si>
  <si>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</si>
  <si>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</si>
  <si>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</si>
  <si>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</si>
  <si>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</si>
  <si>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</si>
  <si>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</si>
  <si>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</si>
  <si>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</si>
  <si>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</si>
  <si>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</si>
  <si>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</si>
  <si>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</si>
  <si>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</si>
  <si>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</si>
  <si>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</si>
  <si>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</si>
  <si>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</si>
  <si>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</si>
  <si>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</si>
  <si>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</si>
  <si>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</si>
  <si>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</si>
  <si>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</si>
  <si>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</si>
  <si>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</si>
  <si>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</si>
  <si>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</si>
  <si>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</si>
  <si>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</si>
  <si>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</si>
  <si>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</si>
  <si>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</si>
  <si>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</si>
  <si>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</si>
  <si>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</si>
  <si>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</si>
  <si>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</si>
  <si>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</si>
  <si>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</si>
  <si>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</si>
  <si>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</si>
  <si>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</si>
  <si>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</si>
  <si>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</si>
  <si>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</si>
  <si>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</si>
  <si>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</si>
  <si>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</si>
  <si>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</si>
  <si>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</si>
  <si>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</si>
  <si>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</si>
  <si>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</si>
  <si>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</si>
  <si>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</si>
  <si>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</si>
  <si>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</si>
  <si>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</si>
  <si>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</si>
  <si>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</si>
  <si>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</si>
  <si>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</si>
  <si>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</si>
  <si>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</si>
  <si>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</si>
  <si>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</si>
  <si>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</si>
  <si>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</si>
  <si>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</si>
  <si>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</si>
  <si>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</si>
  <si>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</si>
  <si>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</si>
  <si>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</si>
  <si>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</si>
  <si>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</si>
  <si>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</si>
  <si>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</si>
  <si>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</si>
  <si>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</si>
  <si>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</si>
  <si>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</si>
  <si>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</si>
  <si>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</si>
  <si>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</si>
  <si>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</si>
  <si>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</si>
  <si>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</si>
  <si>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</si>
  <si>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</si>
  <si>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</si>
  <si>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</si>
  <si>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</si>
  <si>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</si>
  <si>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</si>
  <si>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</si>
  <si>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</si>
  <si>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</si>
  <si>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</si>
  <si>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</si>
  <si>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</si>
  <si>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</si>
  <si>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</si>
  <si>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</si>
  <si>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</si>
  <si>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</si>
  <si>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</si>
  <si>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</si>
  <si>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</si>
  <si>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</si>
  <si>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</si>
  <si>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</si>
  <si>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</si>
  <si>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</si>
  <si>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</si>
  <si>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</si>
  <si>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</si>
  <si>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</si>
  <si>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</si>
  <si>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</si>
  <si>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</si>
  <si>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</si>
  <si>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</si>
  <si>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</si>
  <si>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</si>
  <si>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</si>
  <si>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</si>
  <si>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</si>
  <si>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</si>
  <si>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</si>
  <si>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</si>
  <si>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</si>
  <si>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</si>
  <si>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</si>
  <si>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</si>
  <si>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</si>
  <si>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</si>
  <si>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</si>
  <si>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</si>
  <si>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</si>
  <si>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</si>
  <si>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</si>
  <si>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</si>
  <si>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</si>
  <si>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</si>
  <si>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</si>
  <si>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</si>
  <si>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</si>
  <si>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</si>
  <si>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</si>
  <si>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</si>
  <si>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</si>
  <si>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</si>
  <si>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</si>
  <si>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</si>
  <si>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</si>
  <si>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</si>
  <si>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</si>
  <si>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</si>
  <si>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</si>
  <si>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</si>
  <si>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</si>
  <si>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</si>
  <si>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</si>
  <si>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</si>
  <si>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</si>
  <si>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</si>
  <si>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</si>
  <si>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</si>
  <si>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</si>
  <si>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</si>
  <si>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</si>
  <si>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</si>
  <si>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</si>
  <si>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</si>
  <si>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</si>
  <si>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</si>
  <si>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</si>
  <si>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</si>
  <si>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</si>
  <si>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</si>
  <si>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</si>
  <si>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</si>
  <si>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</si>
  <si>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</si>
  <si>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</si>
  <si>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</si>
  <si>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</si>
  <si>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</si>
  <si>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</si>
  <si>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</si>
  <si>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</si>
  <si>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</si>
  <si>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</si>
  <si>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</si>
  <si>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</si>
  <si>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</si>
  <si>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</si>
  <si>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</si>
  <si>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</si>
  <si>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</si>
  <si>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</si>
  <si>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</si>
  <si>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</si>
  <si>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</si>
  <si>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</si>
  <si>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</si>
  <si>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</si>
  <si>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</si>
  <si>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</si>
  <si>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</si>
  <si>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</si>
  <si>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</si>
  <si>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</si>
  <si>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</si>
  <si>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</si>
  <si>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</si>
  <si>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</si>
  <si>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</si>
  <si>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</si>
  <si>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</si>
  <si>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</si>
  <si>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</si>
  <si>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</si>
  <si>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</si>
  <si>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</si>
  <si>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</si>
  <si>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</si>
  <si>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</si>
  <si>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</si>
  <si>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</si>
  <si>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</si>
  <si>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</si>
  <si>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</si>
  <si>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</si>
  <si>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</si>
  <si>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</si>
  <si>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</si>
  <si>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</si>
  <si>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</si>
  <si>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</si>
  <si>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</si>
  <si>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</si>
  <si>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</si>
  <si>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</si>
  <si>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</si>
  <si>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</si>
  <si>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</si>
  <si>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</si>
  <si>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</si>
  <si>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</si>
  <si>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</si>
  <si>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</si>
  <si>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</si>
  <si>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</si>
  <si>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</si>
  <si>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</si>
  <si>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</si>
  <si>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</si>
  <si>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</si>
  <si>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</si>
  <si>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</si>
  <si>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</si>
  <si>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</si>
  <si>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</si>
  <si>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</si>
  <si>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</si>
  <si>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</si>
  <si>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</si>
  <si>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</si>
  <si>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</si>
  <si>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</si>
  <si>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</si>
  <si>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</si>
  <si>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</si>
  <si>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</si>
  <si>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</si>
  <si>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</si>
  <si>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</si>
  <si>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</si>
  <si>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</si>
  <si>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</si>
  <si>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</si>
  <si>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</si>
  <si>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</si>
  <si>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</si>
  <si>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</si>
  <si>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</si>
  <si>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</si>
  <si>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</si>
  <si>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</si>
  <si>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</si>
  <si>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</si>
  <si>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</si>
  <si>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</si>
  <si>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</si>
  <si>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</si>
  <si>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</si>
  <si>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</si>
  <si>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</si>
  <si>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</si>
  <si>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</si>
  <si>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</si>
  <si>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</si>
  <si>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</si>
  <si>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</si>
  <si>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</si>
  <si>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</si>
  <si>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</si>
  <si>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</si>
  <si>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</si>
  <si>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</si>
  <si>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</si>
  <si>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</si>
  <si>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</si>
  <si>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</si>
  <si>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</si>
  <si>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</si>
  <si>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</si>
  <si>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</si>
  <si>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</si>
  <si>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</si>
  <si>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</si>
  <si>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</si>
  <si>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</si>
  <si>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</si>
  <si>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</si>
  <si>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</si>
  <si>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</si>
  <si>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</si>
  <si>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</si>
  <si>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</si>
  <si>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</si>
  <si>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</si>
  <si>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</si>
  <si>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</si>
  <si>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</si>
  <si>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</si>
  <si>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</si>
  <si>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</si>
  <si>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</si>
  <si>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</si>
  <si>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</si>
  <si>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</si>
  <si>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</si>
  <si>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</si>
  <si>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</si>
  <si>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</si>
  <si>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</si>
  <si>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</si>
  <si>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</si>
  <si>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</si>
  <si>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</si>
  <si>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</si>
  <si>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</si>
  <si>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</si>
  <si>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</si>
  <si>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</si>
  <si>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</si>
  <si>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</si>
  <si>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</si>
  <si>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</si>
  <si>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</si>
  <si>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</si>
  <si>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</si>
  <si>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</si>
  <si>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</si>
  <si>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</si>
  <si>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</si>
  <si>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</si>
  <si>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</si>
  <si>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</si>
  <si>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</si>
  <si>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</si>
  <si>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</si>
  <si>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</si>
  <si>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</si>
  <si>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</si>
  <si>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</si>
  <si>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</si>
  <si>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</si>
  <si>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</si>
  <si>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</si>
  <si>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</si>
  <si>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</si>
  <si>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</si>
  <si>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</si>
  <si>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</si>
  <si>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</si>
  <si>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</si>
  <si>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</si>
  <si>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</si>
  <si>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</si>
  <si>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</si>
  <si>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</si>
  <si>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</si>
  <si>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</si>
  <si>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</si>
  <si>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</si>
  <si>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</si>
  <si>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</si>
  <si>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</si>
  <si>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</si>
  <si>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</si>
  <si>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</si>
  <si>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</si>
  <si>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</si>
  <si>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</si>
  <si>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</si>
  <si>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</si>
  <si>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</si>
  <si>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</si>
  <si>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</si>
  <si>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</si>
  <si>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</si>
  <si>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</si>
  <si>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</si>
  <si>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</si>
  <si>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</si>
  <si>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</si>
  <si>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</si>
  <si>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</si>
  <si>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</si>
  <si>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</si>
  <si>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</si>
  <si>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</si>
  <si>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</si>
  <si>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</si>
  <si>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</si>
  <si>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</si>
  <si>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</si>
  <si>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</si>
  <si>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</si>
  <si>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</si>
  <si>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</si>
  <si>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</si>
  <si>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</si>
  <si>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</si>
  <si>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</si>
  <si>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</si>
  <si>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</si>
  <si>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</si>
  <si>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</si>
  <si>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</si>
  <si>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</si>
  <si>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</si>
  <si>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</si>
  <si>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</si>
  <si>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</si>
  <si>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</si>
  <si>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</si>
  <si>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</si>
  <si>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</si>
  <si>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</si>
  <si>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</si>
  <si>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</si>
  <si>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</si>
  <si>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</si>
  <si>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</si>
  <si>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</si>
  <si>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</si>
  <si>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</si>
  <si>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</si>
  <si>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</si>
  <si>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</si>
  <si>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</si>
  <si>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</si>
  <si>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</si>
  <si>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</si>
  <si>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</si>
  <si>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</si>
  <si>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</si>
  <si>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</si>
  <si>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</si>
  <si>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</si>
  <si>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</si>
  <si>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</si>
  <si>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</si>
  <si>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</si>
  <si>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</si>
  <si>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</si>
  <si>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</si>
  <si>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</si>
  <si>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</si>
  <si>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</si>
  <si>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</si>
  <si>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</si>
  <si>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</si>
  <si>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医療施設の耐震化</t>
  </si>
  <si>
    <t>平成１８年度</t>
    <rPh sb="0" eb="2">
      <t>ヘイセイ</t>
    </rPh>
    <rPh sb="4" eb="5">
      <t>ネン</t>
    </rPh>
    <rPh sb="5" eb="6">
      <t>ド</t>
    </rPh>
    <phoneticPr fontId="5"/>
  </si>
  <si>
    <t>終了予定なし</t>
    <rPh sb="0" eb="2">
      <t>シュウリョウ</t>
    </rPh>
    <rPh sb="2" eb="4">
      <t>ヨテイ</t>
    </rPh>
    <phoneticPr fontId="5"/>
  </si>
  <si>
    <t>医政局</t>
  </si>
  <si>
    <t>地域医療計画課救急・周産期医療等対策室</t>
  </si>
  <si>
    <t>・医療施設運営費等補助金及び中毒情報基盤整備事業費補助金交付要綱
・災害医療対策実施要綱</t>
  </si>
  <si>
    <t>-</t>
  </si>
  <si>
    <t>-</t>
    <phoneticPr fontId="5"/>
  </si>
  <si>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</si>
  <si>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</si>
  <si>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医療施設運営費等補助金</t>
  </si>
  <si>
    <t>病院の耐震化率を前年度以上とする</t>
  </si>
  <si>
    <t>病院の耐震化率（目標値「前年度以上」）
（全ての建物に耐震性がある病院＋令和元年度までに全ての建物が耐震化される予定の病院数）÷耐震改修状況調査における回答病院数</t>
    <rPh sb="22" eb="23">
      <t>スベ</t>
    </rPh>
    <rPh sb="25" eb="27">
      <t>タテモノ</t>
    </rPh>
    <rPh sb="28" eb="31">
      <t>タイシンセイ</t>
    </rPh>
    <rPh sb="34" eb="36">
      <t>ビョウイン</t>
    </rPh>
    <rPh sb="37" eb="40">
      <t>レイワゲン</t>
    </rPh>
    <rPh sb="40" eb="42">
      <t>ネンド</t>
    </rPh>
    <rPh sb="45" eb="46">
      <t>スベ</t>
    </rPh>
    <rPh sb="48" eb="50">
      <t>タテモノ</t>
    </rPh>
    <rPh sb="51" eb="53">
      <t>タイシン</t>
    </rPh>
    <rPh sb="53" eb="54">
      <t>カ</t>
    </rPh>
    <rPh sb="57" eb="59">
      <t>ヨテイ</t>
    </rPh>
    <rPh sb="60" eb="63">
      <t>ビョウインスウ</t>
    </rPh>
    <rPh sb="65" eb="67">
      <t>タイシン</t>
    </rPh>
    <rPh sb="67" eb="69">
      <t>カイシュウ</t>
    </rPh>
    <rPh sb="69" eb="71">
      <t>ジョウキョウ</t>
    </rPh>
    <rPh sb="71" eb="73">
      <t>チョウサ</t>
    </rPh>
    <rPh sb="77" eb="79">
      <t>カイトウ</t>
    </rPh>
    <rPh sb="79" eb="82">
      <t>ビョウインスウ</t>
    </rPh>
    <phoneticPr fontId="5"/>
  </si>
  <si>
    <t>-</t>
    <phoneticPr fontId="5"/>
  </si>
  <si>
    <t>-</t>
    <phoneticPr fontId="5"/>
  </si>
  <si>
    <t>-</t>
    <phoneticPr fontId="5"/>
  </si>
  <si>
    <t>病院の耐震改修状況調査の結果</t>
    <rPh sb="0" eb="2">
      <t>ビョウイン</t>
    </rPh>
    <rPh sb="3" eb="5">
      <t>タイシン</t>
    </rPh>
    <rPh sb="5" eb="7">
      <t>カイシュウ</t>
    </rPh>
    <rPh sb="7" eb="9">
      <t>ジョウキョウ</t>
    </rPh>
    <rPh sb="9" eb="11">
      <t>チョウサ</t>
    </rPh>
    <rPh sb="12" eb="14">
      <t>ケッカ</t>
    </rPh>
    <phoneticPr fontId="5"/>
  </si>
  <si>
    <t>医療施設運営費等補助金（医療施設耐震化促進事業）の実施件数</t>
    <rPh sb="25" eb="27">
      <t>ジッシ</t>
    </rPh>
    <rPh sb="27" eb="29">
      <t>ケンスウ</t>
    </rPh>
    <phoneticPr fontId="5"/>
  </si>
  <si>
    <t>件</t>
    <rPh sb="0" eb="1">
      <t>ケン</t>
    </rPh>
    <phoneticPr fontId="5"/>
  </si>
  <si>
    <t>X：「交付額」、Y：「都道府県数」　　　　　　　　　　　　　　</t>
  </si>
  <si>
    <t>円</t>
    <rPh sb="0" eb="1">
      <t>エン</t>
    </rPh>
    <phoneticPr fontId="5"/>
  </si>
  <si>
    <t>　X　/　Y</t>
  </si>
  <si>
    <t>1百万円／1</t>
  </si>
  <si>
    <t>13百万円／3</t>
  </si>
  <si>
    <t>13百万円／7</t>
    <phoneticPr fontId="5"/>
  </si>
  <si>
    <t>施策大目標１　地域において必要な医療を提供できる体制を整備すること</t>
  </si>
  <si>
    <t>日常生活圏の中で良質かつ適切な医療が効率的に提供できる体制を整備すること（施策目標Ⅰ－１－１）</t>
  </si>
  <si>
    <t>災害拠点病院及び救命救急センターの耐震化率</t>
    <rPh sb="0" eb="2">
      <t>サイガイ</t>
    </rPh>
    <rPh sb="2" eb="4">
      <t>キョテン</t>
    </rPh>
    <rPh sb="4" eb="6">
      <t>ビョウイン</t>
    </rPh>
    <rPh sb="6" eb="7">
      <t>オヨ</t>
    </rPh>
    <rPh sb="8" eb="10">
      <t>キュウメイ</t>
    </rPh>
    <rPh sb="10" eb="12">
      <t>キュウキュウ</t>
    </rPh>
    <rPh sb="17" eb="20">
      <t>タイシンカ</t>
    </rPh>
    <rPh sb="20" eb="21">
      <t>リツ</t>
    </rPh>
    <phoneticPr fontId="5"/>
  </si>
  <si>
    <t>-</t>
    <phoneticPr fontId="5"/>
  </si>
  <si>
    <t>-</t>
    <phoneticPr fontId="5"/>
  </si>
  <si>
    <t>災害時に適切に医療を提供する観点から、災害時医療の拠点として特に重要な災害拠点病院及び救命救急センターの耐震化を図ることは重
要な課題であるため、病院の耐震改修状況を測定し、その数値を向上させることを目標とした。
・「病院の耐震改修状況調査の結果について」　URL：http://www.mhlw.go.jp/stf/houdou/0000120792.html</t>
  </si>
  <si>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</si>
  <si>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</si>
  <si>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</si>
  <si>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</si>
  <si>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</si>
  <si>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</si>
  <si>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</si>
  <si>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</si>
  <si>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</si>
  <si>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</si>
  <si>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</si>
  <si>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</si>
  <si>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28</t>
  </si>
  <si>
    <t>7</t>
  </si>
  <si>
    <t>27</t>
  </si>
  <si>
    <t>6</t>
  </si>
  <si>
    <t>0006</t>
  </si>
  <si>
    <t>0006</t>
    <phoneticPr fontId="5"/>
  </si>
  <si>
    <t>補助金</t>
    <rPh sb="0" eb="3">
      <t>ホジョキン</t>
    </rPh>
    <phoneticPr fontId="5"/>
  </si>
  <si>
    <t>補助金交付</t>
    <rPh sb="0" eb="2">
      <t>ホジョ</t>
    </rPh>
    <rPh sb="2" eb="3">
      <t>キン</t>
    </rPh>
    <rPh sb="3" eb="5">
      <t>コウフ</t>
    </rPh>
    <phoneticPr fontId="5"/>
  </si>
  <si>
    <t>医療施設耐震化促進事業</t>
    <rPh sb="0" eb="2">
      <t>イリョウ</t>
    </rPh>
    <rPh sb="2" eb="4">
      <t>シセツ</t>
    </rPh>
    <rPh sb="4" eb="7">
      <t>タイシンカ</t>
    </rPh>
    <rPh sb="7" eb="9">
      <t>ソクシン</t>
    </rPh>
    <rPh sb="9" eb="11">
      <t>ジギョウ</t>
    </rPh>
    <phoneticPr fontId="5"/>
  </si>
  <si>
    <t>補助金等交付</t>
  </si>
  <si>
    <t>-</t>
    <phoneticPr fontId="5"/>
  </si>
  <si>
    <t>-</t>
    <phoneticPr fontId="5"/>
  </si>
  <si>
    <t>-</t>
    <phoneticPr fontId="5"/>
  </si>
  <si>
    <t>13百万円／7</t>
    <rPh sb="2" eb="3">
      <t>ヒャク</t>
    </rPh>
    <rPh sb="3" eb="5">
      <t>マンエン</t>
    </rPh>
    <phoneticPr fontId="5"/>
  </si>
  <si>
    <t>当初の見込みどおりの件数に対して交付決定した。</t>
    <rPh sb="0" eb="2">
      <t>トウショ</t>
    </rPh>
    <rPh sb="3" eb="5">
      <t>ミコ</t>
    </rPh>
    <rPh sb="10" eb="12">
      <t>ケンスウ</t>
    </rPh>
    <rPh sb="13" eb="14">
      <t>タイ</t>
    </rPh>
    <rPh sb="16" eb="18">
      <t>コウフ</t>
    </rPh>
    <rPh sb="18" eb="20">
      <t>ケッテイ</t>
    </rPh>
    <phoneticPr fontId="5"/>
  </si>
  <si>
    <t xml:space="preserve">
令和元年度は執行率が80.6％と平成30年度の23％と比較して大幅に向上している。
</t>
    <rPh sb="1" eb="3">
      <t>レイワ</t>
    </rPh>
    <rPh sb="3" eb="5">
      <t>ガンネン</t>
    </rPh>
    <rPh sb="5" eb="6">
      <t>ド</t>
    </rPh>
    <rPh sb="6" eb="8">
      <t>ヘイネンド</t>
    </rPh>
    <rPh sb="7" eb="10">
      <t>シッコウリツ</t>
    </rPh>
    <rPh sb="17" eb="19">
      <t>ヘイセイ</t>
    </rPh>
    <rPh sb="21" eb="23">
      <t>ネンド</t>
    </rPh>
    <rPh sb="28" eb="30">
      <t>ヒカク</t>
    </rPh>
    <rPh sb="32" eb="34">
      <t>オオハバ</t>
    </rPh>
    <rPh sb="35" eb="37">
      <t>コウジョウ</t>
    </rPh>
    <phoneticPr fontId="5"/>
  </si>
  <si>
    <t>病院の耐震化率は年々向上しており、当該事業が病院の耐震化に一定程度寄与していると考えられる。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ている。</t>
    <rPh sb="8" eb="10">
      <t>ネンネン</t>
    </rPh>
    <rPh sb="10" eb="12">
      <t>コウジョウ</t>
    </rPh>
    <rPh sb="29" eb="31">
      <t>イッテイ</t>
    </rPh>
    <rPh sb="31" eb="33">
      <t>テイド</t>
    </rPh>
    <rPh sb="46" eb="49">
      <t>マイネンド</t>
    </rPh>
    <rPh sb="60" eb="64">
      <t>トドウフケン</t>
    </rPh>
    <rPh sb="76" eb="78">
      <t>イリョウ</t>
    </rPh>
    <rPh sb="78" eb="80">
      <t>シセツ</t>
    </rPh>
    <rPh sb="80" eb="82">
      <t>タイシン</t>
    </rPh>
    <rPh sb="82" eb="83">
      <t>カ</t>
    </rPh>
    <rPh sb="83" eb="85">
      <t>ソクシン</t>
    </rPh>
    <rPh sb="85" eb="87">
      <t>ジギョウ</t>
    </rPh>
    <rPh sb="90" eb="92">
      <t>タイシン</t>
    </rPh>
    <rPh sb="92" eb="94">
      <t>シンダン</t>
    </rPh>
    <rPh sb="95" eb="97">
      <t>ヒツヨウ</t>
    </rPh>
    <rPh sb="98" eb="100">
      <t>ケイヒ</t>
    </rPh>
    <rPh sb="101" eb="103">
      <t>ホジョ</t>
    </rPh>
    <rPh sb="108" eb="110">
      <t>ヘイセイ</t>
    </rPh>
    <rPh sb="112" eb="114">
      <t>ネンド</t>
    </rPh>
    <rPh sb="116" eb="118">
      <t>ホジョ</t>
    </rPh>
    <rPh sb="119" eb="122">
      <t>ジョウゲンガク</t>
    </rPh>
    <rPh sb="123" eb="124">
      <t>ヒ</t>
    </rPh>
    <rPh sb="125" eb="126">
      <t>ア</t>
    </rPh>
    <rPh sb="130" eb="132">
      <t>タイシン</t>
    </rPh>
    <rPh sb="132" eb="134">
      <t>シンダン</t>
    </rPh>
    <rPh sb="134" eb="137">
      <t>ミジッシ</t>
    </rPh>
    <rPh sb="138" eb="140">
      <t>ビョウイン</t>
    </rPh>
    <rPh sb="141" eb="143">
      <t>カツヨウ</t>
    </rPh>
    <rPh sb="150" eb="151">
      <t>ウナガ</t>
    </rPh>
    <phoneticPr fontId="5"/>
  </si>
  <si>
    <t>室長：永田　翔</t>
    <rPh sb="0" eb="2">
      <t>シツチョウ</t>
    </rPh>
    <rPh sb="3" eb="5">
      <t>ナガタ</t>
    </rPh>
    <rPh sb="6" eb="7">
      <t>ショウ</t>
    </rPh>
    <phoneticPr fontId="5"/>
  </si>
  <si>
    <t>A.千葉県</t>
    <rPh sb="2" eb="5">
      <t>チバケン</t>
    </rPh>
    <phoneticPr fontId="5"/>
  </si>
  <si>
    <t>B.アビコ外科整形外科病院</t>
    <phoneticPr fontId="5"/>
  </si>
  <si>
    <t>熊本県</t>
  </si>
  <si>
    <t>栃木県</t>
  </si>
  <si>
    <t>京都府</t>
  </si>
  <si>
    <t>秋田県</t>
  </si>
  <si>
    <t>和歌山県</t>
  </si>
  <si>
    <t>医療施設耐震化促進事業</t>
    <rPh sb="0" eb="2">
      <t>イリョウ</t>
    </rPh>
    <rPh sb="2" eb="4">
      <t>シセツ</t>
    </rPh>
    <rPh sb="4" eb="7">
      <t>タイシンカ</t>
    </rPh>
    <rPh sb="7" eb="9">
      <t>ソクシン</t>
    </rPh>
    <rPh sb="9" eb="11">
      <t>ジギョウ</t>
    </rPh>
    <phoneticPr fontId="5"/>
  </si>
  <si>
    <t>千葉県</t>
    <phoneticPr fontId="5"/>
  </si>
  <si>
    <t>アビコ外科整形外科病院</t>
    <phoneticPr fontId="5"/>
  </si>
  <si>
    <t>医療法人社団栄陽会　東病院</t>
    <phoneticPr fontId="5"/>
  </si>
  <si>
    <t>請負費</t>
    <rPh sb="0" eb="2">
      <t>ウケオイ</t>
    </rPh>
    <rPh sb="2" eb="3">
      <t>ヒ</t>
    </rPh>
    <phoneticPr fontId="5"/>
  </si>
  <si>
    <t>耐震化診断に必要な経費</t>
    <rPh sb="0" eb="3">
      <t>タイシンカ</t>
    </rPh>
    <rPh sb="3" eb="5">
      <t>シンダン</t>
    </rPh>
    <rPh sb="6" eb="8">
      <t>ヒツヨウ</t>
    </rPh>
    <rPh sb="9" eb="11">
      <t>ケイヒ</t>
    </rPh>
    <phoneticPr fontId="5"/>
  </si>
  <si>
    <t>点検対象外</t>
    <rPh sb="0" eb="5">
      <t>テンケンタイショウガイ</t>
    </rPh>
    <phoneticPr fontId="5"/>
  </si>
  <si>
    <t>引き続き、必要な予算額を確保し、適正な執行に努めること。</t>
    <phoneticPr fontId="2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</si>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</sst>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71439</xdr:colOff>
      <xdr:row>741</xdr:row>
      <xdr:rowOff>214313</xdr:rowOff>
    </xdr:from>
    <xdr:to>
      <xdr:col>34</xdr:col>
      <xdr:colOff>138674</xdr:colOff>
      <xdr:row>743</xdr:row>
      <xdr:rowOff>225519</xdr:rowOff>
    </xdr:to>
    <xdr:sp macro="" textlink="">
      <xdr:nvSpPr>
        <xdr:cNvPr id="2" name="テキスト ボックス 1"/>
        <xdr:cNvSpPr txBox="1"/>
      </xdr:nvSpPr>
      <xdr:spPr bwMode="auto">
        <a:xfrm>
          <a:off x="3871914" y="41200388"/>
          <a:ext cx="3067610"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１１百万円</a:t>
          </a:r>
        </a:p>
      </xdr:txBody>
    </xdr:sp>
    <xdr:clientData/>
  </xdr:twoCellAnchor>
  <xdr:twoCellAnchor>
    <xdr:from>
      <xdr:col>26</xdr:col>
      <xdr:colOff>142875</xdr:colOff>
      <xdr:row>743</xdr:row>
      <xdr:rowOff>285750</xdr:rowOff>
    </xdr:from>
    <xdr:to>
      <xdr:col>26</xdr:col>
      <xdr:colOff>145679</xdr:colOff>
      <xdr:row>745</xdr:row>
      <xdr:rowOff>201706</xdr:rowOff>
    </xdr:to>
    <xdr:cxnSp macro="">
      <xdr:nvCxnSpPr>
        <xdr:cNvPr id="3" name="直線矢印コネクタ 2"/>
        <xdr:cNvCxnSpPr/>
      </xdr:nvCxnSpPr>
      <xdr:spPr bwMode="auto">
        <a:xfrm>
          <a:off x="5343525" y="41976675"/>
          <a:ext cx="2804" cy="62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35719</xdr:rowOff>
    </xdr:from>
    <xdr:to>
      <xdr:col>34</xdr:col>
      <xdr:colOff>78441</xdr:colOff>
      <xdr:row>748</xdr:row>
      <xdr:rowOff>112480</xdr:rowOff>
    </xdr:to>
    <xdr:sp macro="" textlink="">
      <xdr:nvSpPr>
        <xdr:cNvPr id="4" name="テキスト ボックス 3"/>
        <xdr:cNvSpPr txBox="1"/>
      </xdr:nvSpPr>
      <xdr:spPr bwMode="auto">
        <a:xfrm>
          <a:off x="3800475" y="42783919"/>
          <a:ext cx="3078816" cy="78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Ａ．都道府県（６）</a:t>
          </a:r>
          <a:endParaRPr kumimoji="1" lang="en-US" altLang="ja-JP" sz="1100"/>
        </a:p>
        <a:p>
          <a:pPr algn="ctr"/>
          <a:r>
            <a:rPr kumimoji="1" lang="ja-JP" altLang="en-US" sz="1100"/>
            <a:t>１１百万円</a:t>
          </a:r>
          <a:endParaRPr kumimoji="1" lang="en-US" altLang="ja-JP" sz="1100"/>
        </a:p>
        <a:p>
          <a:pPr algn="ctr"/>
          <a:r>
            <a:rPr kumimoji="1" lang="en-US" altLang="ja-JP" sz="1100"/>
            <a:t>※</a:t>
          </a:r>
          <a:r>
            <a:rPr kumimoji="1" lang="ja-JP" altLang="en-US" sz="1100"/>
            <a:t>補助額最大：千葉県　３百万円</a:t>
          </a:r>
          <a:endParaRPr kumimoji="1" lang="en-US" altLang="ja-JP" sz="1100"/>
        </a:p>
      </xdr:txBody>
    </xdr:sp>
    <xdr:clientData/>
  </xdr:twoCellAnchor>
  <xdr:twoCellAnchor>
    <xdr:from>
      <xdr:col>21</xdr:col>
      <xdr:colOff>32719</xdr:colOff>
      <xdr:row>748</xdr:row>
      <xdr:rowOff>247931</xdr:rowOff>
    </xdr:from>
    <xdr:to>
      <xdr:col>32</xdr:col>
      <xdr:colOff>158384</xdr:colOff>
      <xdr:row>749</xdr:row>
      <xdr:rowOff>250031</xdr:rowOff>
    </xdr:to>
    <xdr:sp macro="" textlink="">
      <xdr:nvSpPr>
        <xdr:cNvPr id="5" name="テキスト ボックス 4"/>
        <xdr:cNvSpPr txBox="1"/>
      </xdr:nvSpPr>
      <xdr:spPr>
        <a:xfrm>
          <a:off x="4233244" y="43700981"/>
          <a:ext cx="2325940" cy="35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749</xdr:row>
      <xdr:rowOff>345283</xdr:rowOff>
    </xdr:from>
    <xdr:to>
      <xdr:col>26</xdr:col>
      <xdr:colOff>183499</xdr:colOff>
      <xdr:row>751</xdr:row>
      <xdr:rowOff>202406</xdr:rowOff>
    </xdr:to>
    <xdr:cxnSp macro="">
      <xdr:nvCxnSpPr>
        <xdr:cNvPr id="6" name="直線矢印コネクタ 5"/>
        <xdr:cNvCxnSpPr/>
      </xdr:nvCxnSpPr>
      <xdr:spPr>
        <a:xfrm flipH="1">
          <a:off x="5379243" y="44150758"/>
          <a:ext cx="4906" cy="561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750</xdr:row>
      <xdr:rowOff>293454</xdr:rowOff>
    </xdr:from>
    <xdr:to>
      <xdr:col>34</xdr:col>
      <xdr:colOff>190502</xdr:colOff>
      <xdr:row>751</xdr:row>
      <xdr:rowOff>249857</xdr:rowOff>
    </xdr:to>
    <xdr:sp macro="" textlink="">
      <xdr:nvSpPr>
        <xdr:cNvPr id="7" name="テキスト ボックス 6"/>
        <xdr:cNvSpPr txBox="1"/>
      </xdr:nvSpPr>
      <xdr:spPr bwMode="auto">
        <a:xfrm>
          <a:off x="5525343" y="44451354"/>
          <a:ext cx="1466009" cy="308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751</xdr:row>
      <xdr:rowOff>259138</xdr:rowOff>
    </xdr:from>
    <xdr:to>
      <xdr:col>35</xdr:col>
      <xdr:colOff>161926</xdr:colOff>
      <xdr:row>754</xdr:row>
      <xdr:rowOff>27214</xdr:rowOff>
    </xdr:to>
    <xdr:sp macro="" textlink="">
      <xdr:nvSpPr>
        <xdr:cNvPr id="8" name="テキスト ボックス 7"/>
        <xdr:cNvSpPr txBox="1"/>
      </xdr:nvSpPr>
      <xdr:spPr>
        <a:xfrm>
          <a:off x="3860006" y="44769463"/>
          <a:ext cx="3302795" cy="825351"/>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Ｂ．医療法人等（２）</a:t>
          </a:r>
          <a:endParaRPr kumimoji="1" lang="en-US" altLang="ja-JP" sz="1100"/>
        </a:p>
        <a:p>
          <a:pPr algn="ctr"/>
          <a:r>
            <a:rPr kumimoji="1" lang="en-US" altLang="ja-JP" sz="1100"/>
            <a:t>※</a:t>
          </a:r>
          <a:r>
            <a:rPr kumimoji="1" lang="ja-JP" altLang="en-US" sz="1100"/>
            <a:t>補助最大：アビコ外科整形外科病院２百万円</a:t>
          </a:r>
        </a:p>
      </xdr:txBody>
    </xdr:sp>
    <xdr:clientData/>
  </xdr:twoCellAnchor>
  <xdr:twoCellAnchor>
    <xdr:from>
      <xdr:col>18</xdr:col>
      <xdr:colOff>201906</xdr:colOff>
      <xdr:row>754</xdr:row>
      <xdr:rowOff>59531</xdr:rowOff>
    </xdr:from>
    <xdr:to>
      <xdr:col>37</xdr:col>
      <xdr:colOff>34425</xdr:colOff>
      <xdr:row>754</xdr:row>
      <xdr:rowOff>476249</xdr:rowOff>
    </xdr:to>
    <xdr:sp macro="" textlink="">
      <xdr:nvSpPr>
        <xdr:cNvPr id="9" name="テキスト ボックス 8"/>
        <xdr:cNvSpPr txBox="1"/>
      </xdr:nvSpPr>
      <xdr:spPr bwMode="auto">
        <a:xfrm>
          <a:off x="3802356" y="45627131"/>
          <a:ext cx="3632994" cy="29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744</xdr:row>
      <xdr:rowOff>287452</xdr:rowOff>
    </xdr:from>
    <xdr:to>
      <xdr:col>35</xdr:col>
      <xdr:colOff>95250</xdr:colOff>
      <xdr:row>745</xdr:row>
      <xdr:rowOff>243857</xdr:rowOff>
    </xdr:to>
    <xdr:sp macro="" textlink="">
      <xdr:nvSpPr>
        <xdr:cNvPr id="10" name="テキスト ボックス 9"/>
        <xdr:cNvSpPr txBox="1"/>
      </xdr:nvSpPr>
      <xdr:spPr bwMode="auto">
        <a:xfrm>
          <a:off x="4839721" y="42330802"/>
          <a:ext cx="2256404" cy="308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744</xdr:row>
      <xdr:rowOff>59533</xdr:rowOff>
    </xdr:from>
    <xdr:to>
      <xdr:col>43</xdr:col>
      <xdr:colOff>83344</xdr:colOff>
      <xdr:row>745</xdr:row>
      <xdr:rowOff>312924</xdr:rowOff>
    </xdr:to>
    <xdr:sp macro="" textlink="">
      <xdr:nvSpPr>
        <xdr:cNvPr id="11" name="テキスト ボックス 10"/>
        <xdr:cNvSpPr txBox="1"/>
      </xdr:nvSpPr>
      <xdr:spPr bwMode="auto">
        <a:xfrm>
          <a:off x="7319961" y="42102883"/>
          <a:ext cx="1364458" cy="6058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85" zoomScaleNormal="75" zoomScaleSheetLayoutView="85" zoomScalePageLayoutView="85" workbookViewId="0">
      <selection activeCell="C872" sqref="C872:I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v>
      </c>
      <c r="AT2" s="218"/>
      <c r="AU2" s="218"/>
      <c r="AV2" s="51" t="str">
        <f>IF(AW2="", "", "-")</f>
        <v/>
      </c>
      <c r="AW2" s="404"/>
      <c r="AX2" s="404"/>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565</v>
      </c>
      <c r="H5" s="560"/>
      <c r="I5" s="560"/>
      <c r="J5" s="560"/>
      <c r="K5" s="560"/>
      <c r="L5" s="560"/>
      <c r="M5" s="561" t="s">
        <v>66</v>
      </c>
      <c r="N5" s="562"/>
      <c r="O5" s="562"/>
      <c r="P5" s="562"/>
      <c r="Q5" s="562"/>
      <c r="R5" s="563"/>
      <c r="S5" s="564" t="s">
        <v>566</v>
      </c>
      <c r="T5" s="560"/>
      <c r="U5" s="560"/>
      <c r="V5" s="560"/>
      <c r="W5" s="560"/>
      <c r="X5" s="565"/>
      <c r="Y5" s="720" t="s">
        <v>3</v>
      </c>
      <c r="Z5" s="721"/>
      <c r="AA5" s="721"/>
      <c r="AB5" s="721"/>
      <c r="AC5" s="721"/>
      <c r="AD5" s="722"/>
      <c r="AE5" s="723" t="s">
        <v>568</v>
      </c>
      <c r="AF5" s="723"/>
      <c r="AG5" s="723"/>
      <c r="AH5" s="723"/>
      <c r="AI5" s="723"/>
      <c r="AJ5" s="723"/>
      <c r="AK5" s="723"/>
      <c r="AL5" s="723"/>
      <c r="AM5" s="723"/>
      <c r="AN5" s="723"/>
      <c r="AO5" s="723"/>
      <c r="AP5" s="724"/>
      <c r="AQ5" s="725" t="s">
        <v>624</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571</v>
      </c>
      <c r="H7" s="841"/>
      <c r="I7" s="841"/>
      <c r="J7" s="841"/>
      <c r="K7" s="841"/>
      <c r="L7" s="841"/>
      <c r="M7" s="841"/>
      <c r="N7" s="841"/>
      <c r="O7" s="841"/>
      <c r="P7" s="841"/>
      <c r="Q7" s="841"/>
      <c r="R7" s="841"/>
      <c r="S7" s="841"/>
      <c r="T7" s="841"/>
      <c r="U7" s="841"/>
      <c r="V7" s="841"/>
      <c r="W7" s="841"/>
      <c r="X7" s="842"/>
      <c r="Y7" s="402" t="s">
        <v>394</v>
      </c>
      <c r="Z7" s="300"/>
      <c r="AA7" s="300"/>
      <c r="AB7" s="300"/>
      <c r="AC7" s="300"/>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6" t="str">
        <f>入力規則等!K13</f>
        <v>社会保障</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8" t="s">
        <v>30</v>
      </c>
      <c r="B10" s="749"/>
      <c r="C10" s="749"/>
      <c r="D10" s="749"/>
      <c r="E10" s="749"/>
      <c r="F10" s="749"/>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8" t="s">
        <v>5</v>
      </c>
      <c r="B11" s="749"/>
      <c r="C11" s="749"/>
      <c r="D11" s="749"/>
      <c r="E11" s="749"/>
      <c r="F11" s="757"/>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0"/>
    </row>
    <row r="13" spans="1:50" ht="21" customHeight="1" x14ac:dyDescent="0.15">
      <c r="A13" s="146"/>
      <c r="B13" s="147"/>
      <c r="C13" s="147"/>
      <c r="D13" s="147"/>
      <c r="E13" s="147"/>
      <c r="F13" s="148"/>
      <c r="G13" s="751" t="s">
        <v>6</v>
      </c>
      <c r="H13" s="752"/>
      <c r="I13" s="639" t="s">
        <v>7</v>
      </c>
      <c r="J13" s="640"/>
      <c r="K13" s="640"/>
      <c r="L13" s="640"/>
      <c r="M13" s="640"/>
      <c r="N13" s="640"/>
      <c r="O13" s="641"/>
      <c r="P13" s="116">
        <v>13</v>
      </c>
      <c r="Q13" s="117"/>
      <c r="R13" s="117"/>
      <c r="S13" s="117"/>
      <c r="T13" s="117"/>
      <c r="U13" s="117"/>
      <c r="V13" s="118"/>
      <c r="W13" s="116">
        <v>13</v>
      </c>
      <c r="X13" s="117"/>
      <c r="Y13" s="117"/>
      <c r="Z13" s="117"/>
      <c r="AA13" s="117"/>
      <c r="AB13" s="117"/>
      <c r="AC13" s="118"/>
      <c r="AD13" s="116">
        <v>13</v>
      </c>
      <c r="AE13" s="117"/>
      <c r="AF13" s="117"/>
      <c r="AG13" s="117"/>
      <c r="AH13" s="117"/>
      <c r="AI13" s="117"/>
      <c r="AJ13" s="118"/>
      <c r="AK13" s="116">
        <v>13</v>
      </c>
      <c r="AL13" s="117"/>
      <c r="AM13" s="117"/>
      <c r="AN13" s="117"/>
      <c r="AO13" s="117"/>
      <c r="AP13" s="117"/>
      <c r="AQ13" s="118"/>
      <c r="AR13" s="113">
        <v>13</v>
      </c>
      <c r="AS13" s="114"/>
      <c r="AT13" s="114"/>
      <c r="AU13" s="114"/>
      <c r="AV13" s="114"/>
      <c r="AW13" s="114"/>
      <c r="AX13" s="401"/>
    </row>
    <row r="14" spans="1:50" ht="21" customHeight="1" x14ac:dyDescent="0.15">
      <c r="A14" s="146"/>
      <c r="B14" s="147"/>
      <c r="C14" s="147"/>
      <c r="D14" s="147"/>
      <c r="E14" s="147"/>
      <c r="F14" s="148"/>
      <c r="G14" s="753"/>
      <c r="H14" s="754"/>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642</v>
      </c>
      <c r="AE14" s="117"/>
      <c r="AF14" s="117"/>
      <c r="AG14" s="117"/>
      <c r="AH14" s="117"/>
      <c r="AI14" s="117"/>
      <c r="AJ14" s="118"/>
      <c r="AK14" s="116" t="s">
        <v>642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53"/>
      <c r="H15" s="754"/>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642</v>
      </c>
      <c r="AL15" s="117"/>
      <c r="AM15" s="117"/>
      <c r="AN15" s="117"/>
      <c r="AO15" s="117"/>
      <c r="AP15" s="117"/>
      <c r="AQ15" s="118"/>
      <c r="AR15" s="116" t="s">
        <v>642</v>
      </c>
      <c r="AS15" s="117"/>
      <c r="AT15" s="117"/>
      <c r="AU15" s="117"/>
      <c r="AV15" s="117"/>
      <c r="AW15" s="117"/>
      <c r="AX15" s="629"/>
    </row>
    <row r="16" spans="1:50" ht="21" customHeight="1" x14ac:dyDescent="0.15">
      <c r="A16" s="146"/>
      <c r="B16" s="147"/>
      <c r="C16" s="147"/>
      <c r="D16" s="147"/>
      <c r="E16" s="147"/>
      <c r="F16" s="148"/>
      <c r="G16" s="753"/>
      <c r="H16" s="754"/>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642</v>
      </c>
      <c r="AE16" s="117"/>
      <c r="AF16" s="117"/>
      <c r="AG16" s="117"/>
      <c r="AH16" s="117"/>
      <c r="AI16" s="117"/>
      <c r="AJ16" s="118"/>
      <c r="AK16" s="116" t="s">
        <v>642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3"/>
      <c r="H17" s="754"/>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642</v>
      </c>
      <c r="AE17" s="117"/>
      <c r="AF17" s="117"/>
      <c r="AG17" s="117"/>
      <c r="AH17" s="117"/>
      <c r="AI17" s="117"/>
      <c r="AJ17" s="118"/>
      <c r="AK17" s="116" t="s">
        <v>642</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5"/>
      <c r="H18" s="756"/>
      <c r="I18" s="743" t="s">
        <v>20</v>
      </c>
      <c r="J18" s="744"/>
      <c r="K18" s="744"/>
      <c r="L18" s="744"/>
      <c r="M18" s="744"/>
      <c r="N18" s="744"/>
      <c r="O18" s="745"/>
      <c r="P18" s="122">
        <f>SUM(P13:V17)</f>
        <v>13</v>
      </c>
      <c r="Q18" s="123"/>
      <c r="R18" s="123"/>
      <c r="S18" s="123"/>
      <c r="T18" s="123"/>
      <c r="U18" s="123"/>
      <c r="V18" s="124"/>
      <c r="W18" s="122">
        <f>SUM(W13:AC17)</f>
        <v>13</v>
      </c>
      <c r="X18" s="123"/>
      <c r="Y18" s="123"/>
      <c r="Z18" s="123"/>
      <c r="AA18" s="123"/>
      <c r="AB18" s="123"/>
      <c r="AC18" s="124"/>
      <c r="AD18" s="122">
        <f>SUM(AD13:AJ17)</f>
        <v>13</v>
      </c>
      <c r="AE18" s="123"/>
      <c r="AF18" s="123"/>
      <c r="AG18" s="123"/>
      <c r="AH18" s="123"/>
      <c r="AI18" s="123"/>
      <c r="AJ18" s="124"/>
      <c r="AK18" s="122">
        <f>SUM(AK13:AQ17)</f>
        <v>13</v>
      </c>
      <c r="AL18" s="123"/>
      <c r="AM18" s="123"/>
      <c r="AN18" s="123"/>
      <c r="AO18" s="123"/>
      <c r="AP18" s="123"/>
      <c r="AQ18" s="124"/>
      <c r="AR18" s="122">
        <f>SUM(AR13:AX17)</f>
        <v>13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v>
      </c>
      <c r="Q19" s="117"/>
      <c r="R19" s="117"/>
      <c r="S19" s="117"/>
      <c r="T19" s="117"/>
      <c r="U19" s="117"/>
      <c r="V19" s="118"/>
      <c r="W19" s="116">
        <v>3</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7.6923076923076927E-2</v>
      </c>
      <c r="Q20" s="540"/>
      <c r="R20" s="540"/>
      <c r="S20" s="540"/>
      <c r="T20" s="540"/>
      <c r="U20" s="540"/>
      <c r="V20" s="540"/>
      <c r="W20" s="540">
        <f t="shared" ref="W20" si="0">IF(W18=0, "-", SUM(W19)/W18)</f>
        <v>0.23076923076923078</v>
      </c>
      <c r="X20" s="540"/>
      <c r="Y20" s="540"/>
      <c r="Z20" s="540"/>
      <c r="AA20" s="540"/>
      <c r="AB20" s="540"/>
      <c r="AC20" s="540"/>
      <c r="AD20" s="540">
        <f t="shared" ref="AD20" si="1">IF(AD18=0, "-", SUM(AD19)/AD18)</f>
        <v>0.84615384615384615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8" t="s">
        <v>358</v>
      </c>
      <c r="H21" s="939"/>
      <c r="I21" s="939"/>
      <c r="J21" s="939"/>
      <c r="K21" s="939"/>
      <c r="L21" s="939"/>
      <c r="M21" s="939"/>
      <c r="N21" s="939"/>
      <c r="O21" s="939"/>
      <c r="P21" s="540">
        <f>IF(P19=0, "-", SUM(P19)/SUM(P13,P14))</f>
        <v>7.6923076923076927E-2</v>
      </c>
      <c r="Q21" s="540"/>
      <c r="R21" s="540"/>
      <c r="S21" s="540"/>
      <c r="T21" s="540"/>
      <c r="U21" s="540"/>
      <c r="V21" s="540"/>
      <c r="W21" s="540">
        <f t="shared" ref="W21" si="2">IF(W19=0, "-", SUM(W19)/SUM(W13,W14))</f>
        <v>0.23076923076923078</v>
      </c>
      <c r="X21" s="540"/>
      <c r="Y21" s="540"/>
      <c r="Z21" s="540"/>
      <c r="AA21" s="540"/>
      <c r="AB21" s="540"/>
      <c r="AC21" s="540"/>
      <c r="AD21" s="540">
        <f t="shared" ref="AD21" si="3">IF(AD19=0, "-", SUM(AD19)/SUM(AD13,AD14))</f>
        <v>0.84615384615384615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13</v>
      </c>
      <c r="Q23" s="114"/>
      <c r="R23" s="114"/>
      <c r="S23" s="114"/>
      <c r="T23" s="114"/>
      <c r="U23" s="114"/>
      <c r="V23" s="115"/>
      <c r="W23" s="113">
        <v>13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v>
      </c>
      <c r="Q29" s="117"/>
      <c r="R29" s="117"/>
      <c r="S29" s="117"/>
      <c r="T29" s="117"/>
      <c r="U29" s="117"/>
      <c r="V29" s="118"/>
      <c r="W29" s="222">
        <f>AR13</f>
        <v>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397</v>
      </c>
      <c r="AF30" s="394"/>
      <c r="AG30" s="394"/>
      <c r="AH30" s="395"/>
      <c r="AI30" s="393" t="s">
        <v>419</v>
      </c>
      <c r="AJ30" s="394"/>
      <c r="AK30" s="394"/>
      <c r="AL30" s="395"/>
      <c r="AM30" s="396" t="s">
        <v>424</v>
      </c>
      <c r="AN30" s="396"/>
      <c r="AO30" s="396"/>
      <c r="AP30" s="393"/>
      <c r="AQ30" s="642" t="s">
        <v>235</v>
      </c>
      <c r="AR30" s="643"/>
      <c r="AS30" s="643"/>
      <c r="AT30" s="644"/>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t="s">
        <v>642</v>
      </c>
      <c r="AR31" s="140"/>
      <c r="AS31" s="141" t="s">
        <v>236</v>
      </c>
      <c r="AT31" s="176"/>
      <c r="AU31" s="275">
        <v>5</v>
      </c>
      <c r="AV31" s="275"/>
      <c r="AW31" s="386" t="s">
        <v>181</v>
      </c>
      <c r="AX31" s="387"/>
    </row>
    <row r="32" spans="1:50" ht="39.950000000000003"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5" t="s">
        <v>12</v>
      </c>
      <c r="Z32" s="550"/>
      <c r="AA32" s="551"/>
      <c r="AB32" s="552" t="s">
        <v>376</v>
      </c>
      <c r="AC32" s="552"/>
      <c r="AD32" s="552"/>
      <c r="AE32" s="371">
        <v>72.900000000000006</v>
      </c>
      <c r="AF32" s="372"/>
      <c r="AG32" s="372"/>
      <c r="AH32" s="372"/>
      <c r="AI32" s="371">
        <v>74.5</v>
      </c>
      <c r="AJ32" s="372"/>
      <c r="AK32" s="372"/>
      <c r="AL32" s="372"/>
      <c r="AM32" s="371" t="s">
        <v>570</v>
      </c>
      <c r="AN32" s="372"/>
      <c r="AO32" s="372"/>
      <c r="AP32" s="372"/>
      <c r="AQ32" s="119" t="s">
        <v>577</v>
      </c>
      <c r="AR32" s="120"/>
      <c r="AS32" s="120"/>
      <c r="AT32" s="121"/>
      <c r="AU32" s="119" t="s">
        <v>413</v>
      </c>
      <c r="AV32" s="120"/>
      <c r="AW32" s="120"/>
      <c r="AX32" s="121"/>
    </row>
    <row r="33" spans="1:50" ht="39.950000000000003"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376</v>
      </c>
      <c r="AC33" s="523"/>
      <c r="AD33" s="523"/>
      <c r="AE33" s="371">
        <v>71.5</v>
      </c>
      <c r="AF33" s="372"/>
      <c r="AG33" s="372"/>
      <c r="AH33" s="372"/>
      <c r="AI33" s="371">
        <v>72.900000000000006</v>
      </c>
      <c r="AJ33" s="372"/>
      <c r="AK33" s="372"/>
      <c r="AL33" s="372"/>
      <c r="AM33" s="371" t="s">
        <v>570</v>
      </c>
      <c r="AN33" s="372"/>
      <c r="AO33" s="372"/>
      <c r="AP33" s="372"/>
      <c r="AQ33" s="119" t="s">
        <v>578</v>
      </c>
      <c r="AR33" s="120"/>
      <c r="AS33" s="120"/>
      <c r="AT33" s="121"/>
      <c r="AU33" s="372">
        <v>95</v>
      </c>
      <c r="AV33" s="372"/>
      <c r="AW33" s="372"/>
      <c r="AX33" s="374"/>
    </row>
    <row r="34" spans="1:50" ht="39.950000000000003"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v>102</v>
      </c>
      <c r="AF34" s="372"/>
      <c r="AG34" s="372"/>
      <c r="AH34" s="372"/>
      <c r="AI34" s="371">
        <v>102</v>
      </c>
      <c r="AJ34" s="372"/>
      <c r="AK34" s="372"/>
      <c r="AL34" s="372"/>
      <c r="AM34" s="371" t="s">
        <v>570</v>
      </c>
      <c r="AN34" s="372"/>
      <c r="AO34" s="372"/>
      <c r="AP34" s="372"/>
      <c r="AQ34" s="119" t="s">
        <v>579</v>
      </c>
      <c r="AR34" s="120"/>
      <c r="AS34" s="120"/>
      <c r="AT34" s="121"/>
      <c r="AU34" s="119" t="s">
        <v>413</v>
      </c>
      <c r="AV34" s="120"/>
      <c r="AW34" s="120"/>
      <c r="AX34" s="121"/>
    </row>
    <row r="35" spans="1:50" ht="23.25" customHeight="1" x14ac:dyDescent="0.15">
      <c r="A35" s="908" t="s">
        <v>385</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45" t="s">
        <v>353</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45" t="s">
        <v>353</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3" t="s">
        <v>353</v>
      </c>
      <c r="B51" s="514"/>
      <c r="C51" s="514"/>
      <c r="D51" s="514"/>
      <c r="E51" s="514"/>
      <c r="F51" s="515"/>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3" t="s">
        <v>353</v>
      </c>
      <c r="B58" s="514"/>
      <c r="C58" s="514"/>
      <c r="D58" s="514"/>
      <c r="E58" s="514"/>
      <c r="F58" s="515"/>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5" t="s">
        <v>397</v>
      </c>
      <c r="AF65" s="376"/>
      <c r="AG65" s="376"/>
      <c r="AH65" s="377"/>
      <c r="AI65" s="375" t="s">
        <v>395</v>
      </c>
      <c r="AJ65" s="376"/>
      <c r="AK65" s="376"/>
      <c r="AL65" s="377"/>
      <c r="AM65" s="382" t="s">
        <v>424</v>
      </c>
      <c r="AN65" s="382"/>
      <c r="AO65" s="382"/>
      <c r="AP65" s="382"/>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83"/>
      <c r="AQ66" s="274"/>
      <c r="AR66" s="275"/>
      <c r="AS66" s="876" t="s">
        <v>236</v>
      </c>
      <c r="AT66" s="877"/>
      <c r="AU66" s="275"/>
      <c r="AV66" s="275"/>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375</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376</v>
      </c>
      <c r="AC69" s="987"/>
      <c r="AD69" s="987"/>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375</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376</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1"/>
      <c r="B75" s="852"/>
      <c r="C75" s="852"/>
      <c r="D75" s="852"/>
      <c r="E75" s="852"/>
      <c r="F75" s="853"/>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1"/>
      <c r="B76" s="852"/>
      <c r="C76" s="852"/>
      <c r="D76" s="852"/>
      <c r="E76" s="852"/>
      <c r="F76" s="853"/>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1"/>
      <c r="B77" s="852"/>
      <c r="C77" s="852"/>
      <c r="D77" s="852"/>
      <c r="E77" s="852"/>
      <c r="F77" s="853"/>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3" t="s">
        <v>388</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0" t="s">
        <v>147</v>
      </c>
      <c r="B80" s="857" t="s">
        <v>345</v>
      </c>
      <c r="C80" s="858"/>
      <c r="D80" s="858"/>
      <c r="E80" s="858"/>
      <c r="F80" s="859"/>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hidden="1" customHeight="1" x14ac:dyDescent="0.15">
      <c r="A81" s="521"/>
      <c r="B81" s="860"/>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1"/>
      <c r="B82" s="86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5" t="s">
        <v>61</v>
      </c>
      <c r="H85" s="788"/>
      <c r="I85" s="788"/>
      <c r="J85" s="788"/>
      <c r="K85" s="788"/>
      <c r="L85" s="788"/>
      <c r="M85" s="788"/>
      <c r="N85" s="788"/>
      <c r="O85" s="789"/>
      <c r="P85" s="787" t="s">
        <v>63</v>
      </c>
      <c r="Q85" s="788"/>
      <c r="R85" s="788"/>
      <c r="S85" s="788"/>
      <c r="T85" s="788"/>
      <c r="U85" s="788"/>
      <c r="V85" s="788"/>
      <c r="W85" s="788"/>
      <c r="X85" s="789"/>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10"/>
      <c r="R87" s="810"/>
      <c r="S87" s="810"/>
      <c r="T87" s="810"/>
      <c r="U87" s="810"/>
      <c r="V87" s="810"/>
      <c r="W87" s="810"/>
      <c r="X87" s="811"/>
      <c r="Y87" s="764" t="s">
        <v>62</v>
      </c>
      <c r="Z87" s="765"/>
      <c r="AA87" s="766"/>
      <c r="AB87" s="552"/>
      <c r="AC87" s="552"/>
      <c r="AD87" s="5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1"/>
      <c r="B88" s="553"/>
      <c r="C88" s="553"/>
      <c r="D88" s="553"/>
      <c r="E88" s="553"/>
      <c r="F88" s="554"/>
      <c r="G88" s="237"/>
      <c r="H88" s="238"/>
      <c r="I88" s="238"/>
      <c r="J88" s="238"/>
      <c r="K88" s="238"/>
      <c r="L88" s="238"/>
      <c r="M88" s="238"/>
      <c r="N88" s="238"/>
      <c r="O88" s="239"/>
      <c r="P88" s="812"/>
      <c r="Q88" s="812"/>
      <c r="R88" s="812"/>
      <c r="S88" s="812"/>
      <c r="T88" s="812"/>
      <c r="U88" s="812"/>
      <c r="V88" s="812"/>
      <c r="W88" s="812"/>
      <c r="X88" s="813"/>
      <c r="Y88" s="738" t="s">
        <v>54</v>
      </c>
      <c r="Z88" s="739"/>
      <c r="AA88" s="740"/>
      <c r="AB88" s="523"/>
      <c r="AC88" s="523"/>
      <c r="AD88" s="52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4"/>
      <c r="Y89" s="738" t="s">
        <v>13</v>
      </c>
      <c r="Z89" s="739"/>
      <c r="AA89" s="740"/>
      <c r="AB89" s="462" t="s">
        <v>14</v>
      </c>
      <c r="AC89" s="462"/>
      <c r="AD89" s="46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5" t="s">
        <v>61</v>
      </c>
      <c r="H90" s="788"/>
      <c r="I90" s="788"/>
      <c r="J90" s="788"/>
      <c r="K90" s="788"/>
      <c r="L90" s="788"/>
      <c r="M90" s="788"/>
      <c r="N90" s="788"/>
      <c r="O90" s="789"/>
      <c r="P90" s="787" t="s">
        <v>63</v>
      </c>
      <c r="Q90" s="788"/>
      <c r="R90" s="788"/>
      <c r="S90" s="788"/>
      <c r="T90" s="788"/>
      <c r="U90" s="788"/>
      <c r="V90" s="788"/>
      <c r="W90" s="788"/>
      <c r="X90" s="789"/>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10"/>
      <c r="R92" s="810"/>
      <c r="S92" s="810"/>
      <c r="T92" s="810"/>
      <c r="U92" s="810"/>
      <c r="V92" s="810"/>
      <c r="W92" s="810"/>
      <c r="X92" s="811"/>
      <c r="Y92" s="764" t="s">
        <v>62</v>
      </c>
      <c r="Z92" s="765"/>
      <c r="AA92" s="766"/>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12"/>
      <c r="Q93" s="812"/>
      <c r="R93" s="812"/>
      <c r="S93" s="812"/>
      <c r="T93" s="812"/>
      <c r="U93" s="812"/>
      <c r="V93" s="812"/>
      <c r="W93" s="812"/>
      <c r="X93" s="813"/>
      <c r="Y93" s="738" t="s">
        <v>54</v>
      </c>
      <c r="Z93" s="739"/>
      <c r="AA93" s="740"/>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4"/>
      <c r="Y94" s="738" t="s">
        <v>13</v>
      </c>
      <c r="Z94" s="739"/>
      <c r="AA94" s="740"/>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1"/>
      <c r="B95" s="553" t="s">
        <v>145</v>
      </c>
      <c r="C95" s="553"/>
      <c r="D95" s="553"/>
      <c r="E95" s="553"/>
      <c r="F95" s="554"/>
      <c r="G95" s="805" t="s">
        <v>61</v>
      </c>
      <c r="H95" s="788"/>
      <c r="I95" s="788"/>
      <c r="J95" s="788"/>
      <c r="K95" s="788"/>
      <c r="L95" s="788"/>
      <c r="M95" s="788"/>
      <c r="N95" s="788"/>
      <c r="O95" s="789"/>
      <c r="P95" s="787" t="s">
        <v>63</v>
      </c>
      <c r="Q95" s="788"/>
      <c r="R95" s="788"/>
      <c r="S95" s="788"/>
      <c r="T95" s="788"/>
      <c r="U95" s="788"/>
      <c r="V95" s="788"/>
      <c r="W95" s="788"/>
      <c r="X95" s="789"/>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1"/>
      <c r="B97" s="553"/>
      <c r="C97" s="553"/>
      <c r="D97" s="553"/>
      <c r="E97" s="553"/>
      <c r="F97" s="554"/>
      <c r="G97" s="235"/>
      <c r="H97" s="165"/>
      <c r="I97" s="165"/>
      <c r="J97" s="165"/>
      <c r="K97" s="165"/>
      <c r="L97" s="165"/>
      <c r="M97" s="165"/>
      <c r="N97" s="165"/>
      <c r="O97" s="236"/>
      <c r="P97" s="165"/>
      <c r="Q97" s="810"/>
      <c r="R97" s="810"/>
      <c r="S97" s="810"/>
      <c r="T97" s="810"/>
      <c r="U97" s="810"/>
      <c r="V97" s="810"/>
      <c r="W97" s="810"/>
      <c r="X97" s="811"/>
      <c r="Y97" s="764" t="s">
        <v>62</v>
      </c>
      <c r="Z97" s="765"/>
      <c r="AA97" s="766"/>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12"/>
      <c r="Q98" s="812"/>
      <c r="R98" s="812"/>
      <c r="S98" s="812"/>
      <c r="T98" s="812"/>
      <c r="U98" s="812"/>
      <c r="V98" s="812"/>
      <c r="W98" s="812"/>
      <c r="X98" s="813"/>
      <c r="Y98" s="738" t="s">
        <v>54</v>
      </c>
      <c r="Z98" s="739"/>
      <c r="AA98" s="740"/>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2"/>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24" t="s">
        <v>55</v>
      </c>
      <c r="Z101" s="721"/>
      <c r="AA101" s="722"/>
      <c r="AB101" s="552" t="s">
        <v>582</v>
      </c>
      <c r="AC101" s="552"/>
      <c r="AD101" s="552"/>
      <c r="AE101" s="371">
        <v>1</v>
      </c>
      <c r="AF101" s="372"/>
      <c r="AG101" s="372"/>
      <c r="AH101" s="373"/>
      <c r="AI101" s="371">
        <v>3</v>
      </c>
      <c r="AJ101" s="372"/>
      <c r="AK101" s="372"/>
      <c r="AL101" s="373"/>
      <c r="AM101" s="371">
        <v>7</v>
      </c>
      <c r="AN101" s="372"/>
      <c r="AO101" s="372"/>
      <c r="AP101" s="373"/>
      <c r="AQ101" s="371" t="s">
        <v>570</v>
      </c>
      <c r="AR101" s="372"/>
      <c r="AS101" s="372"/>
      <c r="AT101" s="373"/>
      <c r="AU101" s="371" t="s">
        <v>570</v>
      </c>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582</v>
      </c>
      <c r="AC102" s="552"/>
      <c r="AD102" s="552"/>
      <c r="AE102" s="365">
        <v>13</v>
      </c>
      <c r="AF102" s="365"/>
      <c r="AG102" s="365"/>
      <c r="AH102" s="365"/>
      <c r="AI102" s="365">
        <v>7</v>
      </c>
      <c r="AJ102" s="365"/>
      <c r="AK102" s="365"/>
      <c r="AL102" s="365"/>
      <c r="AM102" s="365">
        <v>7</v>
      </c>
      <c r="AN102" s="365"/>
      <c r="AO102" s="365"/>
      <c r="AP102" s="365"/>
      <c r="AQ102" s="825">
        <v>7</v>
      </c>
      <c r="AR102" s="826"/>
      <c r="AS102" s="826"/>
      <c r="AT102" s="827"/>
      <c r="AU102" s="825">
        <v>7</v>
      </c>
      <c r="AV102" s="826"/>
      <c r="AW102" s="826"/>
      <c r="AX102" s="827"/>
    </row>
    <row r="103" spans="1:60" ht="31.5" hidden="1" customHeight="1" x14ac:dyDescent="0.15">
      <c r="A103" s="489" t="s">
        <v>355</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825"/>
      <c r="AV105" s="826"/>
      <c r="AW105" s="826"/>
      <c r="AX105" s="827"/>
    </row>
    <row r="106" spans="1:60" ht="31.5" hidden="1" customHeight="1" x14ac:dyDescent="0.15">
      <c r="A106" s="489" t="s">
        <v>355</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89" t="s">
        <v>355</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89" t="s">
        <v>355</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15">
      <c r="A116" s="296"/>
      <c r="B116" s="297"/>
      <c r="C116" s="297"/>
      <c r="D116" s="297"/>
      <c r="E116" s="297"/>
      <c r="F116" s="298"/>
      <c r="G116" s="358" t="s">
        <v>583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584</v>
      </c>
      <c r="AC116" s="305"/>
      <c r="AD116" s="306"/>
      <c r="AE116" s="365">
        <v>1000000</v>
      </c>
      <c r="AF116" s="365"/>
      <c r="AG116" s="365"/>
      <c r="AH116" s="365"/>
      <c r="AI116" s="365">
        <v>4333333</v>
      </c>
      <c r="AJ116" s="365"/>
      <c r="AK116" s="365"/>
      <c r="AL116" s="365"/>
      <c r="AM116" s="365">
        <v>1866000</v>
      </c>
      <c r="AN116" s="365"/>
      <c r="AO116" s="365"/>
      <c r="AP116" s="365"/>
      <c r="AQ116" s="371">
        <v>1866000</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585</v>
      </c>
      <c r="AC117" s="349"/>
      <c r="AD117" s="350"/>
      <c r="AE117" s="310" t="s">
        <v>586</v>
      </c>
      <c r="AF117" s="310"/>
      <c r="AG117" s="310"/>
      <c r="AH117" s="310"/>
      <c r="AI117" s="310" t="s">
        <v>587</v>
      </c>
      <c r="AJ117" s="310"/>
      <c r="AK117" s="310"/>
      <c r="AL117" s="310"/>
      <c r="AM117" s="310" t="s">
        <v>588</v>
      </c>
      <c r="AN117" s="310"/>
      <c r="AO117" s="310"/>
      <c r="AP117" s="310"/>
      <c r="AQ117" s="310" t="s">
        <v>620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hidden="1" customHeight="1" x14ac:dyDescent="0.15">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15">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15">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15">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412</v>
      </c>
      <c r="B130" s="1003"/>
      <c r="C130" s="1002" t="s">
        <v>239</v>
      </c>
      <c r="D130" s="1003"/>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642</v>
      </c>
      <c r="AR133" s="275"/>
      <c r="AS133" s="141" t="s">
        <v>236</v>
      </c>
      <c r="AT133" s="176"/>
      <c r="AU133" s="140">
        <v>5</v>
      </c>
      <c r="AV133" s="140"/>
      <c r="AW133" s="141" t="s">
        <v>181</v>
      </c>
      <c r="AX133" s="142"/>
    </row>
    <row r="134" spans="1:50" ht="39.75" customHeight="1" x14ac:dyDescent="0.15">
      <c r="A134" s="1006"/>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89.4</v>
      </c>
      <c r="AF134" s="120"/>
      <c r="AG134" s="120"/>
      <c r="AH134" s="120"/>
      <c r="AI134" s="270">
        <v>90.7</v>
      </c>
      <c r="AJ134" s="120"/>
      <c r="AK134" s="120"/>
      <c r="AL134" s="120"/>
      <c r="AM134" s="270" t="s">
        <v>570</v>
      </c>
      <c r="AN134" s="120"/>
      <c r="AO134" s="120"/>
      <c r="AP134" s="120"/>
      <c r="AQ134" s="270" t="s">
        <v>592</v>
      </c>
      <c r="AR134" s="120"/>
      <c r="AS134" s="120"/>
      <c r="AT134" s="120"/>
      <c r="AU134" s="270" t="s">
        <v>641</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87.6</v>
      </c>
      <c r="AF135" s="120"/>
      <c r="AG135" s="120"/>
      <c r="AH135" s="120"/>
      <c r="AI135" s="270">
        <v>89</v>
      </c>
      <c r="AJ135" s="120"/>
      <c r="AK135" s="120"/>
      <c r="AL135" s="120"/>
      <c r="AM135" s="270" t="s">
        <v>570</v>
      </c>
      <c r="AN135" s="120"/>
      <c r="AO135" s="120"/>
      <c r="AP135" s="120"/>
      <c r="AQ135" s="270" t="s">
        <v>593</v>
      </c>
      <c r="AR135" s="120"/>
      <c r="AS135" s="120"/>
      <c r="AT135" s="120"/>
      <c r="AU135" s="270">
        <v>95</v>
      </c>
      <c r="AV135" s="120"/>
      <c r="AW135" s="120"/>
      <c r="AX135" s="219"/>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6"/>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641</v>
      </c>
      <c r="AF432" s="140"/>
      <c r="AG432" s="141" t="s">
        <v>236</v>
      </c>
      <c r="AH432" s="176"/>
      <c r="AI432" s="186"/>
      <c r="AJ432" s="186"/>
      <c r="AK432" s="186"/>
      <c r="AL432" s="181"/>
      <c r="AM432" s="186"/>
      <c r="AN432" s="186"/>
      <c r="AO432" s="186"/>
      <c r="AP432" s="181"/>
      <c r="AQ432" s="215" t="s">
        <v>641</v>
      </c>
      <c r="AR432" s="140"/>
      <c r="AS432" s="141" t="s">
        <v>236</v>
      </c>
      <c r="AT432" s="176"/>
      <c r="AU432" s="140" t="s">
        <v>641</v>
      </c>
      <c r="AV432" s="140"/>
      <c r="AW432" s="141" t="s">
        <v>181</v>
      </c>
      <c r="AX432" s="142"/>
    </row>
    <row r="433" spans="1:50" ht="23.25" customHeight="1" x14ac:dyDescent="0.15">
      <c r="A433" s="1006"/>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577</v>
      </c>
      <c r="AC438" s="137"/>
      <c r="AD438" s="137"/>
      <c r="AE438" s="119" t="s">
        <v>570</v>
      </c>
      <c r="AF438" s="120"/>
      <c r="AG438" s="120"/>
      <c r="AH438" s="120"/>
      <c r="AI438" s="119" t="s">
        <v>570</v>
      </c>
      <c r="AJ438" s="120"/>
      <c r="AK438" s="120"/>
      <c r="AL438" s="120"/>
      <c r="AM438" s="119" t="s">
        <v>570</v>
      </c>
      <c r="AN438" s="120"/>
      <c r="AO438" s="120"/>
      <c r="AP438" s="121"/>
      <c r="AQ438" s="119" t="s">
        <v>570</v>
      </c>
      <c r="AR438" s="120"/>
      <c r="AS438" s="120"/>
      <c r="AT438" s="121"/>
      <c r="AU438" s="120" t="s">
        <v>570</v>
      </c>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593</v>
      </c>
      <c r="AC439" s="228"/>
      <c r="AD439" s="228"/>
      <c r="AE439" s="119" t="s">
        <v>570</v>
      </c>
      <c r="AF439" s="120"/>
      <c r="AG439" s="120"/>
      <c r="AH439" s="121"/>
      <c r="AI439" s="119" t="s">
        <v>570</v>
      </c>
      <c r="AJ439" s="120"/>
      <c r="AK439" s="120"/>
      <c r="AL439" s="120"/>
      <c r="AM439" s="119" t="s">
        <v>570</v>
      </c>
      <c r="AN439" s="120"/>
      <c r="AO439" s="120"/>
      <c r="AP439" s="121"/>
      <c r="AQ439" s="119" t="s">
        <v>570</v>
      </c>
      <c r="AR439" s="120"/>
      <c r="AS439" s="120"/>
      <c r="AT439" s="121"/>
      <c r="AU439" s="120" t="s">
        <v>570</v>
      </c>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570</v>
      </c>
      <c r="AF440" s="120"/>
      <c r="AG440" s="120"/>
      <c r="AH440" s="121"/>
      <c r="AI440" s="119" t="s">
        <v>570</v>
      </c>
      <c r="AJ440" s="120"/>
      <c r="AK440" s="120"/>
      <c r="AL440" s="120"/>
      <c r="AM440" s="119" t="s">
        <v>570</v>
      </c>
      <c r="AN440" s="120"/>
      <c r="AO440" s="120"/>
      <c r="AP440" s="121"/>
      <c r="AQ440" s="119" t="s">
        <v>570</v>
      </c>
      <c r="AR440" s="120"/>
      <c r="AS440" s="120"/>
      <c r="AT440" s="121"/>
      <c r="AU440" s="120" t="s">
        <v>570</v>
      </c>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641</v>
      </c>
      <c r="AF457" s="140"/>
      <c r="AG457" s="141" t="s">
        <v>236</v>
      </c>
      <c r="AH457" s="176"/>
      <c r="AI457" s="186"/>
      <c r="AJ457" s="186"/>
      <c r="AK457" s="186"/>
      <c r="AL457" s="181"/>
      <c r="AM457" s="186"/>
      <c r="AN457" s="186"/>
      <c r="AO457" s="186"/>
      <c r="AP457" s="181"/>
      <c r="AQ457" s="215" t="s">
        <v>641</v>
      </c>
      <c r="AR457" s="140"/>
      <c r="AS457" s="141" t="s">
        <v>236</v>
      </c>
      <c r="AT457" s="176"/>
      <c r="AU457" s="140" t="s">
        <v>641</v>
      </c>
      <c r="AV457" s="140"/>
      <c r="AW457" s="141" t="s">
        <v>181</v>
      </c>
      <c r="AX457" s="142"/>
    </row>
    <row r="458" spans="1:50" ht="23.25" customHeight="1" x14ac:dyDescent="0.15">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x14ac:dyDescent="0.1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customHeight="1" thickBot="1" x14ac:dyDescent="0.2">
      <c r="A484" s="100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5.25" customHeight="1" x14ac:dyDescent="0.15">
      <c r="A702" s="530" t="s">
        <v>140</v>
      </c>
      <c r="B702" s="531"/>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563</v>
      </c>
      <c r="AE702" s="907"/>
      <c r="AF702" s="907"/>
      <c r="AG702" s="896" t="s">
        <v>595</v>
      </c>
      <c r="AH702" s="897"/>
      <c r="AI702" s="897"/>
      <c r="AJ702" s="897"/>
      <c r="AK702" s="897"/>
      <c r="AL702" s="897"/>
      <c r="AM702" s="897"/>
      <c r="AN702" s="897"/>
      <c r="AO702" s="897"/>
      <c r="AP702" s="897"/>
      <c r="AQ702" s="897"/>
      <c r="AR702" s="897"/>
      <c r="AS702" s="897"/>
      <c r="AT702" s="897"/>
      <c r="AU702" s="897"/>
      <c r="AV702" s="897"/>
      <c r="AW702" s="897"/>
      <c r="AX702" s="898"/>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3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167" t="s">
        <v>597</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2" t="s">
        <v>39</v>
      </c>
      <c r="B705" s="77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1" t="s">
        <v>598</v>
      </c>
      <c r="AE705" s="742"/>
      <c r="AF705" s="742"/>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9"/>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9"/>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734" t="s">
        <v>601</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734" t="s">
        <v>602</v>
      </c>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603</v>
      </c>
      <c r="AH711" s="669"/>
      <c r="AI711" s="669"/>
      <c r="AJ711" s="669"/>
      <c r="AK711" s="669"/>
      <c r="AL711" s="669"/>
      <c r="AM711" s="669"/>
      <c r="AN711" s="669"/>
      <c r="AO711" s="669"/>
      <c r="AP711" s="669"/>
      <c r="AQ711" s="669"/>
      <c r="AR711" s="669"/>
      <c r="AS711" s="669"/>
      <c r="AT711" s="669"/>
      <c r="AU711" s="669"/>
      <c r="AV711" s="669"/>
      <c r="AW711" s="669"/>
      <c r="AX711" s="670"/>
    </row>
    <row r="712" spans="1:50" ht="66"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c r="AH713" s="799"/>
      <c r="AI713" s="799"/>
      <c r="AJ713" s="799"/>
      <c r="AK713" s="799"/>
      <c r="AL713" s="799"/>
      <c r="AM713" s="799"/>
      <c r="AN713" s="799"/>
      <c r="AO713" s="799"/>
      <c r="AP713" s="799"/>
      <c r="AQ713" s="799"/>
      <c r="AR713" s="799"/>
      <c r="AS713" s="799"/>
      <c r="AT713" s="799"/>
      <c r="AU713" s="799"/>
      <c r="AV713" s="799"/>
      <c r="AW713" s="799"/>
      <c r="AX713" s="800"/>
    </row>
    <row r="714" spans="1:50" ht="26.25" customHeight="1" x14ac:dyDescent="0.15">
      <c r="A714" s="661"/>
      <c r="B714" s="662"/>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2" t="s">
        <v>598</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36"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6"/>
      <c r="AG715" s="527" t="s">
        <v>605</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659"/>
      <c r="B716" s="66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598</v>
      </c>
      <c r="AE716" s="768"/>
      <c r="AF716" s="768"/>
      <c r="AG716" s="668"/>
      <c r="AH716" s="799"/>
      <c r="AI716" s="799"/>
      <c r="AJ716" s="799"/>
      <c r="AK716" s="799"/>
      <c r="AL716" s="799"/>
      <c r="AM716" s="799"/>
      <c r="AN716" s="799"/>
      <c r="AO716" s="799"/>
      <c r="AP716" s="799"/>
      <c r="AQ716" s="799"/>
      <c r="AR716" s="799"/>
      <c r="AS716" s="799"/>
      <c r="AT716" s="799"/>
      <c r="AU716" s="799"/>
      <c r="AV716" s="799"/>
      <c r="AW716" s="799"/>
      <c r="AX716" s="800"/>
    </row>
    <row r="717" spans="1:50" ht="24"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36"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606</v>
      </c>
      <c r="AH718" s="732"/>
      <c r="AI718" s="732"/>
      <c r="AJ718" s="732"/>
      <c r="AK718" s="732"/>
      <c r="AL718" s="732"/>
      <c r="AM718" s="732"/>
      <c r="AN718" s="732"/>
      <c r="AO718" s="732"/>
      <c r="AP718" s="732"/>
      <c r="AQ718" s="732"/>
      <c r="AR718" s="732"/>
      <c r="AS718" s="732"/>
      <c r="AT718" s="732"/>
      <c r="AU718" s="732"/>
      <c r="AV718" s="732"/>
      <c r="AW718" s="732"/>
      <c r="AX718" s="733"/>
    </row>
    <row r="719" spans="1:50" ht="41.25" customHeight="1" x14ac:dyDescent="0.15">
      <c r="A719" s="652" t="s">
        <v>58</v>
      </c>
      <c r="B719" s="65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7"/>
      <c r="AD719" s="671" t="s">
        <v>598</v>
      </c>
      <c r="AE719" s="672"/>
      <c r="AF719" s="672"/>
      <c r="AG719" s="164" t="s">
        <v>577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22" t="s">
        <v>48</v>
      </c>
      <c r="B726" s="623"/>
      <c r="C726" s="447" t="s">
        <v>53</v>
      </c>
      <c r="D726" s="582"/>
      <c r="E726" s="582"/>
      <c r="F726" s="583"/>
      <c r="G726" s="808" t="s">
        <v>622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0" customHeight="1" thickBot="1" x14ac:dyDescent="0.2">
      <c r="A727" s="624"/>
      <c r="B727" s="625"/>
      <c r="C727" s="701" t="s">
        <v>57</v>
      </c>
      <c r="D727" s="702"/>
      <c r="E727" s="702"/>
      <c r="F727" s="703"/>
      <c r="G727" s="806" t="s">
        <v>623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7" customHeight="1" thickBot="1" x14ac:dyDescent="0.2">
      <c r="A729" s="774" t="s">
        <v>638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 customHeight="1" thickBot="1" x14ac:dyDescent="0.2">
      <c r="A731" s="619" t="s">
        <v>138</v>
      </c>
      <c r="B731" s="620"/>
      <c r="C731" s="620"/>
      <c r="D731" s="620"/>
      <c r="E731" s="621"/>
      <c r="F731" s="684" t="s">
        <v>639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 customHeight="1" thickBot="1" x14ac:dyDescent="0.2">
      <c r="A733" s="758" t="s">
        <v>138</v>
      </c>
      <c r="B733" s="759"/>
      <c r="C733" s="759"/>
      <c r="D733" s="759"/>
      <c r="E733" s="760"/>
      <c r="F733" s="775" t="s">
        <v>640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1"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408</v>
      </c>
      <c r="B737" s="101"/>
      <c r="C737" s="101"/>
      <c r="D737" s="102"/>
      <c r="E737" s="103" t="s">
        <v>607</v>
      </c>
      <c r="F737" s="103"/>
      <c r="G737" s="103"/>
      <c r="H737" s="103"/>
      <c r="I737" s="103"/>
      <c r="J737" s="103"/>
      <c r="K737" s="103"/>
      <c r="L737" s="103"/>
      <c r="M737" s="103"/>
      <c r="N737" s="109" t="s">
        <v>403</v>
      </c>
      <c r="O737" s="109"/>
      <c r="P737" s="109"/>
      <c r="Q737" s="109"/>
      <c r="R737" s="103" t="s">
        <v>609</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608</v>
      </c>
      <c r="AS737" s="111"/>
      <c r="AT737" s="111"/>
      <c r="AU737" s="111"/>
      <c r="AV737" s="111"/>
      <c r="AW737" s="111"/>
      <c r="AX737" s="112"/>
      <c r="AY737" s="88"/>
      <c r="AZ737" s="88"/>
    </row>
    <row r="738" spans="1:52" ht="24.75" customHeight="1" x14ac:dyDescent="0.15">
      <c r="A738" s="100" t="s">
        <v>400</v>
      </c>
      <c r="B738" s="101"/>
      <c r="C738" s="101"/>
      <c r="D738" s="102"/>
      <c r="E738" s="103" t="s">
        <v>608</v>
      </c>
      <c r="F738" s="103"/>
      <c r="G738" s="103"/>
      <c r="H738" s="103"/>
      <c r="I738" s="103"/>
      <c r="J738" s="103"/>
      <c r="K738" s="103"/>
      <c r="L738" s="103"/>
      <c r="M738" s="103"/>
      <c r="N738" s="109" t="s">
        <v>399</v>
      </c>
      <c r="O738" s="109"/>
      <c r="P738" s="109"/>
      <c r="Q738" s="109"/>
      <c r="R738" s="103" t="s">
        <v>610</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x14ac:dyDescent="0.15">
      <c r="A739" s="100" t="s">
        <v>396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3" t="s">
        <v>625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2"/>
      <c r="C782" s="772"/>
      <c r="D782" s="772"/>
      <c r="E782" s="772"/>
      <c r="F782" s="773"/>
      <c r="G782" s="453" t="s">
        <v>613</v>
      </c>
      <c r="H782" s="454"/>
      <c r="I782" s="454"/>
      <c r="J782" s="454"/>
      <c r="K782" s="455"/>
      <c r="L782" s="456" t="s">
        <v>614</v>
      </c>
      <c r="M782" s="457"/>
      <c r="N782" s="457"/>
      <c r="O782" s="457"/>
      <c r="P782" s="457"/>
      <c r="Q782" s="457"/>
      <c r="R782" s="457"/>
      <c r="S782" s="457"/>
      <c r="T782" s="457"/>
      <c r="U782" s="457"/>
      <c r="V782" s="457"/>
      <c r="W782" s="457"/>
      <c r="X782" s="458"/>
      <c r="Y782" s="459">
        <v>3</v>
      </c>
      <c r="Z782" s="460"/>
      <c r="AA782" s="460"/>
      <c r="AB782" s="558"/>
      <c r="AC782" s="453" t="s">
        <v>636</v>
      </c>
      <c r="AD782" s="454"/>
      <c r="AE782" s="454"/>
      <c r="AF782" s="454"/>
      <c r="AG782" s="455"/>
      <c r="AH782" s="456" t="s">
        <v>637</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15">
      <c r="A783" s="557"/>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7"/>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7"/>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7"/>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7"/>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7"/>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7"/>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7"/>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7"/>
      <c r="B791" s="772"/>
      <c r="C791" s="772"/>
      <c r="D791" s="772"/>
      <c r="E791" s="772"/>
      <c r="F791" s="773"/>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7"/>
      <c r="B792" s="772"/>
      <c r="C792" s="772"/>
      <c r="D792" s="772"/>
      <c r="E792" s="772"/>
      <c r="F792" s="773"/>
      <c r="G792" s="416" t="s">
        <v>20</v>
      </c>
      <c r="H792" s="417"/>
      <c r="I792" s="417"/>
      <c r="J792" s="417"/>
      <c r="K792" s="417"/>
      <c r="L792" s="418"/>
      <c r="M792" s="419"/>
      <c r="N792" s="419"/>
      <c r="O792" s="419"/>
      <c r="P792" s="419"/>
      <c r="Q792" s="419"/>
      <c r="R792" s="419"/>
      <c r="S792" s="419"/>
      <c r="T792" s="419"/>
      <c r="U792" s="419"/>
      <c r="V792" s="419"/>
      <c r="W792" s="419"/>
      <c r="X792" s="420"/>
      <c r="Y792" s="421">
        <f>SUM(Y782:AB791)</f>
        <v>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v>
      </c>
      <c r="AV792" s="422"/>
      <c r="AW792" s="422"/>
      <c r="AX792" s="424"/>
    </row>
    <row r="793" spans="1:50" ht="24.75" hidden="1" customHeight="1" x14ac:dyDescent="0.15">
      <c r="A793" s="557"/>
      <c r="B793" s="772"/>
      <c r="C793" s="772"/>
      <c r="D793" s="772"/>
      <c r="E793" s="772"/>
      <c r="F793" s="77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2"/>
      <c r="C795" s="772"/>
      <c r="D795" s="772"/>
      <c r="E795" s="772"/>
      <c r="F795" s="77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7"/>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7"/>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7"/>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7"/>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7"/>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7"/>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7"/>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7"/>
      <c r="B804" s="772"/>
      <c r="C804" s="772"/>
      <c r="D804" s="772"/>
      <c r="E804" s="772"/>
      <c r="F804" s="773"/>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7"/>
      <c r="B805" s="772"/>
      <c r="C805" s="772"/>
      <c r="D805" s="772"/>
      <c r="E805" s="772"/>
      <c r="F805" s="773"/>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7"/>
      <c r="B806" s="772"/>
      <c r="C806" s="772"/>
      <c r="D806" s="772"/>
      <c r="E806" s="772"/>
      <c r="F806" s="77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7"/>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7"/>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7"/>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7"/>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7"/>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7"/>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7"/>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7"/>
      <c r="B817" s="772"/>
      <c r="C817" s="772"/>
      <c r="D817" s="772"/>
      <c r="E817" s="772"/>
      <c r="F817" s="773"/>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7"/>
      <c r="B818" s="772"/>
      <c r="C818" s="772"/>
      <c r="D818" s="772"/>
      <c r="E818" s="772"/>
      <c r="F818" s="773"/>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7"/>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7"/>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7"/>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7"/>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7"/>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7"/>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7"/>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7"/>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7"/>
      <c r="B830" s="772"/>
      <c r="C830" s="772"/>
      <c r="D830" s="772"/>
      <c r="E830" s="772"/>
      <c r="F830" s="773"/>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7"/>
      <c r="B831" s="772"/>
      <c r="C831" s="772"/>
      <c r="D831" s="772"/>
      <c r="E831" s="772"/>
      <c r="F831" s="773"/>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0"/>
      <c r="AP837" s="431" t="s">
        <v>301</v>
      </c>
      <c r="AQ837" s="431"/>
      <c r="AR837" s="431"/>
      <c r="AS837" s="431"/>
      <c r="AT837" s="431"/>
      <c r="AU837" s="431"/>
      <c r="AV837" s="431"/>
      <c r="AW837" s="431"/>
      <c r="AX837" s="431"/>
    </row>
    <row r="838" spans="1:50" ht="24" customHeight="1" x14ac:dyDescent="0.15">
      <c r="A838" s="411">
        <v>1</v>
      </c>
      <c r="B838" s="411">
        <v>1</v>
      </c>
      <c r="C838" s="428" t="s">
        <v>633</v>
      </c>
      <c r="D838" s="425"/>
      <c r="E838" s="425"/>
      <c r="F838" s="425"/>
      <c r="G838" s="425"/>
      <c r="H838" s="425"/>
      <c r="I838" s="425"/>
      <c r="J838" s="426">
        <v>4000020120006</v>
      </c>
      <c r="K838" s="427"/>
      <c r="L838" s="427"/>
      <c r="M838" s="427"/>
      <c r="N838" s="427"/>
      <c r="O838" s="427"/>
      <c r="P838" s="429" t="s">
        <v>632</v>
      </c>
      <c r="Q838" s="321"/>
      <c r="R838" s="321"/>
      <c r="S838" s="321"/>
      <c r="T838" s="321"/>
      <c r="U838" s="321"/>
      <c r="V838" s="321"/>
      <c r="W838" s="321"/>
      <c r="X838" s="321"/>
      <c r="Y838" s="322">
        <v>3</v>
      </c>
      <c r="Z838" s="323"/>
      <c r="AA838" s="323"/>
      <c r="AB838" s="324"/>
      <c r="AC838" s="332" t="s">
        <v>616</v>
      </c>
      <c r="AD838" s="333"/>
      <c r="AE838" s="333"/>
      <c r="AF838" s="333"/>
      <c r="AG838" s="333"/>
      <c r="AH838" s="334" t="s">
        <v>413</v>
      </c>
      <c r="AI838" s="335"/>
      <c r="AJ838" s="335"/>
      <c r="AK838" s="335"/>
      <c r="AL838" s="329" t="s">
        <v>413</v>
      </c>
      <c r="AM838" s="330"/>
      <c r="AN838" s="330"/>
      <c r="AO838" s="331"/>
      <c r="AP838" s="325" t="s">
        <v>413</v>
      </c>
      <c r="AQ838" s="325"/>
      <c r="AR838" s="325"/>
      <c r="AS838" s="325"/>
      <c r="AT838" s="325"/>
      <c r="AU838" s="325"/>
      <c r="AV838" s="325"/>
      <c r="AW838" s="325"/>
      <c r="AX838" s="325"/>
    </row>
    <row r="839" spans="1:50" ht="24" customHeight="1" x14ac:dyDescent="0.15">
      <c r="A839" s="411">
        <v>2</v>
      </c>
      <c r="B839" s="411">
        <v>1</v>
      </c>
      <c r="C839" s="428" t="s">
        <v>627</v>
      </c>
      <c r="D839" s="425"/>
      <c r="E839" s="425"/>
      <c r="F839" s="425"/>
      <c r="G839" s="425"/>
      <c r="H839" s="425"/>
      <c r="I839" s="425"/>
      <c r="J839" s="426">
        <v>7000020430005</v>
      </c>
      <c r="K839" s="427"/>
      <c r="L839" s="427"/>
      <c r="M839" s="427"/>
      <c r="N839" s="427"/>
      <c r="O839" s="427"/>
      <c r="P839" s="429" t="s">
        <v>632</v>
      </c>
      <c r="Q839" s="321"/>
      <c r="R839" s="321"/>
      <c r="S839" s="321"/>
      <c r="T839" s="321"/>
      <c r="U839" s="321"/>
      <c r="V839" s="321"/>
      <c r="W839" s="321"/>
      <c r="X839" s="321"/>
      <c r="Y839" s="322">
        <v>2</v>
      </c>
      <c r="Z839" s="323"/>
      <c r="AA839" s="323"/>
      <c r="AB839" s="324"/>
      <c r="AC839" s="332" t="s">
        <v>616</v>
      </c>
      <c r="AD839" s="333"/>
      <c r="AE839" s="333"/>
      <c r="AF839" s="333"/>
      <c r="AG839" s="333"/>
      <c r="AH839" s="334" t="s">
        <v>413</v>
      </c>
      <c r="AI839" s="335"/>
      <c r="AJ839" s="335"/>
      <c r="AK839" s="335"/>
      <c r="AL839" s="329" t="s">
        <v>413</v>
      </c>
      <c r="AM839" s="330"/>
      <c r="AN839" s="330"/>
      <c r="AO839" s="331"/>
      <c r="AP839" s="325" t="s">
        <v>413</v>
      </c>
      <c r="AQ839" s="325"/>
      <c r="AR839" s="325"/>
      <c r="AS839" s="325"/>
      <c r="AT839" s="325"/>
      <c r="AU839" s="325"/>
      <c r="AV839" s="325"/>
      <c r="AW839" s="325"/>
      <c r="AX839" s="325"/>
    </row>
    <row r="840" spans="1:50" ht="24" customHeight="1" x14ac:dyDescent="0.15">
      <c r="A840" s="411">
        <v>3</v>
      </c>
      <c r="B840" s="411">
        <v>1</v>
      </c>
      <c r="C840" s="428" t="s">
        <v>628</v>
      </c>
      <c r="D840" s="425"/>
      <c r="E840" s="425"/>
      <c r="F840" s="425"/>
      <c r="G840" s="425"/>
      <c r="H840" s="425"/>
      <c r="I840" s="425"/>
      <c r="J840" s="426">
        <v>5000020090000</v>
      </c>
      <c r="K840" s="427"/>
      <c r="L840" s="427"/>
      <c r="M840" s="427"/>
      <c r="N840" s="427"/>
      <c r="O840" s="427"/>
      <c r="P840" s="429" t="s">
        <v>632</v>
      </c>
      <c r="Q840" s="321"/>
      <c r="R840" s="321"/>
      <c r="S840" s="321"/>
      <c r="T840" s="321"/>
      <c r="U840" s="321"/>
      <c r="V840" s="321"/>
      <c r="W840" s="321"/>
      <c r="X840" s="321"/>
      <c r="Y840" s="322">
        <v>2</v>
      </c>
      <c r="Z840" s="323"/>
      <c r="AA840" s="323"/>
      <c r="AB840" s="324"/>
      <c r="AC840" s="332" t="s">
        <v>616</v>
      </c>
      <c r="AD840" s="333"/>
      <c r="AE840" s="333"/>
      <c r="AF840" s="333"/>
      <c r="AG840" s="333"/>
      <c r="AH840" s="334" t="s">
        <v>617</v>
      </c>
      <c r="AI840" s="335"/>
      <c r="AJ840" s="335"/>
      <c r="AK840" s="335"/>
      <c r="AL840" s="329" t="s">
        <v>617</v>
      </c>
      <c r="AM840" s="330"/>
      <c r="AN840" s="330"/>
      <c r="AO840" s="331"/>
      <c r="AP840" s="325" t="s">
        <v>413</v>
      </c>
      <c r="AQ840" s="325"/>
      <c r="AR840" s="325"/>
      <c r="AS840" s="325"/>
      <c r="AT840" s="325"/>
      <c r="AU840" s="325"/>
      <c r="AV840" s="325"/>
      <c r="AW840" s="325"/>
      <c r="AX840" s="325"/>
    </row>
    <row r="841" spans="1:50" ht="24" customHeight="1" x14ac:dyDescent="0.15">
      <c r="A841" s="411">
        <v>4</v>
      </c>
      <c r="B841" s="411">
        <v>1</v>
      </c>
      <c r="C841" s="428" t="s">
        <v>629</v>
      </c>
      <c r="D841" s="425"/>
      <c r="E841" s="425"/>
      <c r="F841" s="425"/>
      <c r="G841" s="425"/>
      <c r="H841" s="425"/>
      <c r="I841" s="425"/>
      <c r="J841" s="426">
        <v>2000020260002</v>
      </c>
      <c r="K841" s="427"/>
      <c r="L841" s="427"/>
      <c r="M841" s="427"/>
      <c r="N841" s="427"/>
      <c r="O841" s="427"/>
      <c r="P841" s="429" t="s">
        <v>632</v>
      </c>
      <c r="Q841" s="321"/>
      <c r="R841" s="321"/>
      <c r="S841" s="321"/>
      <c r="T841" s="321"/>
      <c r="U841" s="321"/>
      <c r="V841" s="321"/>
      <c r="W841" s="321"/>
      <c r="X841" s="321"/>
      <c r="Y841" s="322">
        <v>2</v>
      </c>
      <c r="Z841" s="323"/>
      <c r="AA841" s="323"/>
      <c r="AB841" s="324"/>
      <c r="AC841" s="332" t="s">
        <v>616</v>
      </c>
      <c r="AD841" s="333"/>
      <c r="AE841" s="333"/>
      <c r="AF841" s="333"/>
      <c r="AG841" s="333"/>
      <c r="AH841" s="334" t="s">
        <v>617</v>
      </c>
      <c r="AI841" s="335"/>
      <c r="AJ841" s="335"/>
      <c r="AK841" s="335"/>
      <c r="AL841" s="329" t="s">
        <v>617</v>
      </c>
      <c r="AM841" s="330"/>
      <c r="AN841" s="330"/>
      <c r="AO841" s="331"/>
      <c r="AP841" s="325" t="s">
        <v>413</v>
      </c>
      <c r="AQ841" s="325"/>
      <c r="AR841" s="325"/>
      <c r="AS841" s="325"/>
      <c r="AT841" s="325"/>
      <c r="AU841" s="325"/>
      <c r="AV841" s="325"/>
      <c r="AW841" s="325"/>
      <c r="AX841" s="325"/>
    </row>
    <row r="842" spans="1:50" ht="24" customHeight="1" x14ac:dyDescent="0.15">
      <c r="A842" s="411">
        <v>5</v>
      </c>
      <c r="B842" s="411">
        <v>1</v>
      </c>
      <c r="C842" s="425" t="s">
        <v>630</v>
      </c>
      <c r="D842" s="425"/>
      <c r="E842" s="425"/>
      <c r="F842" s="425"/>
      <c r="G842" s="425"/>
      <c r="H842" s="425"/>
      <c r="I842" s="425"/>
      <c r="J842" s="426">
        <v>1000020050008</v>
      </c>
      <c r="K842" s="427"/>
      <c r="L842" s="427"/>
      <c r="M842" s="427"/>
      <c r="N842" s="427"/>
      <c r="O842" s="427"/>
      <c r="P842" s="429" t="s">
        <v>632</v>
      </c>
      <c r="Q842" s="321"/>
      <c r="R842" s="321"/>
      <c r="S842" s="321"/>
      <c r="T842" s="321"/>
      <c r="U842" s="321"/>
      <c r="V842" s="321"/>
      <c r="W842" s="321"/>
      <c r="X842" s="321"/>
      <c r="Y842" s="322">
        <v>1</v>
      </c>
      <c r="Z842" s="323"/>
      <c r="AA842" s="323"/>
      <c r="AB842" s="324"/>
      <c r="AC842" s="332" t="s">
        <v>616</v>
      </c>
      <c r="AD842" s="333"/>
      <c r="AE842" s="333"/>
      <c r="AF842" s="333"/>
      <c r="AG842" s="333"/>
      <c r="AH842" s="334" t="s">
        <v>617</v>
      </c>
      <c r="AI842" s="335"/>
      <c r="AJ842" s="335"/>
      <c r="AK842" s="335"/>
      <c r="AL842" s="329" t="s">
        <v>617</v>
      </c>
      <c r="AM842" s="330"/>
      <c r="AN842" s="330"/>
      <c r="AO842" s="331"/>
      <c r="AP842" s="325" t="s">
        <v>413</v>
      </c>
      <c r="AQ842" s="325"/>
      <c r="AR842" s="325"/>
      <c r="AS842" s="325"/>
      <c r="AT842" s="325"/>
      <c r="AU842" s="325"/>
      <c r="AV842" s="325"/>
      <c r="AW842" s="325"/>
      <c r="AX842" s="325"/>
    </row>
    <row r="843" spans="1:50" ht="24" customHeight="1" x14ac:dyDescent="0.15">
      <c r="A843" s="411">
        <v>6</v>
      </c>
      <c r="B843" s="411">
        <v>1</v>
      </c>
      <c r="C843" s="425" t="s">
        <v>631</v>
      </c>
      <c r="D843" s="425"/>
      <c r="E843" s="425"/>
      <c r="F843" s="425"/>
      <c r="G843" s="425"/>
      <c r="H843" s="425"/>
      <c r="I843" s="425"/>
      <c r="J843" s="426">
        <v>4000020300004</v>
      </c>
      <c r="K843" s="427"/>
      <c r="L843" s="427"/>
      <c r="M843" s="427"/>
      <c r="N843" s="427"/>
      <c r="O843" s="427"/>
      <c r="P843" s="429" t="s">
        <v>632</v>
      </c>
      <c r="Q843" s="321"/>
      <c r="R843" s="321"/>
      <c r="S843" s="321"/>
      <c r="T843" s="321"/>
      <c r="U843" s="321"/>
      <c r="V843" s="321"/>
      <c r="W843" s="321"/>
      <c r="X843" s="321"/>
      <c r="Y843" s="322">
        <v>1</v>
      </c>
      <c r="Z843" s="323"/>
      <c r="AA843" s="323"/>
      <c r="AB843" s="324"/>
      <c r="AC843" s="332" t="s">
        <v>616</v>
      </c>
      <c r="AD843" s="333"/>
      <c r="AE843" s="333"/>
      <c r="AF843" s="333"/>
      <c r="AG843" s="333"/>
      <c r="AH843" s="334" t="s">
        <v>617</v>
      </c>
      <c r="AI843" s="335"/>
      <c r="AJ843" s="335"/>
      <c r="AK843" s="335"/>
      <c r="AL843" s="329" t="s">
        <v>617</v>
      </c>
      <c r="AM843" s="330"/>
      <c r="AN843" s="330"/>
      <c r="AO843" s="331"/>
      <c r="AP843" s="325" t="s">
        <v>413</v>
      </c>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15">
      <c r="A871" s="411">
        <v>1</v>
      </c>
      <c r="B871" s="411">
        <v>1</v>
      </c>
      <c r="C871" s="428" t="s">
        <v>634</v>
      </c>
      <c r="D871" s="425"/>
      <c r="E871" s="425"/>
      <c r="F871" s="425"/>
      <c r="G871" s="425"/>
      <c r="H871" s="425"/>
      <c r="I871" s="425"/>
      <c r="J871" s="426">
        <v>2040005013818</v>
      </c>
      <c r="K871" s="427"/>
      <c r="L871" s="427"/>
      <c r="M871" s="427"/>
      <c r="N871" s="427"/>
      <c r="O871" s="427"/>
      <c r="P871" s="429" t="s">
        <v>615</v>
      </c>
      <c r="Q871" s="321"/>
      <c r="R871" s="321"/>
      <c r="S871" s="321"/>
      <c r="T871" s="321"/>
      <c r="U871" s="321"/>
      <c r="V871" s="321"/>
      <c r="W871" s="321"/>
      <c r="X871" s="321"/>
      <c r="Y871" s="322">
        <v>2</v>
      </c>
      <c r="Z871" s="323"/>
      <c r="AA871" s="323"/>
      <c r="AB871" s="324"/>
      <c r="AC871" s="332" t="s">
        <v>616</v>
      </c>
      <c r="AD871" s="333"/>
      <c r="AE871" s="333"/>
      <c r="AF871" s="333"/>
      <c r="AG871" s="333"/>
      <c r="AH871" s="334" t="s">
        <v>618</v>
      </c>
      <c r="AI871" s="335"/>
      <c r="AJ871" s="335"/>
      <c r="AK871" s="335"/>
      <c r="AL871" s="329" t="s">
        <v>413</v>
      </c>
      <c r="AM871" s="330"/>
      <c r="AN871" s="330"/>
      <c r="AO871" s="331"/>
      <c r="AP871" s="325" t="s">
        <v>619</v>
      </c>
      <c r="AQ871" s="325"/>
      <c r="AR871" s="325"/>
      <c r="AS871" s="325"/>
      <c r="AT871" s="325"/>
      <c r="AU871" s="325"/>
      <c r="AV871" s="325"/>
      <c r="AW871" s="325"/>
      <c r="AX871" s="325"/>
    </row>
    <row r="872" spans="1:50" ht="30" customHeight="1" x14ac:dyDescent="0.15">
      <c r="A872" s="411">
        <v>2</v>
      </c>
      <c r="B872" s="411">
        <v>1</v>
      </c>
      <c r="C872" s="428" t="s">
        <v>635</v>
      </c>
      <c r="D872" s="425"/>
      <c r="E872" s="425"/>
      <c r="F872" s="425"/>
      <c r="G872" s="425"/>
      <c r="H872" s="425"/>
      <c r="I872" s="425"/>
      <c r="J872" s="426">
        <v>6040005008748</v>
      </c>
      <c r="K872" s="427"/>
      <c r="L872" s="427"/>
      <c r="M872" s="427"/>
      <c r="N872" s="427"/>
      <c r="O872" s="427"/>
      <c r="P872" s="429" t="s">
        <v>615</v>
      </c>
      <c r="Q872" s="321"/>
      <c r="R872" s="321"/>
      <c r="S872" s="321"/>
      <c r="T872" s="321"/>
      <c r="U872" s="321"/>
      <c r="V872" s="321"/>
      <c r="W872" s="321"/>
      <c r="X872" s="321"/>
      <c r="Y872" s="322">
        <v>1</v>
      </c>
      <c r="Z872" s="323"/>
      <c r="AA872" s="323"/>
      <c r="AB872" s="324"/>
      <c r="AC872" s="332" t="s">
        <v>616</v>
      </c>
      <c r="AD872" s="333"/>
      <c r="AE872" s="333"/>
      <c r="AF872" s="333"/>
      <c r="AG872" s="333"/>
      <c r="AH872" s="334" t="s">
        <v>578</v>
      </c>
      <c r="AI872" s="335"/>
      <c r="AJ872" s="335"/>
      <c r="AK872" s="335"/>
      <c r="AL872" s="329" t="s">
        <v>413</v>
      </c>
      <c r="AM872" s="330"/>
      <c r="AN872" s="330"/>
      <c r="AO872" s="331"/>
      <c r="AP872" s="325" t="s">
        <v>619</v>
      </c>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2"/>
      <c r="E1102" s="281" t="s">
        <v>265</v>
      </c>
      <c r="F1102" s="902"/>
      <c r="G1102" s="902"/>
      <c r="H1102" s="902"/>
      <c r="I1102" s="902"/>
      <c r="J1102" s="281" t="s">
        <v>300</v>
      </c>
      <c r="K1102" s="281"/>
      <c r="L1102" s="281"/>
      <c r="M1102" s="281"/>
      <c r="N1102" s="281"/>
      <c r="O1102" s="281"/>
      <c r="P1102" s="351" t="s">
        <v>27</v>
      </c>
      <c r="Q1102" s="351"/>
      <c r="R1102" s="351"/>
      <c r="S1102" s="351"/>
      <c r="T1102" s="351"/>
      <c r="U1102" s="351"/>
      <c r="V1102" s="351"/>
      <c r="W1102" s="351"/>
      <c r="X1102" s="351"/>
      <c r="Y1102" s="281" t="s">
        <v>302</v>
      </c>
      <c r="Z1102" s="902"/>
      <c r="AA1102" s="902"/>
      <c r="AB1102" s="902"/>
      <c r="AC1102" s="281" t="s">
        <v>248</v>
      </c>
      <c r="AD1102" s="281"/>
      <c r="AE1102" s="281"/>
      <c r="AF1102" s="281"/>
      <c r="AG1102" s="281"/>
      <c r="AH1102" s="351" t="s">
        <v>261</v>
      </c>
      <c r="AI1102" s="352"/>
      <c r="AJ1102" s="352"/>
      <c r="AK1102" s="352"/>
      <c r="AL1102" s="352" t="s">
        <v>21</v>
      </c>
      <c r="AM1102" s="352"/>
      <c r="AN1102" s="352"/>
      <c r="AO1102" s="905"/>
      <c r="AP1102" s="431" t="s">
        <v>334</v>
      </c>
      <c r="AQ1102" s="431"/>
      <c r="AR1102" s="431"/>
      <c r="AS1102" s="431"/>
      <c r="AT1102" s="431"/>
      <c r="AU1102" s="431"/>
      <c r="AV1102" s="431"/>
      <c r="AW1102" s="431"/>
      <c r="AX1102" s="431"/>
    </row>
    <row r="1103" spans="1:50" ht="30" hidden="1" customHeight="1" x14ac:dyDescent="0.15">
      <c r="A1103" s="411">
        <v>1</v>
      </c>
      <c r="B1103" s="411">
        <v>1</v>
      </c>
      <c r="C1103" s="904"/>
      <c r="D1103" s="904"/>
      <c r="E1103" s="903"/>
      <c r="F1103" s="903"/>
      <c r="G1103" s="903"/>
      <c r="H1103" s="903"/>
      <c r="I1103" s="903"/>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2</v>
      </c>
      <c r="B1104" s="411">
        <v>1</v>
      </c>
      <c r="C1104" s="904"/>
      <c r="D1104" s="904"/>
      <c r="E1104" s="903"/>
      <c r="F1104" s="903"/>
      <c r="G1104" s="903"/>
      <c r="H1104" s="903"/>
      <c r="I1104" s="903"/>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4"/>
      <c r="D1105" s="904"/>
      <c r="E1105" s="903"/>
      <c r="F1105" s="903"/>
      <c r="G1105" s="903"/>
      <c r="H1105" s="903"/>
      <c r="I1105" s="903"/>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4"/>
      <c r="D1106" s="904"/>
      <c r="E1106" s="903"/>
      <c r="F1106" s="903"/>
      <c r="G1106" s="903"/>
      <c r="H1106" s="903"/>
      <c r="I1106" s="903"/>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4"/>
      <c r="D1107" s="904"/>
      <c r="E1107" s="903"/>
      <c r="F1107" s="903"/>
      <c r="G1107" s="903"/>
      <c r="H1107" s="903"/>
      <c r="I1107" s="903"/>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4"/>
      <c r="D1108" s="904"/>
      <c r="E1108" s="903"/>
      <c r="F1108" s="903"/>
      <c r="G1108" s="903"/>
      <c r="H1108" s="903"/>
      <c r="I1108" s="903"/>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4"/>
      <c r="D1109" s="904"/>
      <c r="E1109" s="903"/>
      <c r="F1109" s="903"/>
      <c r="G1109" s="903"/>
      <c r="H1109" s="903"/>
      <c r="I1109" s="903"/>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4"/>
      <c r="D1110" s="904"/>
      <c r="E1110" s="903"/>
      <c r="F1110" s="903"/>
      <c r="G1110" s="903"/>
      <c r="H1110" s="903"/>
      <c r="I1110" s="903"/>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4"/>
      <c r="D1111" s="904"/>
      <c r="E1111" s="903"/>
      <c r="F1111" s="903"/>
      <c r="G1111" s="903"/>
      <c r="H1111" s="903"/>
      <c r="I1111" s="903"/>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4"/>
      <c r="D1112" s="904"/>
      <c r="E1112" s="903"/>
      <c r="F1112" s="903"/>
      <c r="G1112" s="903"/>
      <c r="H1112" s="903"/>
      <c r="I1112" s="903"/>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4"/>
      <c r="D1113" s="904"/>
      <c r="E1113" s="903"/>
      <c r="F1113" s="903"/>
      <c r="G1113" s="903"/>
      <c r="H1113" s="903"/>
      <c r="I1113" s="903"/>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4"/>
      <c r="D1114" s="904"/>
      <c r="E1114" s="903"/>
      <c r="F1114" s="903"/>
      <c r="G1114" s="903"/>
      <c r="H1114" s="903"/>
      <c r="I1114" s="903"/>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4"/>
      <c r="D1115" s="904"/>
      <c r="E1115" s="903"/>
      <c r="F1115" s="903"/>
      <c r="G1115" s="903"/>
      <c r="H1115" s="903"/>
      <c r="I1115" s="903"/>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4"/>
      <c r="D1116" s="904"/>
      <c r="E1116" s="903"/>
      <c r="F1116" s="903"/>
      <c r="G1116" s="903"/>
      <c r="H1116" s="903"/>
      <c r="I1116" s="903"/>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4"/>
      <c r="D1117" s="904"/>
      <c r="E1117" s="903"/>
      <c r="F1117" s="903"/>
      <c r="G1117" s="903"/>
      <c r="H1117" s="903"/>
      <c r="I1117" s="903"/>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4"/>
      <c r="D1118" s="904"/>
      <c r="E1118" s="903"/>
      <c r="F1118" s="903"/>
      <c r="G1118" s="903"/>
      <c r="H1118" s="903"/>
      <c r="I1118" s="903"/>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4"/>
      <c r="D1119" s="904"/>
      <c r="E1119" s="903"/>
      <c r="F1119" s="903"/>
      <c r="G1119" s="903"/>
      <c r="H1119" s="903"/>
      <c r="I1119" s="903"/>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4"/>
      <c r="D1120" s="904"/>
      <c r="E1120" s="265"/>
      <c r="F1120" s="903"/>
      <c r="G1120" s="903"/>
      <c r="H1120" s="903"/>
      <c r="I1120" s="903"/>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4"/>
      <c r="D1121" s="904"/>
      <c r="E1121" s="903"/>
      <c r="F1121" s="903"/>
      <c r="G1121" s="903"/>
      <c r="H1121" s="903"/>
      <c r="I1121" s="903"/>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4"/>
      <c r="D1122" s="904"/>
      <c r="E1122" s="903"/>
      <c r="F1122" s="903"/>
      <c r="G1122" s="903"/>
      <c r="H1122" s="903"/>
      <c r="I1122" s="903"/>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4"/>
      <c r="D1123" s="904"/>
      <c r="E1123" s="903"/>
      <c r="F1123" s="903"/>
      <c r="G1123" s="903"/>
      <c r="H1123" s="903"/>
      <c r="I1123" s="903"/>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4"/>
      <c r="D1124" s="904"/>
      <c r="E1124" s="903"/>
      <c r="F1124" s="903"/>
      <c r="G1124" s="903"/>
      <c r="H1124" s="903"/>
      <c r="I1124" s="903"/>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4"/>
      <c r="D1125" s="904"/>
      <c r="E1125" s="903"/>
      <c r="F1125" s="903"/>
      <c r="G1125" s="903"/>
      <c r="H1125" s="903"/>
      <c r="I1125" s="903"/>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4"/>
      <c r="D1126" s="904"/>
      <c r="E1126" s="903"/>
      <c r="F1126" s="903"/>
      <c r="G1126" s="903"/>
      <c r="H1126" s="903"/>
      <c r="I1126" s="903"/>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4"/>
      <c r="D1127" s="904"/>
      <c r="E1127" s="903"/>
      <c r="F1127" s="903"/>
      <c r="G1127" s="903"/>
      <c r="H1127" s="903"/>
      <c r="I1127" s="903"/>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4"/>
      <c r="D1128" s="904"/>
      <c r="E1128" s="903"/>
      <c r="F1128" s="903"/>
      <c r="G1128" s="903"/>
      <c r="H1128" s="903"/>
      <c r="I1128" s="903"/>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4"/>
      <c r="D1129" s="904"/>
      <c r="E1129" s="903"/>
      <c r="F1129" s="903"/>
      <c r="G1129" s="903"/>
      <c r="H1129" s="903"/>
      <c r="I1129" s="903"/>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4"/>
      <c r="D1130" s="904"/>
      <c r="E1130" s="903"/>
      <c r="F1130" s="903"/>
      <c r="G1130" s="903"/>
      <c r="H1130" s="903"/>
      <c r="I1130" s="903"/>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4"/>
      <c r="D1131" s="904"/>
      <c r="E1131" s="903"/>
      <c r="F1131" s="903"/>
      <c r="G1131" s="903"/>
      <c r="H1131" s="903"/>
      <c r="I1131" s="903"/>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4"/>
      <c r="D1132" s="904"/>
      <c r="E1132" s="903"/>
      <c r="F1132" s="903"/>
      <c r="G1132" s="903"/>
      <c r="H1132" s="903"/>
      <c r="I1132" s="903"/>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83">
    <cfRule type="expression" dxfId="2819" priority="13915">
      <formula>IF(RIGHT(TEXT(Y783,"0.#"),1)=".",FALSE,TRUE)</formula>
    </cfRule>
    <cfRule type="expression" dxfId="2818" priority="13916">
      <formula>IF(RIGHT(TEXT(Y783,"0.#"),1)=".",TRUE,FALSE)</formula>
    </cfRule>
  </conditionalFormatting>
  <conditionalFormatting sqref="Y792">
    <cfRule type="expression" dxfId="2817" priority="13911">
      <formula>IF(RIGHT(TEXT(Y792,"0.#"),1)=".",FALSE,TRUE)</formula>
    </cfRule>
    <cfRule type="expression" dxfId="2816" priority="13912">
      <formula>IF(RIGHT(TEXT(Y792,"0.#"),1)=".",TRUE,FALSE)</formula>
    </cfRule>
  </conditionalFormatting>
  <conditionalFormatting sqref="Y823:Y830 Y821 Y810:Y817 Y808 Y797:Y804 Y795">
    <cfRule type="expression" dxfId="2815" priority="13693">
      <formula>IF(RIGHT(TEXT(Y795,"0.#"),1)=".",FALSE,TRUE)</formula>
    </cfRule>
    <cfRule type="expression" dxfId="2814" priority="13694">
      <formula>IF(RIGHT(TEXT(Y795,"0.#"),1)=".",TRUE,FALSE)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84:Y791">
    <cfRule type="expression" dxfId="2807" priority="13717">
      <formula>IF(RIGHT(TEXT(Y784,"0.#"),1)=".",FALSE,TRUE)</formula>
    </cfRule>
    <cfRule type="expression" dxfId="2806" priority="13718">
      <formula>IF(RIGHT(TEXT(Y784,"0.#"),1)=".",TRUE,FALSE)</formula>
    </cfRule>
  </conditionalFormatting>
  <conditionalFormatting sqref="AU783">
    <cfRule type="expression" dxfId="2805" priority="13715">
      <formula>IF(RIGHT(TEXT(AU783,"0.#"),1)=".",FALSE,TRUE)</formula>
    </cfRule>
    <cfRule type="expression" dxfId="2804" priority="13716">
      <formula>IF(RIGHT(TEXT(AU783,"0.#"),1)=".",TRUE,FALSE)</formula>
    </cfRule>
  </conditionalFormatting>
  <conditionalFormatting sqref="AU792">
    <cfRule type="expression" dxfId="2803" priority="13713">
      <formula>IF(RIGHT(TEXT(AU792,"0.#"),1)=".",FALSE,TRUE)</formula>
    </cfRule>
    <cfRule type="expression" dxfId="2802" priority="13714">
      <formula>IF(RIGHT(TEXT(AU792,"0.#"),1)=".",TRUE,FALSE)</formula>
    </cfRule>
  </conditionalFormatting>
  <conditionalFormatting sqref="AU784:AU791">
    <cfRule type="expression" dxfId="2801" priority="13711">
      <formula>IF(RIGHT(TEXT(AU784,"0.#"),1)=".",FALSE,TRUE)</formula>
    </cfRule>
    <cfRule type="expression" dxfId="2800" priority="13712">
      <formula>IF(RIGHT(TEXT(AU784,"0.#"),1)=".",TRUE,FALSE)</formula>
    </cfRule>
  </conditionalFormatting>
  <conditionalFormatting sqref="Y822 Y809 Y796">
    <cfRule type="expression" dxfId="2799" priority="13697">
      <formula>IF(RIGHT(TEXT(Y796,"0.#"),1)=".",FALSE,TRUE)</formula>
    </cfRule>
    <cfRule type="expression" dxfId="2798" priority="13698">
      <formula>IF(RIGHT(TEXT(Y796,"0.#"),1)=".",TRUE,FALSE)</formula>
    </cfRule>
  </conditionalFormatting>
  <conditionalFormatting sqref="Y831 Y818 Y805">
    <cfRule type="expression" dxfId="2797" priority="13695">
      <formula>IF(RIGHT(TEXT(Y805,"0.#"),1)=".",FALSE,TRUE)</formula>
    </cfRule>
    <cfRule type="expression" dxfId="2796" priority="13696">
      <formula>IF(RIGHT(TEXT(Y805,"0.#"),1)=".",TRUE,FALSE)</formula>
    </cfRule>
  </conditionalFormatting>
  <conditionalFormatting sqref="AU822 AU809 AU796">
    <cfRule type="expression" dxfId="2795" priority="13691">
      <formula>IF(RIGHT(TEXT(AU796,"0.#"),1)=".",FALSE,TRUE)</formula>
    </cfRule>
    <cfRule type="expression" dxfId="2794" priority="13692">
      <formula>IF(RIGHT(TEXT(AU796,"0.#"),1)=".",TRUE,FALSE)</formula>
    </cfRule>
  </conditionalFormatting>
  <conditionalFormatting sqref="AU831 AU818 AU805">
    <cfRule type="expression" dxfId="2793" priority="13689">
      <formula>IF(RIGHT(TEXT(AU805,"0.#"),1)=".",FALSE,TRUE)</formula>
    </cfRule>
    <cfRule type="expression" dxfId="2792" priority="13690">
      <formula>IF(RIGHT(TEXT(AU805,"0.#"),1)=".",TRUE,FALSE)</formula>
    </cfRule>
  </conditionalFormatting>
  <conditionalFormatting sqref="AU823:AU830 AU821 AU810:AU817 AU808 AU797:AU804 AU795">
    <cfRule type="expression" dxfId="2791" priority="13687">
      <formula>IF(RIGHT(TEXT(AU795,"0.#"),1)=".",FALSE,TRUE)</formula>
    </cfRule>
    <cfRule type="expression" dxfId="2790" priority="13688">
      <formula>IF(RIGHT(TEXT(AU795,"0.#"),1)=".",TRUE,FALSE)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3">
    <cfRule type="expression" dxfId="2765" priority="13479">
      <formula>IF(RIGHT(TEXT(AU33,"0.#"),1)=".",FALSE,TRUE)</formula>
    </cfRule>
    <cfRule type="expression" dxfId="2764" priority="13480">
      <formula>IF(RIGHT(TEXT(AU33,"0.#"),1)=".",TRUE,FALSE)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4:AO867">
    <cfRule type="expression" dxfId="2525" priority="6665">
      <formula>IF(AND(AL844&gt;=0, RIGHT(TEXT(AL844,"0.#"),1)&lt;&gt;"."),TRUE,FALSE)</formula>
    </cfRule>
    <cfRule type="expression" dxfId="2524" priority="6666">
      <formula>IF(AND(AL844&gt;=0, RIGHT(TEXT(AL844,"0.#"),1)="."),TRUE,FALSE)</formula>
    </cfRule>
    <cfRule type="expression" dxfId="2523" priority="6667">
      <formula>IF(AND(AL844&lt;0, RIGHT(TEXT(AL844,"0.#"),1)&lt;&gt;"."),TRUE,FALSE)</formula>
    </cfRule>
    <cfRule type="expression" dxfId="2522" priority="6668">
      <formula>IF(AND(AL844&lt;0, RIGHT(TEXT(AL844,"0.#"),1)="."),TRUE,FALSE)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1:Y867">
    <cfRule type="expression" dxfId="2451" priority="2993">
      <formula>IF(RIGHT(TEXT(Y841,"0.#"),1)=".",FALSE,TRUE)</formula>
    </cfRule>
    <cfRule type="expression" dxfId="2450" priority="2994">
      <formula>IF(RIGHT(TEXT(Y841,"0.#"),1)=".",TRUE,FALSE)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3:Y900">
    <cfRule type="expression" dxfId="2091" priority="2109">
      <formula>IF(RIGHT(TEXT(Y873,"0.#"),1)=".",FALSE,TRUE)</formula>
    </cfRule>
    <cfRule type="expression" dxfId="2090" priority="2110">
      <formula>IF(RIGHT(TEXT(Y873,"0.#"),1)=".",TRUE,FALSE)</formula>
    </cfRule>
  </conditionalFormatting>
  <conditionalFormatting sqref="Y906:Y933">
    <cfRule type="expression" dxfId="2089" priority="2097">
      <formula>IF(RIGHT(TEXT(Y906,"0.#"),1)=".",FALSE,TRUE)</formula>
    </cfRule>
    <cfRule type="expression" dxfId="2088" priority="2098">
      <formula>IF(RIGHT(TEXT(Y906,"0.#"),1)=".",TRUE,FALSE)</formula>
    </cfRule>
  </conditionalFormatting>
  <conditionalFormatting sqref="Y904:Y905">
    <cfRule type="expression" dxfId="2087" priority="2091">
      <formula>IF(RIGHT(TEXT(Y904,"0.#"),1)=".",FALSE,TRUE)</formula>
    </cfRule>
    <cfRule type="expression" dxfId="2086" priority="2092">
      <formula>IF(RIGHT(TEXT(Y904,"0.#"),1)=".",TRUE,FALSE)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3:AO900">
    <cfRule type="expression" dxfId="1995" priority="2111">
      <formula>IF(AND(AL873&gt;=0, RIGHT(TEXT(AL873,"0.#"),1)&lt;&gt;"."),TRUE,FALSE)</formula>
    </cfRule>
    <cfRule type="expression" dxfId="1994" priority="2112">
      <formula>IF(AND(AL873&gt;=0, RIGHT(TEXT(AL873,"0.#"),1)="."),TRUE,FALSE)</formula>
    </cfRule>
    <cfRule type="expression" dxfId="1993" priority="2113">
      <formula>IF(AND(AL873&lt;0, RIGHT(TEXT(AL873,"0.#"),1)&lt;&gt;"."),TRUE,FALSE)</formula>
    </cfRule>
    <cfRule type="expression" dxfId="1992" priority="2114">
      <formula>IF(AND(AL873&lt;0, RIGHT(TEXT(AL873,"0.#"),1)="."),TRUE,FALSE)</formula>
    </cfRule>
  </conditionalFormatting>
  <conditionalFormatting sqref="AL906:AO933">
    <cfRule type="expression" dxfId="1991" priority="2099">
      <formula>IF(AND(AL906&gt;=0, RIGHT(TEXT(AL906,"0.#"),1)&lt;&gt;"."),TRUE,FALSE)</formula>
    </cfRule>
    <cfRule type="expression" dxfId="1990" priority="2100">
      <formula>IF(AND(AL906&gt;=0, RIGHT(TEXT(AL906,"0.#"),1)="."),TRUE,FALSE)</formula>
    </cfRule>
    <cfRule type="expression" dxfId="1989" priority="2101">
      <formula>IF(AND(AL906&lt;0, RIGHT(TEXT(AL906,"0.#"),1)&lt;&gt;"."),TRUE,FALSE)</formula>
    </cfRule>
    <cfRule type="expression" dxfId="1988" priority="2102">
      <formula>IF(AND(AL906&lt;0, RIGHT(TEXT(AL906,"0.#"),1)="."),TRUE,FALSE)</formula>
    </cfRule>
  </conditionalFormatting>
  <conditionalFormatting sqref="AL904:AO905">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9:AO966">
    <cfRule type="expression" dxfId="1983" priority="2087">
      <formula>IF(AND(AL939&gt;=0, RIGHT(TEXT(AL939,"0.#"),1)&lt;&gt;"."),TRUE,FALSE)</formula>
    </cfRule>
    <cfRule type="expression" dxfId="1982" priority="2088">
      <formula>IF(AND(AL939&gt;=0, RIGHT(TEXT(AL939,"0.#"),1)="."),TRUE,FALSE)</formula>
    </cfRule>
    <cfRule type="expression" dxfId="1981" priority="2089">
      <formula>IF(AND(AL939&lt;0, RIGHT(TEXT(AL939,"0.#"),1)&lt;&gt;"."),TRUE,FALSE)</formula>
    </cfRule>
    <cfRule type="expression" dxfId="1980" priority="2090">
      <formula>IF(AND(AL939&lt;0, RIGHT(TEXT(AL939,"0.#"),1)="."),TRUE,FALSE)</formula>
    </cfRule>
  </conditionalFormatting>
  <conditionalFormatting sqref="AL937:AO938">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8:Y839">
    <cfRule type="expression" dxfId="729" priority="29">
      <formula>IF(RIGHT(TEXT(Y838,"0.#"),1)=".",FALSE,TRUE)</formula>
    </cfRule>
    <cfRule type="expression" dxfId="728" priority="30">
      <formula>IF(RIGHT(TEXT(Y838,"0.#"),1)=".",TRUE,FALSE)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L841:AO843">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1" activeCellId="1" sqref="Q4 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5" t="s">
        <v>146</v>
      </c>
      <c r="H2" s="788"/>
      <c r="I2" s="788"/>
      <c r="J2" s="788"/>
      <c r="K2" s="788"/>
      <c r="L2" s="788"/>
      <c r="M2" s="788"/>
      <c r="N2" s="788"/>
      <c r="O2" s="789"/>
      <c r="P2" s="787" t="s">
        <v>59</v>
      </c>
      <c r="Q2" s="788"/>
      <c r="R2" s="788"/>
      <c r="S2" s="788"/>
      <c r="T2" s="788"/>
      <c r="U2" s="788"/>
      <c r="V2" s="788"/>
      <c r="W2" s="788"/>
      <c r="X2" s="789"/>
      <c r="Y2" s="1015"/>
      <c r="Z2" s="419"/>
      <c r="AA2" s="420"/>
      <c r="AB2" s="1019" t="s">
        <v>11</v>
      </c>
      <c r="AC2" s="1020"/>
      <c r="AD2" s="1021"/>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16"/>
      <c r="Z3" s="1017"/>
      <c r="AA3" s="1018"/>
      <c r="AB3" s="1022"/>
      <c r="AC3" s="1023"/>
      <c r="AD3" s="1024"/>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6"/>
      <c r="B4" s="514"/>
      <c r="C4" s="514"/>
      <c r="D4" s="514"/>
      <c r="E4" s="514"/>
      <c r="F4" s="515"/>
      <c r="G4" s="541"/>
      <c r="H4" s="1025"/>
      <c r="I4" s="1025"/>
      <c r="J4" s="1025"/>
      <c r="K4" s="1025"/>
      <c r="L4" s="1025"/>
      <c r="M4" s="1025"/>
      <c r="N4" s="1025"/>
      <c r="O4" s="1026"/>
      <c r="P4" s="165"/>
      <c r="Q4" s="1033"/>
      <c r="R4" s="1033"/>
      <c r="S4" s="1033"/>
      <c r="T4" s="1033"/>
      <c r="U4" s="1033"/>
      <c r="V4" s="1033"/>
      <c r="W4" s="1033"/>
      <c r="X4" s="1034"/>
      <c r="Y4" s="1011" t="s">
        <v>12</v>
      </c>
      <c r="Z4" s="1012"/>
      <c r="AA4" s="1013"/>
      <c r="AB4" s="552"/>
      <c r="AC4" s="1014"/>
      <c r="AD4" s="1014"/>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7"/>
      <c r="B5" s="518"/>
      <c r="C5" s="518"/>
      <c r="D5" s="518"/>
      <c r="E5" s="518"/>
      <c r="F5" s="519"/>
      <c r="G5" s="1027"/>
      <c r="H5" s="1028"/>
      <c r="I5" s="1028"/>
      <c r="J5" s="1028"/>
      <c r="K5" s="1028"/>
      <c r="L5" s="1028"/>
      <c r="M5" s="1028"/>
      <c r="N5" s="1028"/>
      <c r="O5" s="1029"/>
      <c r="P5" s="1035"/>
      <c r="Q5" s="1035"/>
      <c r="R5" s="1035"/>
      <c r="S5" s="1035"/>
      <c r="T5" s="1035"/>
      <c r="U5" s="1035"/>
      <c r="V5" s="1035"/>
      <c r="W5" s="1035"/>
      <c r="X5" s="1036"/>
      <c r="Y5" s="307" t="s">
        <v>54</v>
      </c>
      <c r="Z5" s="1008"/>
      <c r="AA5" s="1009"/>
      <c r="AB5" s="523"/>
      <c r="AC5" s="1010"/>
      <c r="AD5" s="1010"/>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7"/>
      <c r="B6" s="518"/>
      <c r="C6" s="518"/>
      <c r="D6" s="518"/>
      <c r="E6" s="518"/>
      <c r="F6" s="519"/>
      <c r="G6" s="1030"/>
      <c r="H6" s="1031"/>
      <c r="I6" s="1031"/>
      <c r="J6" s="1031"/>
      <c r="K6" s="1031"/>
      <c r="L6" s="1031"/>
      <c r="M6" s="1031"/>
      <c r="N6" s="1031"/>
      <c r="O6" s="1032"/>
      <c r="P6" s="732"/>
      <c r="Q6" s="732"/>
      <c r="R6" s="732"/>
      <c r="S6" s="732"/>
      <c r="T6" s="732"/>
      <c r="U6" s="732"/>
      <c r="V6" s="732"/>
      <c r="W6" s="732"/>
      <c r="X6" s="1037"/>
      <c r="Y6" s="1038" t="s">
        <v>13</v>
      </c>
      <c r="Z6" s="1008"/>
      <c r="AA6" s="1009"/>
      <c r="AB6" s="462" t="s">
        <v>182</v>
      </c>
      <c r="AC6" s="1039"/>
      <c r="AD6" s="1039"/>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3" t="s">
        <v>353</v>
      </c>
      <c r="B9" s="514"/>
      <c r="C9" s="514"/>
      <c r="D9" s="514"/>
      <c r="E9" s="514"/>
      <c r="F9" s="515"/>
      <c r="G9" s="805" t="s">
        <v>146</v>
      </c>
      <c r="H9" s="788"/>
      <c r="I9" s="788"/>
      <c r="J9" s="788"/>
      <c r="K9" s="788"/>
      <c r="L9" s="788"/>
      <c r="M9" s="788"/>
      <c r="N9" s="788"/>
      <c r="O9" s="789"/>
      <c r="P9" s="787" t="s">
        <v>59</v>
      </c>
      <c r="Q9" s="788"/>
      <c r="R9" s="788"/>
      <c r="S9" s="788"/>
      <c r="T9" s="788"/>
      <c r="U9" s="788"/>
      <c r="V9" s="788"/>
      <c r="W9" s="788"/>
      <c r="X9" s="789"/>
      <c r="Y9" s="1015"/>
      <c r="Z9" s="419"/>
      <c r="AA9" s="420"/>
      <c r="AB9" s="1019" t="s">
        <v>11</v>
      </c>
      <c r="AC9" s="1020"/>
      <c r="AD9" s="1021"/>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16"/>
      <c r="Z10" s="1017"/>
      <c r="AA10" s="1018"/>
      <c r="AB10" s="1022"/>
      <c r="AC10" s="1023"/>
      <c r="AD10" s="1024"/>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6"/>
      <c r="B11" s="514"/>
      <c r="C11" s="514"/>
      <c r="D11" s="514"/>
      <c r="E11" s="514"/>
      <c r="F11" s="515"/>
      <c r="G11" s="541"/>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2"/>
      <c r="AC11" s="1014"/>
      <c r="AD11" s="1014"/>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7"/>
      <c r="B12" s="518"/>
      <c r="C12" s="518"/>
      <c r="D12" s="518"/>
      <c r="E12" s="518"/>
      <c r="F12" s="519"/>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3"/>
      <c r="AC12" s="1010"/>
      <c r="AD12" s="1010"/>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8"/>
      <c r="B13" s="649"/>
      <c r="C13" s="649"/>
      <c r="D13" s="649"/>
      <c r="E13" s="649"/>
      <c r="F13" s="650"/>
      <c r="G13" s="1030"/>
      <c r="H13" s="1031"/>
      <c r="I13" s="1031"/>
      <c r="J13" s="1031"/>
      <c r="K13" s="1031"/>
      <c r="L13" s="1031"/>
      <c r="M13" s="1031"/>
      <c r="N13" s="1031"/>
      <c r="O13" s="1032"/>
      <c r="P13" s="732"/>
      <c r="Q13" s="732"/>
      <c r="R13" s="732"/>
      <c r="S13" s="732"/>
      <c r="T13" s="732"/>
      <c r="U13" s="732"/>
      <c r="V13" s="732"/>
      <c r="W13" s="732"/>
      <c r="X13" s="1037"/>
      <c r="Y13" s="1038" t="s">
        <v>13</v>
      </c>
      <c r="Z13" s="1008"/>
      <c r="AA13" s="1009"/>
      <c r="AB13" s="462" t="s">
        <v>182</v>
      </c>
      <c r="AC13" s="1039"/>
      <c r="AD13" s="1039"/>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3" t="s">
        <v>353</v>
      </c>
      <c r="B16" s="514"/>
      <c r="C16" s="514"/>
      <c r="D16" s="514"/>
      <c r="E16" s="514"/>
      <c r="F16" s="515"/>
      <c r="G16" s="805" t="s">
        <v>146</v>
      </c>
      <c r="H16" s="788"/>
      <c r="I16" s="788"/>
      <c r="J16" s="788"/>
      <c r="K16" s="788"/>
      <c r="L16" s="788"/>
      <c r="M16" s="788"/>
      <c r="N16" s="788"/>
      <c r="O16" s="789"/>
      <c r="P16" s="787" t="s">
        <v>59</v>
      </c>
      <c r="Q16" s="788"/>
      <c r="R16" s="788"/>
      <c r="S16" s="788"/>
      <c r="T16" s="788"/>
      <c r="U16" s="788"/>
      <c r="V16" s="788"/>
      <c r="W16" s="788"/>
      <c r="X16" s="789"/>
      <c r="Y16" s="1015"/>
      <c r="Z16" s="419"/>
      <c r="AA16" s="420"/>
      <c r="AB16" s="1019" t="s">
        <v>11</v>
      </c>
      <c r="AC16" s="1020"/>
      <c r="AD16" s="1021"/>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16"/>
      <c r="Z17" s="1017"/>
      <c r="AA17" s="1018"/>
      <c r="AB17" s="1022"/>
      <c r="AC17" s="1023"/>
      <c r="AD17" s="1024"/>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6"/>
      <c r="B18" s="514"/>
      <c r="C18" s="514"/>
      <c r="D18" s="514"/>
      <c r="E18" s="514"/>
      <c r="F18" s="515"/>
      <c r="G18" s="541"/>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2"/>
      <c r="AC18" s="1014"/>
      <c r="AD18" s="1014"/>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7"/>
      <c r="B19" s="518"/>
      <c r="C19" s="518"/>
      <c r="D19" s="518"/>
      <c r="E19" s="518"/>
      <c r="F19" s="519"/>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3"/>
      <c r="AC19" s="1010"/>
      <c r="AD19" s="1010"/>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8"/>
      <c r="B20" s="649"/>
      <c r="C20" s="649"/>
      <c r="D20" s="649"/>
      <c r="E20" s="649"/>
      <c r="F20" s="650"/>
      <c r="G20" s="1030"/>
      <c r="H20" s="1031"/>
      <c r="I20" s="1031"/>
      <c r="J20" s="1031"/>
      <c r="K20" s="1031"/>
      <c r="L20" s="1031"/>
      <c r="M20" s="1031"/>
      <c r="N20" s="1031"/>
      <c r="O20" s="1032"/>
      <c r="P20" s="732"/>
      <c r="Q20" s="732"/>
      <c r="R20" s="732"/>
      <c r="S20" s="732"/>
      <c r="T20" s="732"/>
      <c r="U20" s="732"/>
      <c r="V20" s="732"/>
      <c r="W20" s="732"/>
      <c r="X20" s="1037"/>
      <c r="Y20" s="1038" t="s">
        <v>13</v>
      </c>
      <c r="Z20" s="1008"/>
      <c r="AA20" s="1009"/>
      <c r="AB20" s="462" t="s">
        <v>182</v>
      </c>
      <c r="AC20" s="1039"/>
      <c r="AD20" s="1039"/>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3" t="s">
        <v>353</v>
      </c>
      <c r="B23" s="514"/>
      <c r="C23" s="514"/>
      <c r="D23" s="514"/>
      <c r="E23" s="514"/>
      <c r="F23" s="515"/>
      <c r="G23" s="805" t="s">
        <v>146</v>
      </c>
      <c r="H23" s="788"/>
      <c r="I23" s="788"/>
      <c r="J23" s="788"/>
      <c r="K23" s="788"/>
      <c r="L23" s="788"/>
      <c r="M23" s="788"/>
      <c r="N23" s="788"/>
      <c r="O23" s="789"/>
      <c r="P23" s="787" t="s">
        <v>59</v>
      </c>
      <c r="Q23" s="788"/>
      <c r="R23" s="788"/>
      <c r="S23" s="788"/>
      <c r="T23" s="788"/>
      <c r="U23" s="788"/>
      <c r="V23" s="788"/>
      <c r="W23" s="788"/>
      <c r="X23" s="789"/>
      <c r="Y23" s="1015"/>
      <c r="Z23" s="419"/>
      <c r="AA23" s="420"/>
      <c r="AB23" s="1019" t="s">
        <v>11</v>
      </c>
      <c r="AC23" s="1020"/>
      <c r="AD23" s="1021"/>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16"/>
      <c r="Z24" s="1017"/>
      <c r="AA24" s="1018"/>
      <c r="AB24" s="1022"/>
      <c r="AC24" s="1023"/>
      <c r="AD24" s="1024"/>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6"/>
      <c r="B25" s="514"/>
      <c r="C25" s="514"/>
      <c r="D25" s="514"/>
      <c r="E25" s="514"/>
      <c r="F25" s="515"/>
      <c r="G25" s="541"/>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2"/>
      <c r="AC25" s="1014"/>
      <c r="AD25" s="1014"/>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7"/>
      <c r="B26" s="518"/>
      <c r="C26" s="518"/>
      <c r="D26" s="518"/>
      <c r="E26" s="518"/>
      <c r="F26" s="519"/>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3"/>
      <c r="AC26" s="1010"/>
      <c r="AD26" s="1010"/>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8"/>
      <c r="B27" s="649"/>
      <c r="C27" s="649"/>
      <c r="D27" s="649"/>
      <c r="E27" s="649"/>
      <c r="F27" s="650"/>
      <c r="G27" s="1030"/>
      <c r="H27" s="1031"/>
      <c r="I27" s="1031"/>
      <c r="J27" s="1031"/>
      <c r="K27" s="1031"/>
      <c r="L27" s="1031"/>
      <c r="M27" s="1031"/>
      <c r="N27" s="1031"/>
      <c r="O27" s="1032"/>
      <c r="P27" s="732"/>
      <c r="Q27" s="732"/>
      <c r="R27" s="732"/>
      <c r="S27" s="732"/>
      <c r="T27" s="732"/>
      <c r="U27" s="732"/>
      <c r="V27" s="732"/>
      <c r="W27" s="732"/>
      <c r="X27" s="1037"/>
      <c r="Y27" s="1038" t="s">
        <v>13</v>
      </c>
      <c r="Z27" s="1008"/>
      <c r="AA27" s="1009"/>
      <c r="AB27" s="462" t="s">
        <v>182</v>
      </c>
      <c r="AC27" s="1039"/>
      <c r="AD27" s="1039"/>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3" t="s">
        <v>353</v>
      </c>
      <c r="B30" s="514"/>
      <c r="C30" s="514"/>
      <c r="D30" s="514"/>
      <c r="E30" s="514"/>
      <c r="F30" s="515"/>
      <c r="G30" s="805" t="s">
        <v>146</v>
      </c>
      <c r="H30" s="788"/>
      <c r="I30" s="788"/>
      <c r="J30" s="788"/>
      <c r="K30" s="788"/>
      <c r="L30" s="788"/>
      <c r="M30" s="788"/>
      <c r="N30" s="788"/>
      <c r="O30" s="789"/>
      <c r="P30" s="787" t="s">
        <v>59</v>
      </c>
      <c r="Q30" s="788"/>
      <c r="R30" s="788"/>
      <c r="S30" s="788"/>
      <c r="T30" s="788"/>
      <c r="U30" s="788"/>
      <c r="V30" s="788"/>
      <c r="W30" s="788"/>
      <c r="X30" s="789"/>
      <c r="Y30" s="1015"/>
      <c r="Z30" s="419"/>
      <c r="AA30" s="420"/>
      <c r="AB30" s="1019" t="s">
        <v>11</v>
      </c>
      <c r="AC30" s="1020"/>
      <c r="AD30" s="1021"/>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16"/>
      <c r="Z31" s="1017"/>
      <c r="AA31" s="1018"/>
      <c r="AB31" s="1022"/>
      <c r="AC31" s="1023"/>
      <c r="AD31" s="1024"/>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6"/>
      <c r="B32" s="514"/>
      <c r="C32" s="514"/>
      <c r="D32" s="514"/>
      <c r="E32" s="514"/>
      <c r="F32" s="515"/>
      <c r="G32" s="541"/>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2"/>
      <c r="AC32" s="1014"/>
      <c r="AD32" s="1014"/>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7"/>
      <c r="B33" s="518"/>
      <c r="C33" s="518"/>
      <c r="D33" s="518"/>
      <c r="E33" s="518"/>
      <c r="F33" s="519"/>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3"/>
      <c r="AC33" s="1010"/>
      <c r="AD33" s="1010"/>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8"/>
      <c r="B34" s="649"/>
      <c r="C34" s="649"/>
      <c r="D34" s="649"/>
      <c r="E34" s="649"/>
      <c r="F34" s="650"/>
      <c r="G34" s="1030"/>
      <c r="H34" s="1031"/>
      <c r="I34" s="1031"/>
      <c r="J34" s="1031"/>
      <c r="K34" s="1031"/>
      <c r="L34" s="1031"/>
      <c r="M34" s="1031"/>
      <c r="N34" s="1031"/>
      <c r="O34" s="1032"/>
      <c r="P34" s="732"/>
      <c r="Q34" s="732"/>
      <c r="R34" s="732"/>
      <c r="S34" s="732"/>
      <c r="T34" s="732"/>
      <c r="U34" s="732"/>
      <c r="V34" s="732"/>
      <c r="W34" s="732"/>
      <c r="X34" s="1037"/>
      <c r="Y34" s="1038" t="s">
        <v>13</v>
      </c>
      <c r="Z34" s="1008"/>
      <c r="AA34" s="1009"/>
      <c r="AB34" s="462" t="s">
        <v>182</v>
      </c>
      <c r="AC34" s="1039"/>
      <c r="AD34" s="103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3" t="s">
        <v>353</v>
      </c>
      <c r="B37" s="514"/>
      <c r="C37" s="514"/>
      <c r="D37" s="514"/>
      <c r="E37" s="514"/>
      <c r="F37" s="515"/>
      <c r="G37" s="805" t="s">
        <v>146</v>
      </c>
      <c r="H37" s="788"/>
      <c r="I37" s="788"/>
      <c r="J37" s="788"/>
      <c r="K37" s="788"/>
      <c r="L37" s="788"/>
      <c r="M37" s="788"/>
      <c r="N37" s="788"/>
      <c r="O37" s="789"/>
      <c r="P37" s="787" t="s">
        <v>59</v>
      </c>
      <c r="Q37" s="788"/>
      <c r="R37" s="788"/>
      <c r="S37" s="788"/>
      <c r="T37" s="788"/>
      <c r="U37" s="788"/>
      <c r="V37" s="788"/>
      <c r="W37" s="788"/>
      <c r="X37" s="789"/>
      <c r="Y37" s="1015"/>
      <c r="Z37" s="419"/>
      <c r="AA37" s="420"/>
      <c r="AB37" s="1019" t="s">
        <v>11</v>
      </c>
      <c r="AC37" s="1020"/>
      <c r="AD37" s="1021"/>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16"/>
      <c r="Z38" s="1017"/>
      <c r="AA38" s="1018"/>
      <c r="AB38" s="1022"/>
      <c r="AC38" s="1023"/>
      <c r="AD38" s="1024"/>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6"/>
      <c r="B39" s="514"/>
      <c r="C39" s="514"/>
      <c r="D39" s="514"/>
      <c r="E39" s="514"/>
      <c r="F39" s="515"/>
      <c r="G39" s="541"/>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2"/>
      <c r="AC39" s="1014"/>
      <c r="AD39" s="101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7"/>
      <c r="B40" s="518"/>
      <c r="C40" s="518"/>
      <c r="D40" s="518"/>
      <c r="E40" s="518"/>
      <c r="F40" s="519"/>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3"/>
      <c r="AC40" s="1010"/>
      <c r="AD40" s="101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8"/>
      <c r="B41" s="649"/>
      <c r="C41" s="649"/>
      <c r="D41" s="649"/>
      <c r="E41" s="649"/>
      <c r="F41" s="650"/>
      <c r="G41" s="1030"/>
      <c r="H41" s="1031"/>
      <c r="I41" s="1031"/>
      <c r="J41" s="1031"/>
      <c r="K41" s="1031"/>
      <c r="L41" s="1031"/>
      <c r="M41" s="1031"/>
      <c r="N41" s="1031"/>
      <c r="O41" s="1032"/>
      <c r="P41" s="732"/>
      <c r="Q41" s="732"/>
      <c r="R41" s="732"/>
      <c r="S41" s="732"/>
      <c r="T41" s="732"/>
      <c r="U41" s="732"/>
      <c r="V41" s="732"/>
      <c r="W41" s="732"/>
      <c r="X41" s="1037"/>
      <c r="Y41" s="1038" t="s">
        <v>13</v>
      </c>
      <c r="Z41" s="1008"/>
      <c r="AA41" s="1009"/>
      <c r="AB41" s="462" t="s">
        <v>182</v>
      </c>
      <c r="AC41" s="1039"/>
      <c r="AD41" s="103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3" t="s">
        <v>353</v>
      </c>
      <c r="B44" s="514"/>
      <c r="C44" s="514"/>
      <c r="D44" s="514"/>
      <c r="E44" s="514"/>
      <c r="F44" s="515"/>
      <c r="G44" s="805" t="s">
        <v>146</v>
      </c>
      <c r="H44" s="788"/>
      <c r="I44" s="788"/>
      <c r="J44" s="788"/>
      <c r="K44" s="788"/>
      <c r="L44" s="788"/>
      <c r="M44" s="788"/>
      <c r="N44" s="788"/>
      <c r="O44" s="789"/>
      <c r="P44" s="787" t="s">
        <v>59</v>
      </c>
      <c r="Q44" s="788"/>
      <c r="R44" s="788"/>
      <c r="S44" s="788"/>
      <c r="T44" s="788"/>
      <c r="U44" s="788"/>
      <c r="V44" s="788"/>
      <c r="W44" s="788"/>
      <c r="X44" s="789"/>
      <c r="Y44" s="1015"/>
      <c r="Z44" s="419"/>
      <c r="AA44" s="420"/>
      <c r="AB44" s="1019" t="s">
        <v>11</v>
      </c>
      <c r="AC44" s="1020"/>
      <c r="AD44" s="1021"/>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16"/>
      <c r="Z45" s="1017"/>
      <c r="AA45" s="1018"/>
      <c r="AB45" s="1022"/>
      <c r="AC45" s="1023"/>
      <c r="AD45" s="1024"/>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6"/>
      <c r="B46" s="514"/>
      <c r="C46" s="514"/>
      <c r="D46" s="514"/>
      <c r="E46" s="514"/>
      <c r="F46" s="515"/>
      <c r="G46" s="541"/>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2"/>
      <c r="AC46" s="1014"/>
      <c r="AD46" s="101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7"/>
      <c r="B47" s="518"/>
      <c r="C47" s="518"/>
      <c r="D47" s="518"/>
      <c r="E47" s="518"/>
      <c r="F47" s="519"/>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3"/>
      <c r="AC47" s="1010"/>
      <c r="AD47" s="101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8"/>
      <c r="B48" s="649"/>
      <c r="C48" s="649"/>
      <c r="D48" s="649"/>
      <c r="E48" s="649"/>
      <c r="F48" s="650"/>
      <c r="G48" s="1030"/>
      <c r="H48" s="1031"/>
      <c r="I48" s="1031"/>
      <c r="J48" s="1031"/>
      <c r="K48" s="1031"/>
      <c r="L48" s="1031"/>
      <c r="M48" s="1031"/>
      <c r="N48" s="1031"/>
      <c r="O48" s="1032"/>
      <c r="P48" s="732"/>
      <c r="Q48" s="732"/>
      <c r="R48" s="732"/>
      <c r="S48" s="732"/>
      <c r="T48" s="732"/>
      <c r="U48" s="732"/>
      <c r="V48" s="732"/>
      <c r="W48" s="732"/>
      <c r="X48" s="1037"/>
      <c r="Y48" s="1038" t="s">
        <v>13</v>
      </c>
      <c r="Z48" s="1008"/>
      <c r="AA48" s="1009"/>
      <c r="AB48" s="462" t="s">
        <v>182</v>
      </c>
      <c r="AC48" s="1039"/>
      <c r="AD48" s="103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3" t="s">
        <v>353</v>
      </c>
      <c r="B51" s="514"/>
      <c r="C51" s="514"/>
      <c r="D51" s="514"/>
      <c r="E51" s="514"/>
      <c r="F51" s="515"/>
      <c r="G51" s="805" t="s">
        <v>146</v>
      </c>
      <c r="H51" s="788"/>
      <c r="I51" s="788"/>
      <c r="J51" s="788"/>
      <c r="K51" s="788"/>
      <c r="L51" s="788"/>
      <c r="M51" s="788"/>
      <c r="N51" s="788"/>
      <c r="O51" s="789"/>
      <c r="P51" s="787" t="s">
        <v>59</v>
      </c>
      <c r="Q51" s="788"/>
      <c r="R51" s="788"/>
      <c r="S51" s="788"/>
      <c r="T51" s="788"/>
      <c r="U51" s="788"/>
      <c r="V51" s="788"/>
      <c r="W51" s="788"/>
      <c r="X51" s="789"/>
      <c r="Y51" s="1015"/>
      <c r="Z51" s="419"/>
      <c r="AA51" s="420"/>
      <c r="AB51" s="375" t="s">
        <v>11</v>
      </c>
      <c r="AC51" s="1020"/>
      <c r="AD51" s="1021"/>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16"/>
      <c r="Z52" s="1017"/>
      <c r="AA52" s="1018"/>
      <c r="AB52" s="1022"/>
      <c r="AC52" s="1023"/>
      <c r="AD52" s="1024"/>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6"/>
      <c r="B53" s="514"/>
      <c r="C53" s="514"/>
      <c r="D53" s="514"/>
      <c r="E53" s="514"/>
      <c r="F53" s="515"/>
      <c r="G53" s="541"/>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2"/>
      <c r="AC53" s="1014"/>
      <c r="AD53" s="101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7"/>
      <c r="B54" s="518"/>
      <c r="C54" s="518"/>
      <c r="D54" s="518"/>
      <c r="E54" s="518"/>
      <c r="F54" s="519"/>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3"/>
      <c r="AC54" s="1010"/>
      <c r="AD54" s="101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8"/>
      <c r="B55" s="649"/>
      <c r="C55" s="649"/>
      <c r="D55" s="649"/>
      <c r="E55" s="649"/>
      <c r="F55" s="650"/>
      <c r="G55" s="1030"/>
      <c r="H55" s="1031"/>
      <c r="I55" s="1031"/>
      <c r="J55" s="1031"/>
      <c r="K55" s="1031"/>
      <c r="L55" s="1031"/>
      <c r="M55" s="1031"/>
      <c r="N55" s="1031"/>
      <c r="O55" s="1032"/>
      <c r="P55" s="732"/>
      <c r="Q55" s="732"/>
      <c r="R55" s="732"/>
      <c r="S55" s="732"/>
      <c r="T55" s="732"/>
      <c r="U55" s="732"/>
      <c r="V55" s="732"/>
      <c r="W55" s="732"/>
      <c r="X55" s="1037"/>
      <c r="Y55" s="1038" t="s">
        <v>13</v>
      </c>
      <c r="Z55" s="1008"/>
      <c r="AA55" s="1009"/>
      <c r="AB55" s="462" t="s">
        <v>182</v>
      </c>
      <c r="AC55" s="1039"/>
      <c r="AD55" s="103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3" t="s">
        <v>353</v>
      </c>
      <c r="B58" s="514"/>
      <c r="C58" s="514"/>
      <c r="D58" s="514"/>
      <c r="E58" s="514"/>
      <c r="F58" s="515"/>
      <c r="G58" s="805" t="s">
        <v>146</v>
      </c>
      <c r="H58" s="788"/>
      <c r="I58" s="788"/>
      <c r="J58" s="788"/>
      <c r="K58" s="788"/>
      <c r="L58" s="788"/>
      <c r="M58" s="788"/>
      <c r="N58" s="788"/>
      <c r="O58" s="789"/>
      <c r="P58" s="787" t="s">
        <v>59</v>
      </c>
      <c r="Q58" s="788"/>
      <c r="R58" s="788"/>
      <c r="S58" s="788"/>
      <c r="T58" s="788"/>
      <c r="U58" s="788"/>
      <c r="V58" s="788"/>
      <c r="W58" s="788"/>
      <c r="X58" s="789"/>
      <c r="Y58" s="1015"/>
      <c r="Z58" s="419"/>
      <c r="AA58" s="420"/>
      <c r="AB58" s="1019" t="s">
        <v>11</v>
      </c>
      <c r="AC58" s="1020"/>
      <c r="AD58" s="1021"/>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16"/>
      <c r="Z59" s="1017"/>
      <c r="AA59" s="1018"/>
      <c r="AB59" s="1022"/>
      <c r="AC59" s="1023"/>
      <c r="AD59" s="1024"/>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6"/>
      <c r="B60" s="514"/>
      <c r="C60" s="514"/>
      <c r="D60" s="514"/>
      <c r="E60" s="514"/>
      <c r="F60" s="515"/>
      <c r="G60" s="541"/>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2"/>
      <c r="AC60" s="1014"/>
      <c r="AD60" s="101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7"/>
      <c r="B61" s="518"/>
      <c r="C61" s="518"/>
      <c r="D61" s="518"/>
      <c r="E61" s="518"/>
      <c r="F61" s="519"/>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3"/>
      <c r="AC61" s="1010"/>
      <c r="AD61" s="101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8"/>
      <c r="B62" s="649"/>
      <c r="C62" s="649"/>
      <c r="D62" s="649"/>
      <c r="E62" s="649"/>
      <c r="F62" s="650"/>
      <c r="G62" s="1030"/>
      <c r="H62" s="1031"/>
      <c r="I62" s="1031"/>
      <c r="J62" s="1031"/>
      <c r="K62" s="1031"/>
      <c r="L62" s="1031"/>
      <c r="M62" s="1031"/>
      <c r="N62" s="1031"/>
      <c r="O62" s="1032"/>
      <c r="P62" s="732"/>
      <c r="Q62" s="732"/>
      <c r="R62" s="732"/>
      <c r="S62" s="732"/>
      <c r="T62" s="732"/>
      <c r="U62" s="732"/>
      <c r="V62" s="732"/>
      <c r="W62" s="732"/>
      <c r="X62" s="1037"/>
      <c r="Y62" s="1038" t="s">
        <v>13</v>
      </c>
      <c r="Z62" s="1008"/>
      <c r="AA62" s="1009"/>
      <c r="AB62" s="462" t="s">
        <v>182</v>
      </c>
      <c r="AC62" s="1039"/>
      <c r="AD62" s="103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3" t="s">
        <v>353</v>
      </c>
      <c r="B65" s="514"/>
      <c r="C65" s="514"/>
      <c r="D65" s="514"/>
      <c r="E65" s="514"/>
      <c r="F65" s="515"/>
      <c r="G65" s="805" t="s">
        <v>146</v>
      </c>
      <c r="H65" s="788"/>
      <c r="I65" s="788"/>
      <c r="J65" s="788"/>
      <c r="K65" s="788"/>
      <c r="L65" s="788"/>
      <c r="M65" s="788"/>
      <c r="N65" s="788"/>
      <c r="O65" s="789"/>
      <c r="P65" s="787" t="s">
        <v>59</v>
      </c>
      <c r="Q65" s="788"/>
      <c r="R65" s="788"/>
      <c r="S65" s="788"/>
      <c r="T65" s="788"/>
      <c r="U65" s="788"/>
      <c r="V65" s="788"/>
      <c r="W65" s="788"/>
      <c r="X65" s="789"/>
      <c r="Y65" s="1015"/>
      <c r="Z65" s="419"/>
      <c r="AA65" s="420"/>
      <c r="AB65" s="1019" t="s">
        <v>11</v>
      </c>
      <c r="AC65" s="1020"/>
      <c r="AD65" s="1021"/>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16"/>
      <c r="Z66" s="1017"/>
      <c r="AA66" s="1018"/>
      <c r="AB66" s="1022"/>
      <c r="AC66" s="1023"/>
      <c r="AD66" s="1024"/>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6"/>
      <c r="B67" s="514"/>
      <c r="C67" s="514"/>
      <c r="D67" s="514"/>
      <c r="E67" s="514"/>
      <c r="F67" s="515"/>
      <c r="G67" s="541"/>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2"/>
      <c r="AC67" s="1014"/>
      <c r="AD67" s="1014"/>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7"/>
      <c r="B68" s="518"/>
      <c r="C68" s="518"/>
      <c r="D68" s="518"/>
      <c r="E68" s="518"/>
      <c r="F68" s="519"/>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3"/>
      <c r="AC68" s="1010"/>
      <c r="AD68" s="1010"/>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8"/>
      <c r="B69" s="649"/>
      <c r="C69" s="649"/>
      <c r="D69" s="649"/>
      <c r="E69" s="649"/>
      <c r="F69" s="650"/>
      <c r="G69" s="1030"/>
      <c r="H69" s="1031"/>
      <c r="I69" s="1031"/>
      <c r="J69" s="1031"/>
      <c r="K69" s="1031"/>
      <c r="L69" s="1031"/>
      <c r="M69" s="1031"/>
      <c r="N69" s="1031"/>
      <c r="O69" s="1032"/>
      <c r="P69" s="732"/>
      <c r="Q69" s="732"/>
      <c r="R69" s="732"/>
      <c r="S69" s="732"/>
      <c r="T69" s="732"/>
      <c r="U69" s="732"/>
      <c r="V69" s="732"/>
      <c r="W69" s="732"/>
      <c r="X69" s="1037"/>
      <c r="Y69" s="307" t="s">
        <v>13</v>
      </c>
      <c r="Z69" s="1008"/>
      <c r="AA69" s="1009"/>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6"/>
      <c r="B6" s="1047"/>
      <c r="C6" s="1047"/>
      <c r="D6" s="1047"/>
      <c r="E6" s="1047"/>
      <c r="F6" s="1048"/>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6"/>
      <c r="B7" s="1047"/>
      <c r="C7" s="1047"/>
      <c r="D7" s="1047"/>
      <c r="E7" s="1047"/>
      <c r="F7" s="104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6"/>
      <c r="B8" s="1047"/>
      <c r="C8" s="1047"/>
      <c r="D8" s="1047"/>
      <c r="E8" s="1047"/>
      <c r="F8" s="104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6"/>
      <c r="B9" s="1047"/>
      <c r="C9" s="1047"/>
      <c r="D9" s="1047"/>
      <c r="E9" s="1047"/>
      <c r="F9" s="104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6"/>
      <c r="B10" s="1047"/>
      <c r="C10" s="1047"/>
      <c r="D10" s="1047"/>
      <c r="E10" s="1047"/>
      <c r="F10" s="104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6"/>
      <c r="B11" s="1047"/>
      <c r="C11" s="1047"/>
      <c r="D11" s="1047"/>
      <c r="E11" s="1047"/>
      <c r="F11" s="104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6"/>
      <c r="B12" s="1047"/>
      <c r="C12" s="1047"/>
      <c r="D12" s="1047"/>
      <c r="E12" s="1047"/>
      <c r="F12" s="104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6"/>
      <c r="B13" s="1047"/>
      <c r="C13" s="1047"/>
      <c r="D13" s="1047"/>
      <c r="E13" s="1047"/>
      <c r="F13" s="104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6"/>
      <c r="B14" s="1047"/>
      <c r="C14" s="1047"/>
      <c r="D14" s="1047"/>
      <c r="E14" s="1047"/>
      <c r="F14" s="104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6"/>
      <c r="B19" s="1047"/>
      <c r="C19" s="1047"/>
      <c r="D19" s="1047"/>
      <c r="E19" s="1047"/>
      <c r="F19" s="1048"/>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6"/>
      <c r="B20" s="1047"/>
      <c r="C20" s="1047"/>
      <c r="D20" s="1047"/>
      <c r="E20" s="1047"/>
      <c r="F20" s="104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6"/>
      <c r="B21" s="1047"/>
      <c r="C21" s="1047"/>
      <c r="D21" s="1047"/>
      <c r="E21" s="1047"/>
      <c r="F21" s="104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6"/>
      <c r="B22" s="1047"/>
      <c r="C22" s="1047"/>
      <c r="D22" s="1047"/>
      <c r="E22" s="1047"/>
      <c r="F22" s="104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6"/>
      <c r="B23" s="1047"/>
      <c r="C23" s="1047"/>
      <c r="D23" s="1047"/>
      <c r="E23" s="1047"/>
      <c r="F23" s="104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6"/>
      <c r="B24" s="1047"/>
      <c r="C24" s="1047"/>
      <c r="D24" s="1047"/>
      <c r="E24" s="1047"/>
      <c r="F24" s="104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6"/>
      <c r="B25" s="1047"/>
      <c r="C25" s="1047"/>
      <c r="D25" s="1047"/>
      <c r="E25" s="1047"/>
      <c r="F25" s="104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6"/>
      <c r="B26" s="1047"/>
      <c r="C26" s="1047"/>
      <c r="D26" s="1047"/>
      <c r="E26" s="1047"/>
      <c r="F26" s="104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6"/>
      <c r="B27" s="1047"/>
      <c r="C27" s="1047"/>
      <c r="D27" s="1047"/>
      <c r="E27" s="1047"/>
      <c r="F27" s="104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6"/>
      <c r="B32" s="1047"/>
      <c r="C32" s="1047"/>
      <c r="D32" s="1047"/>
      <c r="E32" s="1047"/>
      <c r="F32" s="104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6"/>
      <c r="B33" s="1047"/>
      <c r="C33" s="1047"/>
      <c r="D33" s="1047"/>
      <c r="E33" s="1047"/>
      <c r="F33" s="104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6"/>
      <c r="B34" s="1047"/>
      <c r="C34" s="1047"/>
      <c r="D34" s="1047"/>
      <c r="E34" s="1047"/>
      <c r="F34" s="104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6"/>
      <c r="B35" s="1047"/>
      <c r="C35" s="1047"/>
      <c r="D35" s="1047"/>
      <c r="E35" s="1047"/>
      <c r="F35" s="104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6"/>
      <c r="B36" s="1047"/>
      <c r="C36" s="1047"/>
      <c r="D36" s="1047"/>
      <c r="E36" s="1047"/>
      <c r="F36" s="104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6"/>
      <c r="B37" s="1047"/>
      <c r="C37" s="1047"/>
      <c r="D37" s="1047"/>
      <c r="E37" s="1047"/>
      <c r="F37" s="104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6"/>
      <c r="B38" s="1047"/>
      <c r="C38" s="1047"/>
      <c r="D38" s="1047"/>
      <c r="E38" s="1047"/>
      <c r="F38" s="104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6"/>
      <c r="B39" s="1047"/>
      <c r="C39" s="1047"/>
      <c r="D39" s="1047"/>
      <c r="E39" s="1047"/>
      <c r="F39" s="104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6"/>
      <c r="B40" s="1047"/>
      <c r="C40" s="1047"/>
      <c r="D40" s="1047"/>
      <c r="E40" s="1047"/>
      <c r="F40" s="104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6"/>
      <c r="B45" s="1047"/>
      <c r="C45" s="1047"/>
      <c r="D45" s="1047"/>
      <c r="E45" s="1047"/>
      <c r="F45" s="104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6"/>
      <c r="B46" s="1047"/>
      <c r="C46" s="1047"/>
      <c r="D46" s="1047"/>
      <c r="E46" s="1047"/>
      <c r="F46" s="104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6"/>
      <c r="B47" s="1047"/>
      <c r="C47" s="1047"/>
      <c r="D47" s="1047"/>
      <c r="E47" s="1047"/>
      <c r="F47" s="104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6"/>
      <c r="B48" s="1047"/>
      <c r="C48" s="1047"/>
      <c r="D48" s="1047"/>
      <c r="E48" s="1047"/>
      <c r="F48" s="104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6"/>
      <c r="B49" s="1047"/>
      <c r="C49" s="1047"/>
      <c r="D49" s="1047"/>
      <c r="E49" s="1047"/>
      <c r="F49" s="104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6"/>
      <c r="B50" s="1047"/>
      <c r="C50" s="1047"/>
      <c r="D50" s="1047"/>
      <c r="E50" s="1047"/>
      <c r="F50" s="104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6"/>
      <c r="B51" s="1047"/>
      <c r="C51" s="1047"/>
      <c r="D51" s="1047"/>
      <c r="E51" s="1047"/>
      <c r="F51" s="104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6"/>
      <c r="B52" s="1047"/>
      <c r="C52" s="1047"/>
      <c r="D52" s="1047"/>
      <c r="E52" s="1047"/>
      <c r="F52" s="104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6"/>
      <c r="B59" s="1047"/>
      <c r="C59" s="1047"/>
      <c r="D59" s="1047"/>
      <c r="E59" s="1047"/>
      <c r="F59" s="104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6"/>
      <c r="B60" s="1047"/>
      <c r="C60" s="1047"/>
      <c r="D60" s="1047"/>
      <c r="E60" s="1047"/>
      <c r="F60" s="104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6"/>
      <c r="B61" s="1047"/>
      <c r="C61" s="1047"/>
      <c r="D61" s="1047"/>
      <c r="E61" s="1047"/>
      <c r="F61" s="104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6"/>
      <c r="B62" s="1047"/>
      <c r="C62" s="1047"/>
      <c r="D62" s="1047"/>
      <c r="E62" s="1047"/>
      <c r="F62" s="104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6"/>
      <c r="B63" s="1047"/>
      <c r="C63" s="1047"/>
      <c r="D63" s="1047"/>
      <c r="E63" s="1047"/>
      <c r="F63" s="104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6"/>
      <c r="B64" s="1047"/>
      <c r="C64" s="1047"/>
      <c r="D64" s="1047"/>
      <c r="E64" s="1047"/>
      <c r="F64" s="104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6"/>
      <c r="B65" s="1047"/>
      <c r="C65" s="1047"/>
      <c r="D65" s="1047"/>
      <c r="E65" s="1047"/>
      <c r="F65" s="104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6"/>
      <c r="B66" s="1047"/>
      <c r="C66" s="1047"/>
      <c r="D66" s="1047"/>
      <c r="E66" s="1047"/>
      <c r="F66" s="104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6"/>
      <c r="B67" s="1047"/>
      <c r="C67" s="1047"/>
      <c r="D67" s="1047"/>
      <c r="E67" s="1047"/>
      <c r="F67" s="104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6"/>
      <c r="B72" s="1047"/>
      <c r="C72" s="1047"/>
      <c r="D72" s="1047"/>
      <c r="E72" s="1047"/>
      <c r="F72" s="104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6"/>
      <c r="B73" s="1047"/>
      <c r="C73" s="1047"/>
      <c r="D73" s="1047"/>
      <c r="E73" s="1047"/>
      <c r="F73" s="104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6"/>
      <c r="B74" s="1047"/>
      <c r="C74" s="1047"/>
      <c r="D74" s="1047"/>
      <c r="E74" s="1047"/>
      <c r="F74" s="104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6"/>
      <c r="B75" s="1047"/>
      <c r="C75" s="1047"/>
      <c r="D75" s="1047"/>
      <c r="E75" s="1047"/>
      <c r="F75" s="104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6"/>
      <c r="B76" s="1047"/>
      <c r="C76" s="1047"/>
      <c r="D76" s="1047"/>
      <c r="E76" s="1047"/>
      <c r="F76" s="104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6"/>
      <c r="B77" s="1047"/>
      <c r="C77" s="1047"/>
      <c r="D77" s="1047"/>
      <c r="E77" s="1047"/>
      <c r="F77" s="104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6"/>
      <c r="B78" s="1047"/>
      <c r="C78" s="1047"/>
      <c r="D78" s="1047"/>
      <c r="E78" s="1047"/>
      <c r="F78" s="104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6"/>
      <c r="B79" s="1047"/>
      <c r="C79" s="1047"/>
      <c r="D79" s="1047"/>
      <c r="E79" s="1047"/>
      <c r="F79" s="104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6"/>
      <c r="B80" s="1047"/>
      <c r="C80" s="1047"/>
      <c r="D80" s="1047"/>
      <c r="E80" s="1047"/>
      <c r="F80" s="104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6"/>
      <c r="B85" s="1047"/>
      <c r="C85" s="1047"/>
      <c r="D85" s="1047"/>
      <c r="E85" s="1047"/>
      <c r="F85" s="104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6"/>
      <c r="B86" s="1047"/>
      <c r="C86" s="1047"/>
      <c r="D86" s="1047"/>
      <c r="E86" s="1047"/>
      <c r="F86" s="104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6"/>
      <c r="B87" s="1047"/>
      <c r="C87" s="1047"/>
      <c r="D87" s="1047"/>
      <c r="E87" s="1047"/>
      <c r="F87" s="104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6"/>
      <c r="B88" s="1047"/>
      <c r="C88" s="1047"/>
      <c r="D88" s="1047"/>
      <c r="E88" s="1047"/>
      <c r="F88" s="104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6"/>
      <c r="B89" s="1047"/>
      <c r="C89" s="1047"/>
      <c r="D89" s="1047"/>
      <c r="E89" s="1047"/>
      <c r="F89" s="104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6"/>
      <c r="B90" s="1047"/>
      <c r="C90" s="1047"/>
      <c r="D90" s="1047"/>
      <c r="E90" s="1047"/>
      <c r="F90" s="104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6"/>
      <c r="B91" s="1047"/>
      <c r="C91" s="1047"/>
      <c r="D91" s="1047"/>
      <c r="E91" s="1047"/>
      <c r="F91" s="104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6"/>
      <c r="B92" s="1047"/>
      <c r="C92" s="1047"/>
      <c r="D92" s="1047"/>
      <c r="E92" s="1047"/>
      <c r="F92" s="104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6"/>
      <c r="B93" s="1047"/>
      <c r="C93" s="1047"/>
      <c r="D93" s="1047"/>
      <c r="E93" s="1047"/>
      <c r="F93" s="104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6"/>
      <c r="B98" s="1047"/>
      <c r="C98" s="1047"/>
      <c r="D98" s="1047"/>
      <c r="E98" s="1047"/>
      <c r="F98" s="104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6"/>
      <c r="B99" s="1047"/>
      <c r="C99" s="1047"/>
      <c r="D99" s="1047"/>
      <c r="E99" s="1047"/>
      <c r="F99" s="104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6"/>
      <c r="B100" s="1047"/>
      <c r="C100" s="1047"/>
      <c r="D100" s="1047"/>
      <c r="E100" s="1047"/>
      <c r="F100" s="104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6"/>
      <c r="B101" s="1047"/>
      <c r="C101" s="1047"/>
      <c r="D101" s="1047"/>
      <c r="E101" s="1047"/>
      <c r="F101" s="104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6"/>
      <c r="B102" s="1047"/>
      <c r="C102" s="1047"/>
      <c r="D102" s="1047"/>
      <c r="E102" s="1047"/>
      <c r="F102" s="104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6"/>
      <c r="B103" s="1047"/>
      <c r="C103" s="1047"/>
      <c r="D103" s="1047"/>
      <c r="E103" s="1047"/>
      <c r="F103" s="104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6"/>
      <c r="B104" s="1047"/>
      <c r="C104" s="1047"/>
      <c r="D104" s="1047"/>
      <c r="E104" s="1047"/>
      <c r="F104" s="104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6"/>
      <c r="B105" s="1047"/>
      <c r="C105" s="1047"/>
      <c r="D105" s="1047"/>
      <c r="E105" s="1047"/>
      <c r="F105" s="104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6"/>
      <c r="B112" s="1047"/>
      <c r="C112" s="1047"/>
      <c r="D112" s="1047"/>
      <c r="E112" s="1047"/>
      <c r="F112" s="104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6"/>
      <c r="B113" s="1047"/>
      <c r="C113" s="1047"/>
      <c r="D113" s="1047"/>
      <c r="E113" s="1047"/>
      <c r="F113" s="104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6"/>
      <c r="B114" s="1047"/>
      <c r="C114" s="1047"/>
      <c r="D114" s="1047"/>
      <c r="E114" s="1047"/>
      <c r="F114" s="104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6"/>
      <c r="B115" s="1047"/>
      <c r="C115" s="1047"/>
      <c r="D115" s="1047"/>
      <c r="E115" s="1047"/>
      <c r="F115" s="104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6"/>
      <c r="B116" s="1047"/>
      <c r="C116" s="1047"/>
      <c r="D116" s="1047"/>
      <c r="E116" s="1047"/>
      <c r="F116" s="104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6"/>
      <c r="B117" s="1047"/>
      <c r="C117" s="1047"/>
      <c r="D117" s="1047"/>
      <c r="E117" s="1047"/>
      <c r="F117" s="104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6"/>
      <c r="B118" s="1047"/>
      <c r="C118" s="1047"/>
      <c r="D118" s="1047"/>
      <c r="E118" s="1047"/>
      <c r="F118" s="104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6"/>
      <c r="B119" s="1047"/>
      <c r="C119" s="1047"/>
      <c r="D119" s="1047"/>
      <c r="E119" s="1047"/>
      <c r="F119" s="104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6"/>
      <c r="B120" s="1047"/>
      <c r="C120" s="1047"/>
      <c r="D120" s="1047"/>
      <c r="E120" s="1047"/>
      <c r="F120" s="104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6"/>
      <c r="B125" s="1047"/>
      <c r="C125" s="1047"/>
      <c r="D125" s="1047"/>
      <c r="E125" s="1047"/>
      <c r="F125" s="104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6"/>
      <c r="B126" s="1047"/>
      <c r="C126" s="1047"/>
      <c r="D126" s="1047"/>
      <c r="E126" s="1047"/>
      <c r="F126" s="104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6"/>
      <c r="B127" s="1047"/>
      <c r="C127" s="1047"/>
      <c r="D127" s="1047"/>
      <c r="E127" s="1047"/>
      <c r="F127" s="104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6"/>
      <c r="B128" s="1047"/>
      <c r="C128" s="1047"/>
      <c r="D128" s="1047"/>
      <c r="E128" s="1047"/>
      <c r="F128" s="104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6"/>
      <c r="B129" s="1047"/>
      <c r="C129" s="1047"/>
      <c r="D129" s="1047"/>
      <c r="E129" s="1047"/>
      <c r="F129" s="104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6"/>
      <c r="B130" s="1047"/>
      <c r="C130" s="1047"/>
      <c r="D130" s="1047"/>
      <c r="E130" s="1047"/>
      <c r="F130" s="104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6"/>
      <c r="B131" s="1047"/>
      <c r="C131" s="1047"/>
      <c r="D131" s="1047"/>
      <c r="E131" s="1047"/>
      <c r="F131" s="104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6"/>
      <c r="B132" s="1047"/>
      <c r="C132" s="1047"/>
      <c r="D132" s="1047"/>
      <c r="E132" s="1047"/>
      <c r="F132" s="104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6"/>
      <c r="B133" s="1047"/>
      <c r="C133" s="1047"/>
      <c r="D133" s="1047"/>
      <c r="E133" s="1047"/>
      <c r="F133" s="104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6"/>
      <c r="B138" s="1047"/>
      <c r="C138" s="1047"/>
      <c r="D138" s="1047"/>
      <c r="E138" s="1047"/>
      <c r="F138" s="104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6"/>
      <c r="B139" s="1047"/>
      <c r="C139" s="1047"/>
      <c r="D139" s="1047"/>
      <c r="E139" s="1047"/>
      <c r="F139" s="104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6"/>
      <c r="B140" s="1047"/>
      <c r="C140" s="1047"/>
      <c r="D140" s="1047"/>
      <c r="E140" s="1047"/>
      <c r="F140" s="104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6"/>
      <c r="B141" s="1047"/>
      <c r="C141" s="1047"/>
      <c r="D141" s="1047"/>
      <c r="E141" s="1047"/>
      <c r="F141" s="104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6"/>
      <c r="B142" s="1047"/>
      <c r="C142" s="1047"/>
      <c r="D142" s="1047"/>
      <c r="E142" s="1047"/>
      <c r="F142" s="104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6"/>
      <c r="B143" s="1047"/>
      <c r="C143" s="1047"/>
      <c r="D143" s="1047"/>
      <c r="E143" s="1047"/>
      <c r="F143" s="104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6"/>
      <c r="B144" s="1047"/>
      <c r="C144" s="1047"/>
      <c r="D144" s="1047"/>
      <c r="E144" s="1047"/>
      <c r="F144" s="104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6"/>
      <c r="B145" s="1047"/>
      <c r="C145" s="1047"/>
      <c r="D145" s="1047"/>
      <c r="E145" s="1047"/>
      <c r="F145" s="104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6"/>
      <c r="B146" s="1047"/>
      <c r="C146" s="1047"/>
      <c r="D146" s="1047"/>
      <c r="E146" s="1047"/>
      <c r="F146" s="104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6"/>
      <c r="B151" s="1047"/>
      <c r="C151" s="1047"/>
      <c r="D151" s="1047"/>
      <c r="E151" s="1047"/>
      <c r="F151" s="104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6"/>
      <c r="B152" s="1047"/>
      <c r="C152" s="1047"/>
      <c r="D152" s="1047"/>
      <c r="E152" s="1047"/>
      <c r="F152" s="104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6"/>
      <c r="B153" s="1047"/>
      <c r="C153" s="1047"/>
      <c r="D153" s="1047"/>
      <c r="E153" s="1047"/>
      <c r="F153" s="104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6"/>
      <c r="B154" s="1047"/>
      <c r="C154" s="1047"/>
      <c r="D154" s="1047"/>
      <c r="E154" s="1047"/>
      <c r="F154" s="104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6"/>
      <c r="B155" s="1047"/>
      <c r="C155" s="1047"/>
      <c r="D155" s="1047"/>
      <c r="E155" s="1047"/>
      <c r="F155" s="104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6"/>
      <c r="B156" s="1047"/>
      <c r="C156" s="1047"/>
      <c r="D156" s="1047"/>
      <c r="E156" s="1047"/>
      <c r="F156" s="104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6"/>
      <c r="B157" s="1047"/>
      <c r="C157" s="1047"/>
      <c r="D157" s="1047"/>
      <c r="E157" s="1047"/>
      <c r="F157" s="104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6"/>
      <c r="B158" s="1047"/>
      <c r="C158" s="1047"/>
      <c r="D158" s="1047"/>
      <c r="E158" s="1047"/>
      <c r="F158" s="104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6"/>
      <c r="B165" s="1047"/>
      <c r="C165" s="1047"/>
      <c r="D165" s="1047"/>
      <c r="E165" s="1047"/>
      <c r="F165" s="104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6"/>
      <c r="B166" s="1047"/>
      <c r="C166" s="1047"/>
      <c r="D166" s="1047"/>
      <c r="E166" s="1047"/>
      <c r="F166" s="104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6"/>
      <c r="B167" s="1047"/>
      <c r="C167" s="1047"/>
      <c r="D167" s="1047"/>
      <c r="E167" s="1047"/>
      <c r="F167" s="104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6"/>
      <c r="B168" s="1047"/>
      <c r="C168" s="1047"/>
      <c r="D168" s="1047"/>
      <c r="E168" s="1047"/>
      <c r="F168" s="104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6"/>
      <c r="B169" s="1047"/>
      <c r="C169" s="1047"/>
      <c r="D169" s="1047"/>
      <c r="E169" s="1047"/>
      <c r="F169" s="104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6"/>
      <c r="B170" s="1047"/>
      <c r="C170" s="1047"/>
      <c r="D170" s="1047"/>
      <c r="E170" s="1047"/>
      <c r="F170" s="104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6"/>
      <c r="B171" s="1047"/>
      <c r="C171" s="1047"/>
      <c r="D171" s="1047"/>
      <c r="E171" s="1047"/>
      <c r="F171" s="104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6"/>
      <c r="B172" s="1047"/>
      <c r="C172" s="1047"/>
      <c r="D172" s="1047"/>
      <c r="E172" s="1047"/>
      <c r="F172" s="104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6"/>
      <c r="B173" s="1047"/>
      <c r="C173" s="1047"/>
      <c r="D173" s="1047"/>
      <c r="E173" s="1047"/>
      <c r="F173" s="104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6"/>
      <c r="B178" s="1047"/>
      <c r="C178" s="1047"/>
      <c r="D178" s="1047"/>
      <c r="E178" s="1047"/>
      <c r="F178" s="104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6"/>
      <c r="B179" s="1047"/>
      <c r="C179" s="1047"/>
      <c r="D179" s="1047"/>
      <c r="E179" s="1047"/>
      <c r="F179" s="104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6"/>
      <c r="B180" s="1047"/>
      <c r="C180" s="1047"/>
      <c r="D180" s="1047"/>
      <c r="E180" s="1047"/>
      <c r="F180" s="104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6"/>
      <c r="B181" s="1047"/>
      <c r="C181" s="1047"/>
      <c r="D181" s="1047"/>
      <c r="E181" s="1047"/>
      <c r="F181" s="104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6"/>
      <c r="B182" s="1047"/>
      <c r="C182" s="1047"/>
      <c r="D182" s="1047"/>
      <c r="E182" s="1047"/>
      <c r="F182" s="104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6"/>
      <c r="B183" s="1047"/>
      <c r="C183" s="1047"/>
      <c r="D183" s="1047"/>
      <c r="E183" s="1047"/>
      <c r="F183" s="104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6"/>
      <c r="B184" s="1047"/>
      <c r="C184" s="1047"/>
      <c r="D184" s="1047"/>
      <c r="E184" s="1047"/>
      <c r="F184" s="104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6"/>
      <c r="B185" s="1047"/>
      <c r="C185" s="1047"/>
      <c r="D185" s="1047"/>
      <c r="E185" s="1047"/>
      <c r="F185" s="104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6"/>
      <c r="B186" s="1047"/>
      <c r="C186" s="1047"/>
      <c r="D186" s="1047"/>
      <c r="E186" s="1047"/>
      <c r="F186" s="104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6"/>
      <c r="B191" s="1047"/>
      <c r="C191" s="1047"/>
      <c r="D191" s="1047"/>
      <c r="E191" s="1047"/>
      <c r="F191" s="104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6"/>
      <c r="B192" s="1047"/>
      <c r="C192" s="1047"/>
      <c r="D192" s="1047"/>
      <c r="E192" s="1047"/>
      <c r="F192" s="104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6"/>
      <c r="B193" s="1047"/>
      <c r="C193" s="1047"/>
      <c r="D193" s="1047"/>
      <c r="E193" s="1047"/>
      <c r="F193" s="104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6"/>
      <c r="B194" s="1047"/>
      <c r="C194" s="1047"/>
      <c r="D194" s="1047"/>
      <c r="E194" s="1047"/>
      <c r="F194" s="104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6"/>
      <c r="B195" s="1047"/>
      <c r="C195" s="1047"/>
      <c r="D195" s="1047"/>
      <c r="E195" s="1047"/>
      <c r="F195" s="104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6"/>
      <c r="B196" s="1047"/>
      <c r="C196" s="1047"/>
      <c r="D196" s="1047"/>
      <c r="E196" s="1047"/>
      <c r="F196" s="104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6"/>
      <c r="B197" s="1047"/>
      <c r="C197" s="1047"/>
      <c r="D197" s="1047"/>
      <c r="E197" s="1047"/>
      <c r="F197" s="104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6"/>
      <c r="B198" s="1047"/>
      <c r="C198" s="1047"/>
      <c r="D198" s="1047"/>
      <c r="E198" s="1047"/>
      <c r="F198" s="104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6"/>
      <c r="B199" s="1047"/>
      <c r="C199" s="1047"/>
      <c r="D199" s="1047"/>
      <c r="E199" s="1047"/>
      <c r="F199" s="104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6"/>
      <c r="B204" s="1047"/>
      <c r="C204" s="1047"/>
      <c r="D204" s="1047"/>
      <c r="E204" s="1047"/>
      <c r="F204" s="104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6"/>
      <c r="B205" s="1047"/>
      <c r="C205" s="1047"/>
      <c r="D205" s="1047"/>
      <c r="E205" s="1047"/>
      <c r="F205" s="104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6"/>
      <c r="B206" s="1047"/>
      <c r="C206" s="1047"/>
      <c r="D206" s="1047"/>
      <c r="E206" s="1047"/>
      <c r="F206" s="104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6"/>
      <c r="B207" s="1047"/>
      <c r="C207" s="1047"/>
      <c r="D207" s="1047"/>
      <c r="E207" s="1047"/>
      <c r="F207" s="104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6"/>
      <c r="B208" s="1047"/>
      <c r="C208" s="1047"/>
      <c r="D208" s="1047"/>
      <c r="E208" s="1047"/>
      <c r="F208" s="104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6"/>
      <c r="B209" s="1047"/>
      <c r="C209" s="1047"/>
      <c r="D209" s="1047"/>
      <c r="E209" s="1047"/>
      <c r="F209" s="104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6"/>
      <c r="B210" s="1047"/>
      <c r="C210" s="1047"/>
      <c r="D210" s="1047"/>
      <c r="E210" s="1047"/>
      <c r="F210" s="104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6"/>
      <c r="B211" s="1047"/>
      <c r="C211" s="1047"/>
      <c r="D211" s="1047"/>
      <c r="E211" s="1047"/>
      <c r="F211" s="104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6"/>
      <c r="B218" s="1047"/>
      <c r="C218" s="1047"/>
      <c r="D218" s="1047"/>
      <c r="E218" s="1047"/>
      <c r="F218" s="104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6"/>
      <c r="B219" s="1047"/>
      <c r="C219" s="1047"/>
      <c r="D219" s="1047"/>
      <c r="E219" s="1047"/>
      <c r="F219" s="104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6"/>
      <c r="B220" s="1047"/>
      <c r="C220" s="1047"/>
      <c r="D220" s="1047"/>
      <c r="E220" s="1047"/>
      <c r="F220" s="104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6"/>
      <c r="B221" s="1047"/>
      <c r="C221" s="1047"/>
      <c r="D221" s="1047"/>
      <c r="E221" s="1047"/>
      <c r="F221" s="104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6"/>
      <c r="B222" s="1047"/>
      <c r="C222" s="1047"/>
      <c r="D222" s="1047"/>
      <c r="E222" s="1047"/>
      <c r="F222" s="104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6"/>
      <c r="B223" s="1047"/>
      <c r="C223" s="1047"/>
      <c r="D223" s="1047"/>
      <c r="E223" s="1047"/>
      <c r="F223" s="104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6"/>
      <c r="B224" s="1047"/>
      <c r="C224" s="1047"/>
      <c r="D224" s="1047"/>
      <c r="E224" s="1047"/>
      <c r="F224" s="104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6"/>
      <c r="B225" s="1047"/>
      <c r="C225" s="1047"/>
      <c r="D225" s="1047"/>
      <c r="E225" s="1047"/>
      <c r="F225" s="104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6"/>
      <c r="B226" s="1047"/>
      <c r="C226" s="1047"/>
      <c r="D226" s="1047"/>
      <c r="E226" s="1047"/>
      <c r="F226" s="104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6"/>
      <c r="B231" s="1047"/>
      <c r="C231" s="1047"/>
      <c r="D231" s="1047"/>
      <c r="E231" s="1047"/>
      <c r="F231" s="104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6"/>
      <c r="B232" s="1047"/>
      <c r="C232" s="1047"/>
      <c r="D232" s="1047"/>
      <c r="E232" s="1047"/>
      <c r="F232" s="104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6"/>
      <c r="B233" s="1047"/>
      <c r="C233" s="1047"/>
      <c r="D233" s="1047"/>
      <c r="E233" s="1047"/>
      <c r="F233" s="104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6"/>
      <c r="B234" s="1047"/>
      <c r="C234" s="1047"/>
      <c r="D234" s="1047"/>
      <c r="E234" s="1047"/>
      <c r="F234" s="104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6"/>
      <c r="B235" s="1047"/>
      <c r="C235" s="1047"/>
      <c r="D235" s="1047"/>
      <c r="E235" s="1047"/>
      <c r="F235" s="104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6"/>
      <c r="B236" s="1047"/>
      <c r="C236" s="1047"/>
      <c r="D236" s="1047"/>
      <c r="E236" s="1047"/>
      <c r="F236" s="104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6"/>
      <c r="B237" s="1047"/>
      <c r="C237" s="1047"/>
      <c r="D237" s="1047"/>
      <c r="E237" s="1047"/>
      <c r="F237" s="104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6"/>
      <c r="B238" s="1047"/>
      <c r="C238" s="1047"/>
      <c r="D238" s="1047"/>
      <c r="E238" s="1047"/>
      <c r="F238" s="104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6"/>
      <c r="B239" s="1047"/>
      <c r="C239" s="1047"/>
      <c r="D239" s="1047"/>
      <c r="E239" s="1047"/>
      <c r="F239" s="104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6"/>
      <c r="B244" s="1047"/>
      <c r="C244" s="1047"/>
      <c r="D244" s="1047"/>
      <c r="E244" s="1047"/>
      <c r="F244" s="104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6"/>
      <c r="B245" s="1047"/>
      <c r="C245" s="1047"/>
      <c r="D245" s="1047"/>
      <c r="E245" s="1047"/>
      <c r="F245" s="104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6"/>
      <c r="B246" s="1047"/>
      <c r="C246" s="1047"/>
      <c r="D246" s="1047"/>
      <c r="E246" s="1047"/>
      <c r="F246" s="104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6"/>
      <c r="B247" s="1047"/>
      <c r="C247" s="1047"/>
      <c r="D247" s="1047"/>
      <c r="E247" s="1047"/>
      <c r="F247" s="104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6"/>
      <c r="B248" s="1047"/>
      <c r="C248" s="1047"/>
      <c r="D248" s="1047"/>
      <c r="E248" s="1047"/>
      <c r="F248" s="104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6"/>
      <c r="B249" s="1047"/>
      <c r="C249" s="1047"/>
      <c r="D249" s="1047"/>
      <c r="E249" s="1047"/>
      <c r="F249" s="104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6"/>
      <c r="B250" s="1047"/>
      <c r="C250" s="1047"/>
      <c r="D250" s="1047"/>
      <c r="E250" s="1047"/>
      <c r="F250" s="104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6"/>
      <c r="B251" s="1047"/>
      <c r="C251" s="1047"/>
      <c r="D251" s="1047"/>
      <c r="E251" s="1047"/>
      <c r="F251" s="104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6"/>
      <c r="B252" s="1047"/>
      <c r="C252" s="1047"/>
      <c r="D252" s="1047"/>
      <c r="E252" s="1047"/>
      <c r="F252" s="104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6"/>
      <c r="B257" s="1047"/>
      <c r="C257" s="1047"/>
      <c r="D257" s="1047"/>
      <c r="E257" s="1047"/>
      <c r="F257" s="104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6"/>
      <c r="B258" s="1047"/>
      <c r="C258" s="1047"/>
      <c r="D258" s="1047"/>
      <c r="E258" s="1047"/>
      <c r="F258" s="104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6"/>
      <c r="B259" s="1047"/>
      <c r="C259" s="1047"/>
      <c r="D259" s="1047"/>
      <c r="E259" s="1047"/>
      <c r="F259" s="104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6"/>
      <c r="B260" s="1047"/>
      <c r="C260" s="1047"/>
      <c r="D260" s="1047"/>
      <c r="E260" s="1047"/>
      <c r="F260" s="104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6"/>
      <c r="B261" s="1047"/>
      <c r="C261" s="1047"/>
      <c r="D261" s="1047"/>
      <c r="E261" s="1047"/>
      <c r="F261" s="104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6"/>
      <c r="B262" s="1047"/>
      <c r="C262" s="1047"/>
      <c r="D262" s="1047"/>
      <c r="E262" s="1047"/>
      <c r="F262" s="104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6"/>
      <c r="B263" s="1047"/>
      <c r="C263" s="1047"/>
      <c r="D263" s="1047"/>
      <c r="E263" s="1047"/>
      <c r="F263" s="104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6"/>
      <c r="B264" s="1047"/>
      <c r="C264" s="1047"/>
      <c r="D264" s="1047"/>
      <c r="E264" s="1047"/>
      <c r="F264" s="104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6">
        <v>1</v>
      </c>
      <c r="B4" s="1066">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6">
        <v>1</v>
      </c>
      <c r="B37" s="1066">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6">
        <v>1</v>
      </c>
      <c r="B70" s="1066">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6">
        <v>1</v>
      </c>
      <c r="B103" s="1066">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6">
        <v>1</v>
      </c>
      <c r="B136" s="1066">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6">
        <v>1</v>
      </c>
      <c r="B169" s="1066">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6">
        <v>1</v>
      </c>
      <c r="B202" s="1066">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6">
        <v>1</v>
      </c>
      <c r="B235" s="1066">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6">
        <v>1</v>
      </c>
      <c r="B268" s="1066">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6">
        <v>1</v>
      </c>
      <c r="B301" s="1066">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6">
        <v>1</v>
      </c>
      <c r="B334" s="1066">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6">
        <v>1</v>
      </c>
      <c r="B367" s="1066">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6">
        <v>1</v>
      </c>
      <c r="B400" s="1066">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6">
        <v>1</v>
      </c>
      <c r="B433" s="1066">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6">
        <v>1</v>
      </c>
      <c r="B466" s="1066">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6">
        <v>1</v>
      </c>
      <c r="B499" s="1066">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6">
        <v>1</v>
      </c>
      <c r="B532" s="1066">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6">
        <v>1</v>
      </c>
      <c r="B565" s="1066">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6">
        <v>1</v>
      </c>
      <c r="B598" s="1066">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6">
        <v>1</v>
      </c>
      <c r="B631" s="1066">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6">
        <v>1</v>
      </c>
      <c r="B664" s="1066">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6">
        <v>1</v>
      </c>
      <c r="B697" s="1066">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6">
        <v>1</v>
      </c>
      <c r="B730" s="1066">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6">
        <v>1</v>
      </c>
      <c r="B763" s="1066">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6">
        <v>1</v>
      </c>
      <c r="B796" s="1066">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6">
        <v>1</v>
      </c>
      <c r="B829" s="1066">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6">
        <v>1</v>
      </c>
      <c r="B862" s="1066">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6">
        <v>1</v>
      </c>
      <c r="B895" s="1066">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6">
        <v>1</v>
      </c>
      <c r="B928" s="1066">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6">
        <v>1</v>
      </c>
      <c r="B961" s="1066">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6">
        <v>1</v>
      </c>
      <c r="B994" s="1066">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6">
        <v>1</v>
      </c>
      <c r="B1027" s="1066">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6">
        <v>1</v>
      </c>
      <c r="B1060" s="1066">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6">
        <v>1</v>
      </c>
      <c r="B1093" s="1066">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6">
        <v>1</v>
      </c>
      <c r="B1126" s="1066">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6">
        <v>1</v>
      </c>
      <c r="B1159" s="1066">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6">
        <v>1</v>
      </c>
      <c r="B1192" s="1066">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6">
        <v>1</v>
      </c>
      <c r="B1225" s="1066">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6">
        <v>1</v>
      </c>
      <c r="B1258" s="1066">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6">
        <v>1</v>
      </c>
      <c r="B1291" s="1066">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2020-07-03T02:30:56Z</cp:lastPrinted>
  <dcterms:created xsi:type="dcterms:W3CDTF">2012-03-13T00:50:25Z</dcterms:created>
  <dcterms:modified xsi:type="dcterms:W3CDTF">2020-11-16T02:29:45Z</dcterms:modified>
</cp:coreProperties>
</file>