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ile1.inside.mhlw.go.jp\課室領域1\10301750_大臣官房会計課　管理室\経理係\●係長\R2年度業務ファイル\02 執行・決算\201106　行政事業レビューシートの記載の確認等\02　作業領域\02　修正後\"/>
    </mc:Choice>
  </mc:AlternateContent>
  <bookViews>
    <workbookView xWindow="0" yWindow="0" windowWidth="25455" windowHeight="970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<sst xmlns="http://schemas.openxmlformats.org/spreadsheetml/2006/main" count="2835" uniqueCount="659">
  <si>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</si>
  <si>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</si>
  <si>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</si>
  <si>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</si>
  <si>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</si>
  <si>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</si>
  <si>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</si>
  <si>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</si>
  <si>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</si>
  <si>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</si>
  <si>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</si>
  <si>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</si>
  <si>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</si>
  <si>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</si>
  <si>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</si>
  <si>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</si>
  <si>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</si>
  <si>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</si>
  <si>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</si>
  <si>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</si>
  <si>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</si>
  <si>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</si>
  <si>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</si>
  <si>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</si>
  <si>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</si>
  <si>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</si>
  <si>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</si>
  <si>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</si>
  <si>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</si>
  <si>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</si>
  <si>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</si>
  <si>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</si>
  <si>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</si>
  <si>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</si>
  <si>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</si>
  <si>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</si>
  <si>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</si>
  <si>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</si>
  <si>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</si>
  <si>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</si>
  <si>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</si>
  <si>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</si>
  <si>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</si>
  <si>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</si>
  <si>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</si>
  <si>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</si>
  <si>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</si>
  <si>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</si>
  <si>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</si>
  <si>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</si>
  <si>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</si>
  <si>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</si>
  <si>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</si>
  <si>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</si>
  <si>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</si>
  <si>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</si>
  <si>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</si>
  <si>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</si>
  <si>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</si>
  <si>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</si>
  <si>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</si>
  <si>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</si>
  <si>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</si>
  <si>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</si>
  <si>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</si>
  <si>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</si>
  <si>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</si>
  <si>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</si>
  <si>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</si>
  <si>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</si>
  <si>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</si>
  <si>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</si>
  <si>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</si>
  <si>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</si>
  <si>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</si>
  <si>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</si>
  <si>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</si>
  <si>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</si>
  <si>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</si>
  <si>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</si>
  <si>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</si>
  <si>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</si>
  <si>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</si>
  <si>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</si>
  <si>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</si>
  <si>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</si>
  <si>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</si>
  <si>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</si>
  <si>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</si>
  <si>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</si>
  <si>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</si>
  <si>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</si>
  <si>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</si>
  <si>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</si>
  <si>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</si>
  <si>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</si>
  <si>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</si>
  <si>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</si>
  <si>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</si>
  <si>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</si>
  <si>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</si>
  <si>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</si>
  <si>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</si>
  <si>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</si>
  <si>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</si>
  <si>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</si>
  <si>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</si>
  <si>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</si>
  <si>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</si>
  <si>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</si>
  <si>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</si>
  <si>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</si>
  <si>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</si>
  <si>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</si>
  <si>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</si>
  <si>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</si>
  <si>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</si>
  <si>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</si>
  <si>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</si>
  <si>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</si>
  <si>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</si>
  <si>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</si>
  <si>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</si>
  <si>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</si>
  <si>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</si>
  <si>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</si>
  <si>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</si>
  <si>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</si>
  <si>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</si>
  <si>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</si>
  <si>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</si>
  <si>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</si>
  <si>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</si>
  <si>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</si>
  <si>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</si>
  <si>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</si>
  <si>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</si>
  <si>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</si>
  <si>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</si>
  <si>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</si>
  <si>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</si>
  <si>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</si>
  <si>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</si>
  <si>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</si>
  <si>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</si>
  <si>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</si>
  <si>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</si>
  <si>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</si>
  <si>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</si>
  <si>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</si>
  <si>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</si>
  <si>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</si>
  <si>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</si>
  <si>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</si>
  <si>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</si>
  <si>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</si>
  <si>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</si>
  <si>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</si>
  <si>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</si>
  <si>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</si>
  <si>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</si>
  <si>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</si>
  <si>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</si>
  <si>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</si>
  <si>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</si>
  <si>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</si>
  <si>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</si>
  <si>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</si>
  <si>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</si>
  <si>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</si>
  <si>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</si>
  <si>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</si>
  <si>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</si>
  <si>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</si>
  <si>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</si>
  <si>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</si>
  <si>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</si>
  <si>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</si>
  <si>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</si>
  <si>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</si>
  <si>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</si>
  <si>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</si>
  <si>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</si>
  <si>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</si>
  <si>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</si>
  <si>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</si>
  <si>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</si>
  <si>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</si>
  <si>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</si>
  <si>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</si>
  <si>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</si>
  <si>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</si>
  <si>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</si>
  <si>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</si>
  <si>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</si>
  <si>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</si>
  <si>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</si>
  <si>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</si>
  <si>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</si>
  <si>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</si>
  <si>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</si>
  <si>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</si>
  <si>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</si>
  <si>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</si>
  <si>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</si>
  <si>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</si>
  <si>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</si>
  <si>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</si>
  <si>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</si>
  <si>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</si>
  <si>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</si>
  <si>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</si>
  <si>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</si>
  <si>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</si>
  <si>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</si>
  <si>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</si>
  <si>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</si>
  <si>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</si>
  <si>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</si>
  <si>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</si>
  <si>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</si>
  <si>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</si>
  <si>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</si>
  <si>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</si>
  <si>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</si>
  <si>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</si>
  <si>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</si>
  <si>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</si>
  <si>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</si>
  <si>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</si>
  <si>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</si>
  <si>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</si>
  <si>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</si>
  <si>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</si>
  <si>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</si>
  <si>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</si>
  <si>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</si>
  <si>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</si>
  <si>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</si>
  <si>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</si>
  <si>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</si>
  <si>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</si>
  <si>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</si>
  <si>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</si>
  <si>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</si>
  <si>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</si>
  <si>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</si>
  <si>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</si>
  <si>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</si>
  <si>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</si>
  <si>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</si>
  <si>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</si>
  <si>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</si>
  <si>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</si>
  <si>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</si>
  <si>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</si>
  <si>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</si>
  <si>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</si>
  <si>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</si>
  <si>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</si>
  <si>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</si>
  <si>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</si>
  <si>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</si>
  <si>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</si>
  <si>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</si>
  <si>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</si>
  <si>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</si>
  <si>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</si>
  <si>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</si>
  <si>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</si>
  <si>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</si>
  <si>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</si>
  <si>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</si>
  <si>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</si>
  <si>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</si>
  <si>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</si>
  <si>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</si>
  <si>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</si>
  <si>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</si>
  <si>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</si>
  <si>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</si>
  <si>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</si>
  <si>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</si>
  <si>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</si>
  <si>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</si>
  <si>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</si>
  <si>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</si>
  <si>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</si>
  <si>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</si>
  <si>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</si>
  <si>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</si>
  <si>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</si>
  <si>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</si>
  <si>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</si>
  <si>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</si>
  <si>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</si>
  <si>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</si>
  <si>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</si>
  <si>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</si>
  <si>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</si>
  <si>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</si>
  <si>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</si>
  <si>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</si>
  <si>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</si>
  <si>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</si>
  <si>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</si>
  <si>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</si>
  <si>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</si>
  <si>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</si>
  <si>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</si>
  <si>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</si>
  <si>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</si>
  <si>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</si>
  <si>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</si>
  <si>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</si>
  <si>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</si>
  <si>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</si>
  <si>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</si>
  <si>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</si>
  <si>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</si>
  <si>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</si>
  <si>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</si>
  <si>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</si>
  <si>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</si>
  <si>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</si>
  <si>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</si>
  <si>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</si>
  <si>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</si>
  <si>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</si>
  <si>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</si>
  <si>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</si>
  <si>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</si>
  <si>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</si>
  <si>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</si>
  <si>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</si>
  <si>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</si>
  <si>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</si>
  <si>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</si>
  <si>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</si>
  <si>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</si>
  <si>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</si>
  <si>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</si>
  <si>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</si>
  <si>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</si>
  <si>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</si>
  <si>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</si>
  <si>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</si>
  <si>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</si>
  <si>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</si>
  <si>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</si>
  <si>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</si>
  <si>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</si>
  <si>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</si>
  <si>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</si>
  <si>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</si>
  <si>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</si>
  <si>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</si>
  <si>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</si>
  <si>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</si>
  <si>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</si>
  <si>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</si>
  <si>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</si>
  <si>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</si>
  <si>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</si>
  <si>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</si>
  <si>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</si>
  <si>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</si>
  <si>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</si>
  <si>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</si>
  <si>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</si>
  <si>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</si>
  <si>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</si>
  <si>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</si>
  <si>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</si>
  <si>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</si>
  <si>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</si>
  <si>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</si>
  <si>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</si>
  <si>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</si>
  <si>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</si>
  <si>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</si>
  <si>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</si>
  <si>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</si>
  <si>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</si>
  <si>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</si>
  <si>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</si>
  <si>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</si>
  <si>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</si>
  <si>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</si>
  <si>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</si>
  <si>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</si>
  <si>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</si>
  <si>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</si>
  <si>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</si>
  <si>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</si>
  <si>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</si>
  <si>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</si>
  <si>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</si>
  <si>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</si>
  <si>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</si>
  <si>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</si>
  <si>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</si>
  <si>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</si>
  <si>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</si>
  <si>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</si>
  <si>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</si>
  <si>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</si>
  <si>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</si>
  <si>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</si>
  <si>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</si>
  <si>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</si>
  <si>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</si>
  <si>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</si>
  <si>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</si>
  <si>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</si>
  <si>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</si>
  <si>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</si>
  <si>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</si>
  <si>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</si>
  <si>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</si>
  <si>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</si>
  <si>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</si>
  <si>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</si>
  <si>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</si>
  <si>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</si>
  <si>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</si>
  <si>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</si>
  <si>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</si>
  <si>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</si>
  <si>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</si>
  <si>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</si>
  <si>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</si>
  <si>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</si>
  <si>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</si>
  <si>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</si>
  <si>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</si>
  <si>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</si>
  <si>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</si>
  <si>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</si>
  <si>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</si>
  <si>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</si>
  <si>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</si>
  <si>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</si>
  <si>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</si>
  <si>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</si>
  <si>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</si>
  <si>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</si>
  <si>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</si>
  <si>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</si>
  <si>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</si>
  <si>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</si>
  <si>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</si>
  <si>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</si>
  <si>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</si>
  <si>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</si>
  <si>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</si>
  <si>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</si>
  <si>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</si>
  <si>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</si>
  <si>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</si>
  <si>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</si>
  <si>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</si>
  <si>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</si>
  <si>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</si>
  <si>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</si>
  <si>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</si>
  <si>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</si>
  <si>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</si>
  <si>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</si>
  <si>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</si>
  <si>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</si>
  <si>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</si>
  <si>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</si>
  <si>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</si>
  <si>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</si>
  <si>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</si>
  <si>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</si>
  <si>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</si>
  <si>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</si>
  <si>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</si>
  <si>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</si>
  <si>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</si>
  <si>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</si>
  <si>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</si>
  <si>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</si>
  <si>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</si>
  <si>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</si>
  <si>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</si>
  <si>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</si>
  <si>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</si>
  <si>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</si>
  <si>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</si>
  <si>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</si>
  <si>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</si>
  <si>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</si>
  <si>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</si>
  <si>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</si>
  <si>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</si>
  <si>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</si>
  <si>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</si>
  <si>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</si>
  <si>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</si>
  <si>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</si>
  <si>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</si>
  <si>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</si>
  <si>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</si>
  <si>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</si>
  <si>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</si>
  <si>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</si>
  <si>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</si>
  <si>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</si>
  <si>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</si>
  <si>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</si>
  <si>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</si>
  <si>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</si>
  <si>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</si>
  <si>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</si>
  <si>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</si>
  <si>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</si>
  <si>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</si>
  <si>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</si>
  <si>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</si>
  <si>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</si>
  <si>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</si>
  <si>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</si>
  <si>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</si>
  <si>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</si>
  <si>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</si>
  <si>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</si>
  <si>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</si>
  <si>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</si>
  <si>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</si>
  <si>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</si>
  <si>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</si>
  <si>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</si>
  <si>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</si>
  <si>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</si>
  <si>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</si>
  <si>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</si>
  <si>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</si>
  <si>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</si>
  <si>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</si>
  <si>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</si>
  <si>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</si>
  <si>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</si>
  <si>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</si>
  <si>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</si>
  <si>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</si>
  <si>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</si>
  <si>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</si>
  <si>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</si>
  <si>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</si>
  <si>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</si>
  <si>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</si>
  <si>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</si>
  <si>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</si>
  <si>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</si>
  <si>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</si>
  <si>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</si>
  <si>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</si>
  <si>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</si>
  <si>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</si>
  <si>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</si>
  <si>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</si>
  <si>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</si>
  <si>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</si>
  <si>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</si>
  <si>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</si>
  <si>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</si>
  <si>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</si>
  <si>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</si>
  <si>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中央合同庁舎第５号館施設整備等事業</t>
    <phoneticPr fontId="5"/>
  </si>
  <si>
    <t>大臣官房（会計課）</t>
    <rPh sb="0" eb="2">
      <t>ダイジン</t>
    </rPh>
    <rPh sb="2" eb="4">
      <t>カンボウ</t>
    </rPh>
    <rPh sb="5" eb="8">
      <t>カイケイカ</t>
    </rPh>
    <phoneticPr fontId="5"/>
  </si>
  <si>
    <t>-</t>
  </si>
  <si>
    <t>-</t>
    <phoneticPr fontId="5"/>
  </si>
  <si>
    <t>○</t>
  </si>
  <si>
    <t>厚生労働省の庁舎等について、経年により老朽化した設備等の改修・整備を行うことにより、来庁者や職員の利便と公務の能率増進を図ることを目的とする。</t>
    <phoneticPr fontId="5"/>
  </si>
  <si>
    <t>-</t>
    <phoneticPr fontId="5"/>
  </si>
  <si>
    <t>-</t>
    <phoneticPr fontId="5"/>
  </si>
  <si>
    <t>-</t>
    <phoneticPr fontId="5"/>
  </si>
  <si>
    <t>-</t>
    <phoneticPr fontId="5"/>
  </si>
  <si>
    <t>施設整備費</t>
    <rPh sb="0" eb="2">
      <t>シセツ</t>
    </rPh>
    <rPh sb="2" eb="5">
      <t>セイビヒ</t>
    </rPh>
    <phoneticPr fontId="5"/>
  </si>
  <si>
    <t>施設施工庁費</t>
    <rPh sb="0" eb="2">
      <t>シセツ</t>
    </rPh>
    <rPh sb="2" eb="4">
      <t>セコウ</t>
    </rPh>
    <rPh sb="4" eb="6">
      <t>チョウヒ</t>
    </rPh>
    <phoneticPr fontId="5"/>
  </si>
  <si>
    <t>工期内の庁舎等の調査や改修工事等の完了</t>
    <rPh sb="0" eb="2">
      <t>コウキ</t>
    </rPh>
    <rPh sb="2" eb="3">
      <t>ナイ</t>
    </rPh>
    <rPh sb="4" eb="6">
      <t>チョウシャ</t>
    </rPh>
    <rPh sb="6" eb="7">
      <t>トウ</t>
    </rPh>
    <rPh sb="8" eb="10">
      <t>チョウサ</t>
    </rPh>
    <rPh sb="11" eb="13">
      <t>カイシュウ</t>
    </rPh>
    <rPh sb="13" eb="15">
      <t>コウジ</t>
    </rPh>
    <rPh sb="15" eb="16">
      <t>トウ</t>
    </rPh>
    <rPh sb="17" eb="19">
      <t>カンリョウ</t>
    </rPh>
    <phoneticPr fontId="5"/>
  </si>
  <si>
    <t>完了件数</t>
    <rPh sb="0" eb="2">
      <t>カンリョウ</t>
    </rPh>
    <rPh sb="2" eb="4">
      <t>ケンスウ</t>
    </rPh>
    <phoneticPr fontId="5"/>
  </si>
  <si>
    <t>件</t>
    <rPh sb="0" eb="1">
      <t>ケン</t>
    </rPh>
    <phoneticPr fontId="5"/>
  </si>
  <si>
    <t>調査及び工事完了報告</t>
    <rPh sb="0" eb="2">
      <t>チョウサ</t>
    </rPh>
    <rPh sb="2" eb="3">
      <t>オヨ</t>
    </rPh>
    <rPh sb="4" eb="6">
      <t>コウジ</t>
    </rPh>
    <rPh sb="6" eb="8">
      <t>カンリョウ</t>
    </rPh>
    <rPh sb="8" eb="10">
      <t>ホウコク</t>
    </rPh>
    <phoneticPr fontId="5"/>
  </si>
  <si>
    <t>庁舎等の調査や改修工事等の着手件数</t>
    <phoneticPr fontId="5"/>
  </si>
  <si>
    <t>件</t>
    <rPh sb="0" eb="1">
      <t>ケン</t>
    </rPh>
    <phoneticPr fontId="5"/>
  </si>
  <si>
    <t>Ｘ：「当該年度の執行額」／Ｙ：「当該年度の完了件数」</t>
  </si>
  <si>
    <t>百万円</t>
    <rPh sb="0" eb="3">
      <t>ヒャクマンエン</t>
    </rPh>
    <phoneticPr fontId="5"/>
  </si>
  <si>
    <t>　　Ｘ／Ｙ</t>
  </si>
  <si>
    <t>356/3</t>
  </si>
  <si>
    <t>国が所有する庁舎等の機能を維持及び向上するために必要であり、公益に資する事業であるため、国民や社会のニーズを反映している。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2">
      <t>コウエキ</t>
    </rPh>
    <rPh sb="33" eb="34">
      <t>シ</t>
    </rPh>
    <rPh sb="36" eb="38">
      <t>ジギョウ</t>
    </rPh>
    <rPh sb="44" eb="46">
      <t>コクミン</t>
    </rPh>
    <rPh sb="47" eb="49">
      <t>シャカイ</t>
    </rPh>
    <rPh sb="54" eb="56">
      <t>ハンエイ</t>
    </rPh>
    <phoneticPr fontId="5"/>
  </si>
  <si>
    <t>国が所有する庁舎等の改修工事であるため、国が実施すべき事業である。</t>
    <rPh sb="0" eb="1">
      <t>クニ</t>
    </rPh>
    <rPh sb="2" eb="4">
      <t>ショユウ</t>
    </rPh>
    <rPh sb="6" eb="8">
      <t>チョウシャ</t>
    </rPh>
    <rPh sb="8" eb="9">
      <t>トウ</t>
    </rPh>
    <rPh sb="10" eb="12">
      <t>カイシュウ</t>
    </rPh>
    <rPh sb="12" eb="14">
      <t>コウジ</t>
    </rPh>
    <rPh sb="20" eb="21">
      <t>クニ</t>
    </rPh>
    <rPh sb="22" eb="24">
      <t>ジッシ</t>
    </rPh>
    <rPh sb="27" eb="29">
      <t>ジギョウ</t>
    </rPh>
    <phoneticPr fontId="5"/>
  </si>
  <si>
    <t>国が所有する庁舎等の機能を維持及び向上するために必要とされる優先度の高い事業である。</t>
    <rPh sb="0" eb="1">
      <t>クニ</t>
    </rPh>
    <rPh sb="2" eb="4">
      <t>ショユウ</t>
    </rPh>
    <rPh sb="6" eb="8">
      <t>チョウシャ</t>
    </rPh>
    <rPh sb="8" eb="9">
      <t>トウ</t>
    </rPh>
    <rPh sb="10" eb="12">
      <t>キノウ</t>
    </rPh>
    <rPh sb="13" eb="15">
      <t>イジ</t>
    </rPh>
    <rPh sb="15" eb="16">
      <t>オヨ</t>
    </rPh>
    <rPh sb="17" eb="19">
      <t>コウジョウ</t>
    </rPh>
    <rPh sb="24" eb="26">
      <t>ヒツヨウ</t>
    </rPh>
    <rPh sb="30" eb="33">
      <t>ユウセンド</t>
    </rPh>
    <rPh sb="34" eb="35">
      <t>タカ</t>
    </rPh>
    <rPh sb="36" eb="38">
      <t>ジギョウ</t>
    </rPh>
    <phoneticPr fontId="5"/>
  </si>
  <si>
    <t>有</t>
  </si>
  <si>
    <t>‐</t>
  </si>
  <si>
    <t>△</t>
  </si>
  <si>
    <t>一般競争入札により調達を実施又は実施予定であり、妥当である。</t>
    <rPh sb="0" eb="2">
      <t>イッパン</t>
    </rPh>
    <rPh sb="2" eb="4">
      <t>キョウソウ</t>
    </rPh>
    <rPh sb="4" eb="6">
      <t>ニュウサツ</t>
    </rPh>
    <rPh sb="9" eb="11">
      <t>チョウタツ</t>
    </rPh>
    <rPh sb="12" eb="14">
      <t>ジッシ</t>
    </rPh>
    <rPh sb="14" eb="15">
      <t>マタ</t>
    </rPh>
    <rPh sb="16" eb="18">
      <t>ジッシ</t>
    </rPh>
    <rPh sb="18" eb="20">
      <t>ヨテイ</t>
    </rPh>
    <rPh sb="24" eb="26">
      <t>ダトウ</t>
    </rPh>
    <phoneticPr fontId="5"/>
  </si>
  <si>
    <t>整備計画に基づき、真に必要な費目に限定して支出している。</t>
    <rPh sb="0" eb="2">
      <t>セイビ</t>
    </rPh>
    <rPh sb="2" eb="4">
      <t>ケイカク</t>
    </rPh>
    <rPh sb="5" eb="6">
      <t>モト</t>
    </rPh>
    <rPh sb="9" eb="10">
      <t>シン</t>
    </rPh>
    <rPh sb="11" eb="13">
      <t>ヒツヨウ</t>
    </rPh>
    <rPh sb="14" eb="16">
      <t>ヒモク</t>
    </rPh>
    <rPh sb="17" eb="19">
      <t>ゲンテイ</t>
    </rPh>
    <rPh sb="21" eb="23">
      <t>シシュツ</t>
    </rPh>
    <phoneticPr fontId="5"/>
  </si>
  <si>
    <t>一般競争入札により最小限のコストで事業を実施している。</t>
    <rPh sb="0" eb="2">
      <t>イッパン</t>
    </rPh>
    <rPh sb="2" eb="4">
      <t>キョウソウ</t>
    </rPh>
    <rPh sb="4" eb="6">
      <t>ニュウサツ</t>
    </rPh>
    <rPh sb="9" eb="12">
      <t>サイショウゲン</t>
    </rPh>
    <rPh sb="17" eb="19">
      <t>ジギョウ</t>
    </rPh>
    <rPh sb="20" eb="22">
      <t>ジッシ</t>
    </rPh>
    <phoneticPr fontId="5"/>
  </si>
  <si>
    <t>活動実績はほぼ見込みどおり推移している。</t>
    <rPh sb="0" eb="2">
      <t>カツドウ</t>
    </rPh>
    <rPh sb="2" eb="4">
      <t>ジッセキ</t>
    </rPh>
    <rPh sb="7" eb="9">
      <t>ミコ</t>
    </rPh>
    <rPh sb="13" eb="15">
      <t>スイイ</t>
    </rPh>
    <phoneticPr fontId="6"/>
  </si>
  <si>
    <t>整備された施設については、国の庁舎等の施設として活用されている。</t>
    <rPh sb="0" eb="2">
      <t>セイビ</t>
    </rPh>
    <rPh sb="5" eb="7">
      <t>シセツ</t>
    </rPh>
    <rPh sb="13" eb="14">
      <t>クニ</t>
    </rPh>
    <rPh sb="15" eb="17">
      <t>チョウシャ</t>
    </rPh>
    <rPh sb="17" eb="18">
      <t>トウ</t>
    </rPh>
    <rPh sb="19" eb="21">
      <t>シセツ</t>
    </rPh>
    <rPh sb="24" eb="26">
      <t>カツヨウ</t>
    </rPh>
    <phoneticPr fontId="6"/>
  </si>
  <si>
    <t>20</t>
  </si>
  <si>
    <t>930</t>
  </si>
  <si>
    <t>936</t>
  </si>
  <si>
    <t>904</t>
  </si>
  <si>
    <t>931</t>
  </si>
  <si>
    <t>911</t>
    <phoneticPr fontId="5"/>
  </si>
  <si>
    <t>大臣官房会計課管理室
大臣官房会計課福利厚生室</t>
    <rPh sb="0" eb="2">
      <t>ダイジン</t>
    </rPh>
    <rPh sb="2" eb="4">
      <t>カンボウ</t>
    </rPh>
    <rPh sb="4" eb="7">
      <t>カイケイカ</t>
    </rPh>
    <rPh sb="7" eb="10">
      <t>カンリシツ</t>
    </rPh>
    <rPh sb="11" eb="13">
      <t>ダイジン</t>
    </rPh>
    <rPh sb="13" eb="15">
      <t>カンボウ</t>
    </rPh>
    <rPh sb="15" eb="18">
      <t>カイケイカ</t>
    </rPh>
    <rPh sb="18" eb="20">
      <t>フクリ</t>
    </rPh>
    <rPh sb="20" eb="23">
      <t>コウセイシツ</t>
    </rPh>
    <phoneticPr fontId="5"/>
  </si>
  <si>
    <t>大前　祐治
橋爪　良雄</t>
    <rPh sb="0" eb="2">
      <t>オオマエ</t>
    </rPh>
    <rPh sb="3" eb="5">
      <t>ユウジ</t>
    </rPh>
    <rPh sb="6" eb="8">
      <t>ハシヅメ</t>
    </rPh>
    <rPh sb="9" eb="11">
      <t>ヨシオ</t>
    </rPh>
    <phoneticPr fontId="5"/>
  </si>
  <si>
    <t>-</t>
    <phoneticPr fontId="5"/>
  </si>
  <si>
    <t>-</t>
    <phoneticPr fontId="5"/>
  </si>
  <si>
    <t>設計業務費</t>
    <rPh sb="0" eb="2">
      <t>セッケイ</t>
    </rPh>
    <rPh sb="2" eb="5">
      <t>ギョウムヒ</t>
    </rPh>
    <phoneticPr fontId="5"/>
  </si>
  <si>
    <t>中央合同庁舎第５号館全熱交換器内部部品（ローター等）更新工事実施設計業務</t>
    <rPh sb="0" eb="2">
      <t>チュウオウ</t>
    </rPh>
    <rPh sb="2" eb="4">
      <t>ゴウドウ</t>
    </rPh>
    <rPh sb="4" eb="6">
      <t>チョウシャ</t>
    </rPh>
    <rPh sb="6" eb="7">
      <t>ダイ</t>
    </rPh>
    <rPh sb="8" eb="10">
      <t>ゴウカン</t>
    </rPh>
    <rPh sb="10" eb="12">
      <t>ゼンネツ</t>
    </rPh>
    <rPh sb="12" eb="15">
      <t>コウカンキ</t>
    </rPh>
    <rPh sb="15" eb="17">
      <t>ナイブ</t>
    </rPh>
    <rPh sb="17" eb="19">
      <t>ブヒン</t>
    </rPh>
    <rPh sb="24" eb="25">
      <t>トウ</t>
    </rPh>
    <rPh sb="26" eb="28">
      <t>コウシン</t>
    </rPh>
    <rPh sb="28" eb="30">
      <t>コウジ</t>
    </rPh>
    <rPh sb="30" eb="32">
      <t>ジッシ</t>
    </rPh>
    <rPh sb="32" eb="34">
      <t>セッケイ</t>
    </rPh>
    <rPh sb="34" eb="36">
      <t>ギョウム</t>
    </rPh>
    <phoneticPr fontId="5"/>
  </si>
  <si>
    <t>中央合同庁舎第５号館設備の設計業務（消火設備用ポンプ更新工事、塵芥処理設備更新工事）</t>
    <rPh sb="0" eb="7">
      <t>チュウオウゴウドウチョウシャダイ</t>
    </rPh>
    <rPh sb="8" eb="10">
      <t>ゴウカン</t>
    </rPh>
    <rPh sb="10" eb="12">
      <t>セツビ</t>
    </rPh>
    <rPh sb="13" eb="15">
      <t>セッケイ</t>
    </rPh>
    <rPh sb="15" eb="17">
      <t>ギョウム</t>
    </rPh>
    <rPh sb="18" eb="20">
      <t>ショウカ</t>
    </rPh>
    <rPh sb="20" eb="22">
      <t>セツビ</t>
    </rPh>
    <rPh sb="22" eb="23">
      <t>ヨウ</t>
    </rPh>
    <rPh sb="26" eb="28">
      <t>コウシン</t>
    </rPh>
    <rPh sb="28" eb="30">
      <t>コウジ</t>
    </rPh>
    <rPh sb="31" eb="33">
      <t>ジンカイ</t>
    </rPh>
    <rPh sb="33" eb="35">
      <t>ショリ</t>
    </rPh>
    <rPh sb="35" eb="37">
      <t>セツビ</t>
    </rPh>
    <rPh sb="37" eb="39">
      <t>コウシン</t>
    </rPh>
    <rPh sb="39" eb="41">
      <t>コウジ</t>
    </rPh>
    <phoneticPr fontId="5"/>
  </si>
  <si>
    <t>工事費</t>
    <rPh sb="0" eb="3">
      <t>コウジヒ</t>
    </rPh>
    <phoneticPr fontId="5"/>
  </si>
  <si>
    <t>中央合同庁舎第５号館ガス系消火設備更新工事</t>
    <rPh sb="0" eb="2">
      <t>チュウオウ</t>
    </rPh>
    <rPh sb="2" eb="4">
      <t>ゴウドウ</t>
    </rPh>
    <rPh sb="4" eb="6">
      <t>チョウシャ</t>
    </rPh>
    <rPh sb="6" eb="7">
      <t>ダイ</t>
    </rPh>
    <rPh sb="8" eb="10">
      <t>ゴウカン</t>
    </rPh>
    <rPh sb="12" eb="13">
      <t>ケイ</t>
    </rPh>
    <rPh sb="13" eb="15">
      <t>ショウカ</t>
    </rPh>
    <rPh sb="15" eb="17">
      <t>セツビ</t>
    </rPh>
    <rPh sb="17" eb="19">
      <t>コウシン</t>
    </rPh>
    <rPh sb="19" eb="21">
      <t>コウジ</t>
    </rPh>
    <phoneticPr fontId="5"/>
  </si>
  <si>
    <t>中央合同庁舎第５号館中水道設備内部部品更新設計業務</t>
    <rPh sb="0" eb="7">
      <t>チュウオウゴウドウチョウシャダイ</t>
    </rPh>
    <rPh sb="8" eb="10">
      <t>ゴウカン</t>
    </rPh>
    <rPh sb="10" eb="13">
      <t>チュウスイドウ</t>
    </rPh>
    <rPh sb="13" eb="15">
      <t>セツビ</t>
    </rPh>
    <rPh sb="15" eb="17">
      <t>ナイブ</t>
    </rPh>
    <rPh sb="17" eb="19">
      <t>ブヒン</t>
    </rPh>
    <rPh sb="19" eb="21">
      <t>コウシン</t>
    </rPh>
    <rPh sb="21" eb="23">
      <t>セッケイ</t>
    </rPh>
    <rPh sb="23" eb="25">
      <t>ギョウム</t>
    </rPh>
    <phoneticPr fontId="5"/>
  </si>
  <si>
    <t>（株）蒼設備設計</t>
  </si>
  <si>
    <t>中央合同庁舎第５号館設備の設計業務（消火設備用ポンプ更新工事、塵芥処理設備更新工事）</t>
    <phoneticPr fontId="5"/>
  </si>
  <si>
    <t>－</t>
    <phoneticPr fontId="5"/>
  </si>
  <si>
    <t>－</t>
    <phoneticPr fontId="5"/>
  </si>
  <si>
    <t>（株）日永設計</t>
    <rPh sb="0" eb="3">
      <t>カブ</t>
    </rPh>
    <rPh sb="3" eb="5">
      <t>ニチエイ</t>
    </rPh>
    <rPh sb="5" eb="7">
      <t>セッケイ</t>
    </rPh>
    <phoneticPr fontId="5"/>
  </si>
  <si>
    <t>中央合同庁舎第５号館設備の設計業務（ガス系消火設備更新工事、ターボ冷凍機更新工事、放送設備更新工事）</t>
    <rPh sb="0" eb="7">
      <t>チュウオウゴウドウチョウシャダイ</t>
    </rPh>
    <rPh sb="8" eb="10">
      <t>ゴウカン</t>
    </rPh>
    <rPh sb="10" eb="12">
      <t>セツビ</t>
    </rPh>
    <rPh sb="13" eb="15">
      <t>セッケイ</t>
    </rPh>
    <rPh sb="15" eb="17">
      <t>ギョウム</t>
    </rPh>
    <rPh sb="20" eb="21">
      <t>ケイ</t>
    </rPh>
    <rPh sb="21" eb="23">
      <t>ショウカ</t>
    </rPh>
    <rPh sb="23" eb="25">
      <t>セツビ</t>
    </rPh>
    <rPh sb="25" eb="27">
      <t>コウシン</t>
    </rPh>
    <rPh sb="27" eb="29">
      <t>コウジ</t>
    </rPh>
    <rPh sb="33" eb="36">
      <t>レイトウキ</t>
    </rPh>
    <rPh sb="36" eb="38">
      <t>コウシン</t>
    </rPh>
    <rPh sb="38" eb="40">
      <t>コウジ</t>
    </rPh>
    <rPh sb="41" eb="43">
      <t>ホウソウ</t>
    </rPh>
    <rPh sb="43" eb="45">
      <t>セツビ</t>
    </rPh>
    <rPh sb="45" eb="47">
      <t>コウシン</t>
    </rPh>
    <rPh sb="47" eb="49">
      <t>コウジ</t>
    </rPh>
    <phoneticPr fontId="5"/>
  </si>
  <si>
    <t>中央合同庁舎第５号館改修機械設備その他工事（ターボ冷凍機更新工事、ガス系消火設備更新工事）</t>
    <rPh sb="10" eb="12">
      <t>カイシュウ</t>
    </rPh>
    <rPh sb="12" eb="14">
      <t>キカイ</t>
    </rPh>
    <rPh sb="14" eb="16">
      <t>セツビ</t>
    </rPh>
    <rPh sb="18" eb="19">
      <t>タ</t>
    </rPh>
    <rPh sb="25" eb="28">
      <t>レイトウキ</t>
    </rPh>
    <rPh sb="28" eb="30">
      <t>コウシン</t>
    </rPh>
    <rPh sb="30" eb="32">
      <t>コウジ</t>
    </rPh>
    <rPh sb="35" eb="36">
      <t>ケイ</t>
    </rPh>
    <rPh sb="36" eb="38">
      <t>ショウカ</t>
    </rPh>
    <rPh sb="38" eb="40">
      <t>セツビ</t>
    </rPh>
    <rPh sb="40" eb="42">
      <t>コウシン</t>
    </rPh>
    <rPh sb="42" eb="44">
      <t>コウジ</t>
    </rPh>
    <phoneticPr fontId="5"/>
  </si>
  <si>
    <t>E</t>
  </si>
  <si>
    <t>新菱冷熱工業（株）</t>
    <phoneticPr fontId="5"/>
  </si>
  <si>
    <t>新菱冷熱工業（株）</t>
    <phoneticPr fontId="5"/>
  </si>
  <si>
    <t>中央合同庁舎第５号館改修機械設備その他工事（ターボ冷凍機更新工事、ガス系消火設備更新工事）</t>
    <phoneticPr fontId="5"/>
  </si>
  <si>
    <t>中央合同庁舎第５号館中水道設備内部部品更新設計業務</t>
    <phoneticPr fontId="5"/>
  </si>
  <si>
    <t>（株）蒼設備設計</t>
    <phoneticPr fontId="5"/>
  </si>
  <si>
    <t>（株）ピー・エス設計</t>
    <phoneticPr fontId="5"/>
  </si>
  <si>
    <t>-</t>
    <phoneticPr fontId="5"/>
  </si>
  <si>
    <t>中央合同庁舎第５号館全熱交換器内部部品（ローター等）更新工事実施設計業務</t>
    <phoneticPr fontId="5"/>
  </si>
  <si>
    <t>原則として、一般競争入札を行い競争性を確保しながら支出先を選定している。
中央合同庁舎第５号館全熱交換器内部部品（ローター等）更新工事実施設計業務については、入札者数が0者であったため、今後、入札公告を行う際には事業者への声かけ等を行うことにより、競争性が確保されるように改善する。</t>
    <rPh sb="0" eb="2">
      <t>ゲンソク</t>
    </rPh>
    <rPh sb="6" eb="8">
      <t>イッパン</t>
    </rPh>
    <rPh sb="8" eb="10">
      <t>キョウソウ</t>
    </rPh>
    <rPh sb="10" eb="12">
      <t>ニュウサツ</t>
    </rPh>
    <rPh sb="13" eb="14">
      <t>オコナ</t>
    </rPh>
    <rPh sb="15" eb="18">
      <t>キョウソウセイ</t>
    </rPh>
    <rPh sb="19" eb="21">
      <t>カクホ</t>
    </rPh>
    <rPh sb="25" eb="27">
      <t>シシュツ</t>
    </rPh>
    <rPh sb="27" eb="28">
      <t>サキ</t>
    </rPh>
    <rPh sb="29" eb="31">
      <t>センテイ</t>
    </rPh>
    <rPh sb="79" eb="82">
      <t>ニュウサツシャ</t>
    </rPh>
    <rPh sb="82" eb="83">
      <t>スウ</t>
    </rPh>
    <rPh sb="85" eb="86">
      <t>シャ</t>
    </rPh>
    <rPh sb="93" eb="95">
      <t>コンゴ</t>
    </rPh>
    <rPh sb="96" eb="98">
      <t>ニュウサツ</t>
    </rPh>
    <rPh sb="98" eb="100">
      <t>コウコク</t>
    </rPh>
    <rPh sb="101" eb="102">
      <t>オコナ</t>
    </rPh>
    <rPh sb="103" eb="104">
      <t>サイ</t>
    </rPh>
    <rPh sb="106" eb="109">
      <t>ジギョウシャ</t>
    </rPh>
    <rPh sb="111" eb="112">
      <t>コエ</t>
    </rPh>
    <rPh sb="114" eb="115">
      <t>トウ</t>
    </rPh>
    <rPh sb="116" eb="117">
      <t>オコナ</t>
    </rPh>
    <rPh sb="124" eb="127">
      <t>キョウソウセイ</t>
    </rPh>
    <rPh sb="128" eb="130">
      <t>カクホ</t>
    </rPh>
    <rPh sb="136" eb="138">
      <t>カイゼン</t>
    </rPh>
    <phoneticPr fontId="5"/>
  </si>
  <si>
    <t>競争入札により契約価格が安価になったためであり、妥当である。</t>
    <rPh sb="0" eb="2">
      <t>キョウソウ</t>
    </rPh>
    <rPh sb="2" eb="4">
      <t>ニュウサツ</t>
    </rPh>
    <rPh sb="7" eb="9">
      <t>ケイヤク</t>
    </rPh>
    <rPh sb="9" eb="11">
      <t>カカク</t>
    </rPh>
    <rPh sb="12" eb="14">
      <t>アンカ</t>
    </rPh>
    <rPh sb="24" eb="26">
      <t>ダトウ</t>
    </rPh>
    <phoneticPr fontId="5"/>
  </si>
  <si>
    <t>一部工事について、工事進捗に伴う現場確認により計画の見直しがあったため、繰越を行ったものがあった。</t>
    <rPh sb="0" eb="2">
      <t>イチブ</t>
    </rPh>
    <rPh sb="2" eb="4">
      <t>コウジ</t>
    </rPh>
    <rPh sb="9" eb="11">
      <t>コウジ</t>
    </rPh>
    <rPh sb="11" eb="13">
      <t>シンチョク</t>
    </rPh>
    <rPh sb="14" eb="15">
      <t>トモナ</t>
    </rPh>
    <rPh sb="16" eb="18">
      <t>ゲンバ</t>
    </rPh>
    <rPh sb="18" eb="20">
      <t>カクニン</t>
    </rPh>
    <rPh sb="23" eb="25">
      <t>ケイカク</t>
    </rPh>
    <rPh sb="26" eb="28">
      <t>ミナオ</t>
    </rPh>
    <rPh sb="36" eb="38">
      <t>クリコシ</t>
    </rPh>
    <rPh sb="39" eb="40">
      <t>オコナ</t>
    </rPh>
    <phoneticPr fontId="6"/>
  </si>
  <si>
    <t>・平成30年度においては、工事進捗に伴う現場確認により計画の見直しを行ったため、繰越を行っており、成果実績が当初見込みを下回った。
・一般競争入札による競争性のある調達を実施しており、最小限のコストで事業を実施できた。</t>
    <rPh sb="5" eb="7">
      <t>ネンド</t>
    </rPh>
    <phoneticPr fontId="5"/>
  </si>
  <si>
    <t>・工事の着手及び進捗に遅れが生じないよう、事前の調査やスケジュール管理等を適切に実施し、当初見込みに沿った執行を達成できるように努める。
・今後についても、引き続き、一般競争入札を実施し、可能な限り低コストで事業を行えるよう努める。
・計画変更により工期内に完了しなかった工事があったが、今後も老朽化等のために真に必要となる設備等の改修・整備を行っていく。</t>
    <rPh sb="4" eb="6">
      <t>チャクシュ</t>
    </rPh>
    <rPh sb="6" eb="7">
      <t>オヨ</t>
    </rPh>
    <rPh sb="118" eb="120">
      <t>ケイカク</t>
    </rPh>
    <rPh sb="120" eb="122">
      <t>ヘンコウ</t>
    </rPh>
    <rPh sb="125" eb="127">
      <t>コウキ</t>
    </rPh>
    <rPh sb="127" eb="128">
      <t>ナイ</t>
    </rPh>
    <rPh sb="129" eb="131">
      <t>カンリョウ</t>
    </rPh>
    <rPh sb="136" eb="138">
      <t>コウジ</t>
    </rPh>
    <rPh sb="144" eb="146">
      <t>コンゴ</t>
    </rPh>
    <rPh sb="147" eb="149">
      <t>ロウキュウ</t>
    </rPh>
    <rPh sb="149" eb="150">
      <t>カ</t>
    </rPh>
    <rPh sb="150" eb="151">
      <t>トウ</t>
    </rPh>
    <rPh sb="162" eb="164">
      <t>セツビ</t>
    </rPh>
    <rPh sb="164" eb="165">
      <t>トウ</t>
    </rPh>
    <rPh sb="166" eb="168">
      <t>カイシュウ</t>
    </rPh>
    <rPh sb="169" eb="171">
      <t>セイビ</t>
    </rPh>
    <rPh sb="172" eb="173">
      <t>オコナ</t>
    </rPh>
    <phoneticPr fontId="5"/>
  </si>
  <si>
    <t>102/8</t>
    <phoneticPr fontId="5"/>
  </si>
  <si>
    <t>　厚生労働省の庁舎等については、築後31年以上経過しており、老朽化が進行している状況にある。このような状況を踏まえ、個々の設備等の不具合発生頻度、耐用年数及び緊急度により、時宜に応じた計画的な改修や更新等を実施している。
　平成31年度においては、経年劣化による損傷が著しく、早急な改修が必要となっている、①中央合同庁舎第５号館ターボ冷凍機更新工事、②中央合同庁舎第５号放送設備更新工事、③中央合同庁舎第５号館誘導灯設備改修工事、④厚生労働省駒沢宿舎改修工事を実施する。</t>
    <rPh sb="77" eb="78">
      <t>オヨ</t>
    </rPh>
    <rPh sb="195" eb="197">
      <t>チュウオウ</t>
    </rPh>
    <rPh sb="197" eb="199">
      <t>ゴウドウ</t>
    </rPh>
    <rPh sb="199" eb="201">
      <t>チョウシャ</t>
    </rPh>
    <rPh sb="201" eb="202">
      <t>ダイ</t>
    </rPh>
    <rPh sb="203" eb="205">
      <t>ゴウカン</t>
    </rPh>
    <rPh sb="205" eb="208">
      <t>ユウドウトウ</t>
    </rPh>
    <rPh sb="208" eb="210">
      <t>セツビ</t>
    </rPh>
    <rPh sb="210" eb="212">
      <t>カイシュウ</t>
    </rPh>
    <rPh sb="212" eb="214">
      <t>コウジ</t>
    </rPh>
    <rPh sb="216" eb="218">
      <t>コウセイ</t>
    </rPh>
    <rPh sb="218" eb="221">
      <t>ロウドウショウ</t>
    </rPh>
    <rPh sb="221" eb="223">
      <t>コマザワ</t>
    </rPh>
    <rPh sb="223" eb="225">
      <t>シュクシャ</t>
    </rPh>
    <rPh sb="225" eb="227">
      <t>カイシュウ</t>
    </rPh>
    <rPh sb="227" eb="229">
      <t>コウジ</t>
    </rPh>
    <phoneticPr fontId="5"/>
  </si>
  <si>
    <t>344/6</t>
    <phoneticPr fontId="5"/>
  </si>
  <si>
    <t>-</t>
    <phoneticPr fontId="5"/>
  </si>
  <si>
    <t>-</t>
    <phoneticPr fontId="5"/>
  </si>
  <si>
    <t>-</t>
    <phoneticPr fontId="5"/>
  </si>
  <si>
    <t>-</t>
    <phoneticPr fontId="5"/>
  </si>
  <si>
    <t>工事進捗に伴う現場確認により計画を見直したこと及び資材の入手難により繰越を行っており、妥当である。</t>
    <rPh sb="0" eb="2">
      <t>コウジ</t>
    </rPh>
    <rPh sb="2" eb="4">
      <t>シンチョク</t>
    </rPh>
    <rPh sb="5" eb="6">
      <t>トモナ</t>
    </rPh>
    <rPh sb="7" eb="9">
      <t>ゲンバ</t>
    </rPh>
    <rPh sb="9" eb="11">
      <t>カクニン</t>
    </rPh>
    <rPh sb="14" eb="16">
      <t>ケイカク</t>
    </rPh>
    <rPh sb="17" eb="19">
      <t>ミナオ</t>
    </rPh>
    <rPh sb="23" eb="24">
      <t>オヨ</t>
    </rPh>
    <rPh sb="25" eb="27">
      <t>シザイ</t>
    </rPh>
    <rPh sb="28" eb="30">
      <t>ニュウシュ</t>
    </rPh>
    <rPh sb="30" eb="31">
      <t>ナン</t>
    </rPh>
    <rPh sb="34" eb="36">
      <t>クリコシ</t>
    </rPh>
    <rPh sb="37" eb="38">
      <t>オコナ</t>
    </rPh>
    <rPh sb="43" eb="45">
      <t>ダトウ</t>
    </rPh>
    <phoneticPr fontId="5"/>
  </si>
  <si>
    <t>点検対象外</t>
    <rPh sb="0" eb="2">
      <t>テンケン</t>
    </rPh>
    <rPh sb="2" eb="5">
      <t>タイショウガイ</t>
    </rPh>
    <phoneticPr fontId="5"/>
  </si>
  <si>
    <t>厚生労働本省の事務を遂行する上で必要な事業であるため、引き続き、必要な予算額を確保し、適正な執行に努めること。</t>
    <rPh sb="0" eb="2">
      <t>コウセイ</t>
    </rPh>
    <rPh sb="2" eb="4">
      <t>ロウドウ</t>
    </rPh>
    <rPh sb="4" eb="6">
      <t>ホンショウ</t>
    </rPh>
    <rPh sb="7" eb="9">
      <t>ジム</t>
    </rPh>
    <rPh sb="10" eb="12">
      <t>スイコウ</t>
    </rPh>
    <rPh sb="14" eb="15">
      <t>ウエ</t>
    </rPh>
    <rPh sb="16" eb="18">
      <t>ヒツヨウ</t>
    </rPh>
    <rPh sb="19" eb="21">
      <t>ジギョウ</t>
    </rPh>
    <rPh sb="27" eb="28">
      <t>ヒ</t>
    </rPh>
    <rPh sb="29" eb="30">
      <t>ツヅ</t>
    </rPh>
    <rPh sb="32" eb="34">
      <t>ヒツヨウ</t>
    </rPh>
    <rPh sb="35" eb="38">
      <t>ヨサンガク</t>
    </rPh>
    <rPh sb="39" eb="41">
      <t>カクホ</t>
    </rPh>
    <rPh sb="43" eb="45">
      <t>テキセイ</t>
    </rPh>
    <rPh sb="46" eb="48">
      <t>シッコウ</t>
    </rPh>
    <rPh sb="49" eb="50">
      <t>ツト</t>
    </rPh>
    <phoneticPr fontId="5"/>
  </si>
  <si>
    <t>工事更新に伴う増</t>
    <phoneticPr fontId="5"/>
  </si>
  <si>
    <t>-</t>
    <phoneticPr fontId="5"/>
  </si>
  <si>
    <t>環境省</t>
  </si>
  <si>
    <t>環境本省施設整備費</t>
    <rPh sb="0" eb="2">
      <t>カンキョウ</t>
    </rPh>
    <rPh sb="2" eb="4">
      <t>ホンショウ</t>
    </rPh>
    <rPh sb="4" eb="6">
      <t>シセツ</t>
    </rPh>
    <rPh sb="6" eb="9">
      <t>セイビヒ</t>
    </rPh>
    <phoneticPr fontId="5"/>
  </si>
  <si>
    <t>中央合同庁舎第５号館の施設について、入居官庁である環境省と使用面積に応じて費用負担をしている。</t>
    <rPh sb="0" eb="2">
      <t>チュウオウ</t>
    </rPh>
    <rPh sb="2" eb="4">
      <t>ゴウドウ</t>
    </rPh>
    <rPh sb="4" eb="6">
      <t>チョウシャ</t>
    </rPh>
    <rPh sb="6" eb="7">
      <t>ダイ</t>
    </rPh>
    <rPh sb="8" eb="10">
      <t>ゴウカン</t>
    </rPh>
    <rPh sb="11" eb="13">
      <t>シセツ</t>
    </rPh>
    <rPh sb="18" eb="20">
      <t>ニュウキョ</t>
    </rPh>
    <rPh sb="20" eb="22">
      <t>カンチョウ</t>
    </rPh>
    <rPh sb="25" eb="28">
      <t>カンキョウショウ</t>
    </rPh>
    <rPh sb="29" eb="31">
      <t>シヨウ</t>
    </rPh>
    <rPh sb="31" eb="33">
      <t>メンセキ</t>
    </rPh>
    <rPh sb="34" eb="35">
      <t>オウ</t>
    </rPh>
    <rPh sb="37" eb="39">
      <t>ヒヨウ</t>
    </rPh>
    <rPh sb="39" eb="41">
      <t>フタン</t>
    </rPh>
    <phoneticPr fontId="5"/>
  </si>
  <si>
    <t>中央合同庁舎第５号館設備の設計業務（ガス系消火設備更新工事、ターボ冷凍機更新工事、放送設備更新工事）</t>
    <phoneticPr fontId="5"/>
  </si>
  <si>
    <t>・官公庁施設の建設等に関する法律（昭和二十六年法律第百八十一号）
・国家公務員宿舎法（昭和二十四年法律第百十七号）第５条</t>
    <phoneticPr fontId="5"/>
  </si>
  <si>
    <t>89/2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</si>
</sst>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19249</xdr:colOff>
      <xdr:row>740</xdr:row>
      <xdr:rowOff>64359</xdr:rowOff>
    </xdr:from>
    <xdr:to>
      <xdr:col>31</xdr:col>
      <xdr:colOff>97053</xdr:colOff>
      <xdr:row>742</xdr:row>
      <xdr:rowOff>86570</xdr:rowOff>
    </xdr:to>
    <xdr:sp macro="" textlink="">
      <xdr:nvSpPr>
        <xdr:cNvPr id="3" name="正方形/長方形 2"/>
        <xdr:cNvSpPr/>
      </xdr:nvSpPr>
      <xdr:spPr bwMode="auto">
        <a:xfrm>
          <a:off x="4961952" y="30274055"/>
          <a:ext cx="1519425" cy="717279"/>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厚生労働省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102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19250</xdr:colOff>
      <xdr:row>745</xdr:row>
      <xdr:rowOff>114925</xdr:rowOff>
    </xdr:from>
    <xdr:to>
      <xdr:col>46</xdr:col>
      <xdr:colOff>97053</xdr:colOff>
      <xdr:row>747</xdr:row>
      <xdr:rowOff>137137</xdr:rowOff>
    </xdr:to>
    <xdr:sp macro="" textlink="">
      <xdr:nvSpPr>
        <xdr:cNvPr id="4" name="正方形/長方形 3"/>
        <xdr:cNvSpPr/>
      </xdr:nvSpPr>
      <xdr:spPr bwMode="auto">
        <a:xfrm>
          <a:off x="8051142" y="32062290"/>
          <a:ext cx="1519425" cy="717279"/>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ja-JP" altLang="en-US" sz="1100">
              <a:solidFill>
                <a:schemeClr val="tx1"/>
              </a:solidFill>
              <a:latin typeface="+mn-ea"/>
              <a:ea typeface="+mn-ea"/>
              <a:cs typeface="メイリオ" pitchFamily="50" charset="-128"/>
            </a:rPr>
            <a:t>国土交通省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100</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39</xdr:col>
      <xdr:colOff>6721</xdr:colOff>
      <xdr:row>750</xdr:row>
      <xdr:rowOff>179234</xdr:rowOff>
    </xdr:from>
    <xdr:to>
      <xdr:col>46</xdr:col>
      <xdr:colOff>84524</xdr:colOff>
      <xdr:row>752</xdr:row>
      <xdr:rowOff>209511</xdr:rowOff>
    </xdr:to>
    <xdr:sp macro="" textlink="">
      <xdr:nvSpPr>
        <xdr:cNvPr id="6" name="正方形/長方形 5"/>
        <xdr:cNvSpPr/>
      </xdr:nvSpPr>
      <xdr:spPr bwMode="auto">
        <a:xfrm>
          <a:off x="7931521" y="33821534"/>
          <a:ext cx="1500203" cy="74147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E</a:t>
          </a:r>
          <a:r>
            <a:rPr kumimoji="1" lang="ja-JP" altLang="en-US" sz="1100">
              <a:solidFill>
                <a:schemeClr val="tx1"/>
              </a:solidFill>
              <a:latin typeface="+mn-ea"/>
              <a:ea typeface="+mn-ea"/>
              <a:cs typeface="メイリオ" pitchFamily="50" charset="-128"/>
            </a:rPr>
            <a:t>．新菱冷熱工業（株）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92</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29</xdr:col>
      <xdr:colOff>63844</xdr:colOff>
      <xdr:row>750</xdr:row>
      <xdr:rowOff>153662</xdr:rowOff>
    </xdr:from>
    <xdr:to>
      <xdr:col>36</xdr:col>
      <xdr:colOff>137565</xdr:colOff>
      <xdr:row>752</xdr:row>
      <xdr:rowOff>183939</xdr:rowOff>
    </xdr:to>
    <xdr:sp macro="" textlink="">
      <xdr:nvSpPr>
        <xdr:cNvPr id="7" name="正方形/長方形 6"/>
        <xdr:cNvSpPr/>
      </xdr:nvSpPr>
      <xdr:spPr bwMode="auto">
        <a:xfrm>
          <a:off x="5956644" y="33795962"/>
          <a:ext cx="1496121" cy="741477"/>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D</a:t>
          </a:r>
          <a:r>
            <a:rPr kumimoji="1" lang="ja-JP" altLang="en-US" sz="1100">
              <a:solidFill>
                <a:schemeClr val="tx1"/>
              </a:solidFill>
              <a:latin typeface="+mn-ea"/>
              <a:ea typeface="+mn-ea"/>
              <a:cs typeface="メイリオ" pitchFamily="50" charset="-128"/>
            </a:rPr>
            <a:t>．（株）蒼設備設計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ea"/>
              <a:ea typeface="+mn-ea"/>
              <a:cs typeface="メイリオ" pitchFamily="50" charset="-128"/>
            </a:rPr>
            <a:t>５</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10</xdr:col>
      <xdr:colOff>34803</xdr:colOff>
      <xdr:row>743</xdr:row>
      <xdr:rowOff>38615</xdr:rowOff>
    </xdr:from>
    <xdr:to>
      <xdr:col>27</xdr:col>
      <xdr:colOff>154460</xdr:colOff>
      <xdr:row>745</xdr:row>
      <xdr:rowOff>174943</xdr:rowOff>
    </xdr:to>
    <xdr:cxnSp macro="">
      <xdr:nvCxnSpPr>
        <xdr:cNvPr id="16" name="カギ線コネクタ 15"/>
        <xdr:cNvCxnSpPr>
          <a:endCxn id="41" idx="0"/>
        </xdr:cNvCxnSpPr>
      </xdr:nvCxnSpPr>
      <xdr:spPr>
        <a:xfrm rot="10800000" flipV="1">
          <a:off x="2094262" y="31290912"/>
          <a:ext cx="3620739" cy="831396"/>
        </a:xfrm>
        <a:prstGeom prst="bentConnector2">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161124</xdr:colOff>
      <xdr:row>742</xdr:row>
      <xdr:rowOff>86570</xdr:rowOff>
    </xdr:from>
    <xdr:to>
      <xdr:col>27</xdr:col>
      <xdr:colOff>167331</xdr:colOff>
      <xdr:row>743</xdr:row>
      <xdr:rowOff>51487</xdr:rowOff>
    </xdr:to>
    <xdr:cxnSp macro="">
      <xdr:nvCxnSpPr>
        <xdr:cNvPr id="35" name="直線コネクタ 34"/>
        <xdr:cNvCxnSpPr>
          <a:stCxn id="3" idx="2"/>
        </xdr:cNvCxnSpPr>
      </xdr:nvCxnSpPr>
      <xdr:spPr>
        <a:xfrm>
          <a:off x="5721665" y="30991334"/>
          <a:ext cx="6207" cy="3124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100913</xdr:colOff>
      <xdr:row>745</xdr:row>
      <xdr:rowOff>174943</xdr:rowOff>
    </xdr:from>
    <xdr:to>
      <xdr:col>13</xdr:col>
      <xdr:colOff>174635</xdr:colOff>
      <xdr:row>747</xdr:row>
      <xdr:rowOff>197154</xdr:rowOff>
    </xdr:to>
    <xdr:sp macro="" textlink="">
      <xdr:nvSpPr>
        <xdr:cNvPr id="41" name="正方形/長方形 40"/>
        <xdr:cNvSpPr/>
      </xdr:nvSpPr>
      <xdr:spPr bwMode="auto">
        <a:xfrm>
          <a:off x="1336589" y="32122308"/>
          <a:ext cx="1515343" cy="717278"/>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A</a:t>
          </a:r>
          <a:r>
            <a:rPr kumimoji="1" lang="ja-JP" altLang="en-US" sz="1100">
              <a:solidFill>
                <a:schemeClr val="tx1"/>
              </a:solidFill>
              <a:latin typeface="+mn-ea"/>
              <a:ea typeface="+mn-ea"/>
              <a:cs typeface="メイリオ" pitchFamily="50" charset="-128"/>
            </a:rPr>
            <a:t>．（株）蒼設備設計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0.8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16</xdr:col>
      <xdr:colOff>10812</xdr:colOff>
      <xdr:row>745</xdr:row>
      <xdr:rowOff>187814</xdr:rowOff>
    </xdr:from>
    <xdr:to>
      <xdr:col>23</xdr:col>
      <xdr:colOff>84533</xdr:colOff>
      <xdr:row>747</xdr:row>
      <xdr:rowOff>210025</xdr:rowOff>
    </xdr:to>
    <xdr:sp macro="" textlink="">
      <xdr:nvSpPr>
        <xdr:cNvPr id="42" name="正方形/長方形 41"/>
        <xdr:cNvSpPr/>
      </xdr:nvSpPr>
      <xdr:spPr bwMode="auto">
        <a:xfrm>
          <a:off x="3305947" y="32135179"/>
          <a:ext cx="1515343" cy="717278"/>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B</a:t>
          </a:r>
          <a:r>
            <a:rPr kumimoji="1" lang="ja-JP" altLang="en-US" sz="1100">
              <a:solidFill>
                <a:schemeClr val="tx1"/>
              </a:solidFill>
              <a:latin typeface="+mn-ea"/>
              <a:ea typeface="+mn-ea"/>
              <a:cs typeface="メイリオ" pitchFamily="50" charset="-128"/>
            </a:rPr>
            <a:t>．（株）ピー・エス設計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en-US" altLang="ja-JP" sz="1100">
              <a:solidFill>
                <a:schemeClr val="tx1"/>
              </a:solidFill>
              <a:effectLst/>
              <a:latin typeface="+mn-ea"/>
              <a:ea typeface="+mn-ea"/>
              <a:cs typeface="メイリオ" pitchFamily="50" charset="-128"/>
            </a:rPr>
            <a:t>0.8</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19</xdr:col>
      <xdr:colOff>150646</xdr:colOff>
      <xdr:row>743</xdr:row>
      <xdr:rowOff>64358</xdr:rowOff>
    </xdr:from>
    <xdr:to>
      <xdr:col>19</xdr:col>
      <xdr:colOff>154459</xdr:colOff>
      <xdr:row>745</xdr:row>
      <xdr:rowOff>187814</xdr:rowOff>
    </xdr:to>
    <xdr:cxnSp macro="">
      <xdr:nvCxnSpPr>
        <xdr:cNvPr id="45" name="直線矢印コネクタ 44"/>
        <xdr:cNvCxnSpPr>
          <a:endCxn id="42" idx="0"/>
        </xdr:cNvCxnSpPr>
      </xdr:nvCxnSpPr>
      <xdr:spPr>
        <a:xfrm flipH="1">
          <a:off x="4063619" y="31316655"/>
          <a:ext cx="3813" cy="818524"/>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90100</xdr:colOff>
      <xdr:row>744</xdr:row>
      <xdr:rowOff>193074</xdr:rowOff>
    </xdr:from>
    <xdr:to>
      <xdr:col>25</xdr:col>
      <xdr:colOff>115843</xdr:colOff>
      <xdr:row>745</xdr:row>
      <xdr:rowOff>128716</xdr:rowOff>
    </xdr:to>
    <xdr:sp macro="" textlink="">
      <xdr:nvSpPr>
        <xdr:cNvPr id="47" name="テキスト ボックス 46"/>
        <xdr:cNvSpPr txBox="1"/>
      </xdr:nvSpPr>
      <xdr:spPr>
        <a:xfrm>
          <a:off x="4209019" y="31792905"/>
          <a:ext cx="105547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不落随契</a:t>
          </a:r>
          <a:r>
            <a:rPr kumimoji="1" lang="en-US" altLang="ja-JP" sz="1100"/>
            <a:t>】</a:t>
          </a:r>
          <a:endParaRPr kumimoji="1" lang="ja-JP" altLang="en-US" sz="1100"/>
        </a:p>
      </xdr:txBody>
    </xdr:sp>
    <xdr:clientData/>
  </xdr:twoCellAnchor>
  <xdr:twoCellAnchor>
    <xdr:from>
      <xdr:col>10</xdr:col>
      <xdr:colOff>152399</xdr:colOff>
      <xdr:row>744</xdr:row>
      <xdr:rowOff>203886</xdr:rowOff>
    </xdr:from>
    <xdr:to>
      <xdr:col>15</xdr:col>
      <xdr:colOff>178142</xdr:colOff>
      <xdr:row>745</xdr:row>
      <xdr:rowOff>139528</xdr:rowOff>
    </xdr:to>
    <xdr:sp macro="" textlink="">
      <xdr:nvSpPr>
        <xdr:cNvPr id="48" name="テキスト ボックス 47"/>
        <xdr:cNvSpPr txBox="1"/>
      </xdr:nvSpPr>
      <xdr:spPr>
        <a:xfrm>
          <a:off x="2211858" y="31803717"/>
          <a:ext cx="1055473"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少額随契</a:t>
          </a:r>
          <a:r>
            <a:rPr kumimoji="1" lang="en-US" altLang="ja-JP" sz="1100"/>
            <a:t>】</a:t>
          </a:r>
          <a:endParaRPr kumimoji="1" lang="ja-JP" altLang="en-US" sz="1100"/>
        </a:p>
      </xdr:txBody>
    </xdr:sp>
    <xdr:clientData/>
  </xdr:twoCellAnchor>
  <xdr:twoCellAnchor>
    <xdr:from>
      <xdr:col>44</xdr:col>
      <xdr:colOff>128715</xdr:colOff>
      <xdr:row>744</xdr:row>
      <xdr:rowOff>205947</xdr:rowOff>
    </xdr:from>
    <xdr:to>
      <xdr:col>49</xdr:col>
      <xdr:colOff>144934</xdr:colOff>
      <xdr:row>745</xdr:row>
      <xdr:rowOff>141589</xdr:rowOff>
    </xdr:to>
    <xdr:sp macro="" textlink="">
      <xdr:nvSpPr>
        <xdr:cNvPr id="49" name="テキスト ボックス 48"/>
        <xdr:cNvSpPr txBox="1"/>
      </xdr:nvSpPr>
      <xdr:spPr>
        <a:xfrm>
          <a:off x="9190337" y="31805778"/>
          <a:ext cx="1045948" cy="28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支出委任</a:t>
          </a:r>
          <a:r>
            <a:rPr kumimoji="1" lang="en-US" altLang="ja-JP" sz="1100"/>
            <a:t>】</a:t>
          </a:r>
          <a:endParaRPr kumimoji="1" lang="ja-JP" altLang="en-US" sz="1100"/>
        </a:p>
      </xdr:txBody>
    </xdr:sp>
    <xdr:clientData/>
  </xdr:twoCellAnchor>
  <xdr:twoCellAnchor>
    <xdr:from>
      <xdr:col>33</xdr:col>
      <xdr:colOff>14760</xdr:colOff>
      <xdr:row>749</xdr:row>
      <xdr:rowOff>182262</xdr:rowOff>
    </xdr:from>
    <xdr:to>
      <xdr:col>42</xdr:col>
      <xdr:colOff>88900</xdr:colOff>
      <xdr:row>750</xdr:row>
      <xdr:rowOff>114300</xdr:rowOff>
    </xdr:to>
    <xdr:sp macro="" textlink="">
      <xdr:nvSpPr>
        <xdr:cNvPr id="64" name="テキスト ボックス 63"/>
        <xdr:cNvSpPr txBox="1"/>
      </xdr:nvSpPr>
      <xdr:spPr>
        <a:xfrm>
          <a:off x="6720360" y="33468962"/>
          <a:ext cx="1902940" cy="287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p>
      </xdr:txBody>
    </xdr:sp>
    <xdr:clientData/>
  </xdr:twoCellAnchor>
  <xdr:twoCellAnchor>
    <xdr:from>
      <xdr:col>43</xdr:col>
      <xdr:colOff>12870</xdr:colOff>
      <xdr:row>749</xdr:row>
      <xdr:rowOff>180375</xdr:rowOff>
    </xdr:from>
    <xdr:to>
      <xdr:col>53</xdr:col>
      <xdr:colOff>154458</xdr:colOff>
      <xdr:row>750</xdr:row>
      <xdr:rowOff>190500</xdr:rowOff>
    </xdr:to>
    <xdr:sp macro="" textlink="">
      <xdr:nvSpPr>
        <xdr:cNvPr id="65" name="テキスト ボックス 64"/>
        <xdr:cNvSpPr txBox="1"/>
      </xdr:nvSpPr>
      <xdr:spPr>
        <a:xfrm>
          <a:off x="8750470" y="33467075"/>
          <a:ext cx="2402188" cy="365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一般競争（総合評価）</a:t>
          </a:r>
          <a:r>
            <a:rPr kumimoji="1" lang="en-US" altLang="ja-JP" sz="1100"/>
            <a:t>】</a:t>
          </a:r>
          <a:endParaRPr kumimoji="1" lang="ja-JP" altLang="en-US" sz="1100"/>
        </a:p>
      </xdr:txBody>
    </xdr:sp>
    <xdr:clientData/>
  </xdr:twoCellAnchor>
  <xdr:twoCellAnchor>
    <xdr:from>
      <xdr:col>27</xdr:col>
      <xdr:colOff>167331</xdr:colOff>
      <xdr:row>743</xdr:row>
      <xdr:rowOff>38615</xdr:rowOff>
    </xdr:from>
    <xdr:to>
      <xdr:col>42</xdr:col>
      <xdr:colOff>161125</xdr:colOff>
      <xdr:row>745</xdr:row>
      <xdr:rowOff>114925</xdr:rowOff>
    </xdr:to>
    <xdr:cxnSp macro="">
      <xdr:nvCxnSpPr>
        <xdr:cNvPr id="12" name="カギ線コネクタ 11"/>
        <xdr:cNvCxnSpPr>
          <a:endCxn id="4" idx="0"/>
        </xdr:cNvCxnSpPr>
      </xdr:nvCxnSpPr>
      <xdr:spPr>
        <a:xfrm>
          <a:off x="5727872" y="31290912"/>
          <a:ext cx="3082983" cy="771378"/>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147223</xdr:colOff>
      <xdr:row>747</xdr:row>
      <xdr:rowOff>137137</xdr:rowOff>
    </xdr:from>
    <xdr:to>
      <xdr:col>42</xdr:col>
      <xdr:colOff>159752</xdr:colOff>
      <xdr:row>750</xdr:row>
      <xdr:rowOff>179234</xdr:rowOff>
    </xdr:to>
    <xdr:cxnSp macro="">
      <xdr:nvCxnSpPr>
        <xdr:cNvPr id="20" name="直線矢印コネクタ 19"/>
        <xdr:cNvCxnSpPr>
          <a:stCxn id="4" idx="2"/>
          <a:endCxn id="6" idx="0"/>
        </xdr:cNvCxnSpPr>
      </xdr:nvCxnSpPr>
      <xdr:spPr>
        <a:xfrm flipH="1">
          <a:off x="8681623" y="32712637"/>
          <a:ext cx="12529" cy="1108897"/>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26087</xdr:colOff>
      <xdr:row>750</xdr:row>
      <xdr:rowOff>151431</xdr:rowOff>
    </xdr:from>
    <xdr:to>
      <xdr:col>27</xdr:col>
      <xdr:colOff>97062</xdr:colOff>
      <xdr:row>752</xdr:row>
      <xdr:rowOff>173641</xdr:rowOff>
    </xdr:to>
    <xdr:sp macro="" textlink="">
      <xdr:nvSpPr>
        <xdr:cNvPr id="21" name="正方形/長方形 20"/>
        <xdr:cNvSpPr/>
      </xdr:nvSpPr>
      <xdr:spPr bwMode="auto">
        <a:xfrm>
          <a:off x="4090087" y="33793731"/>
          <a:ext cx="1493375" cy="733410"/>
        </a:xfrm>
        <a:prstGeom prst="rect">
          <a:avLst/>
        </a:prstGeom>
        <a:noFill/>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lnSpc>
              <a:spcPts val="1400"/>
            </a:lnSpc>
          </a:pPr>
          <a:r>
            <a:rPr kumimoji="1" lang="en-US" altLang="ja-JP" sz="1100">
              <a:solidFill>
                <a:schemeClr val="tx1"/>
              </a:solidFill>
              <a:latin typeface="+mn-ea"/>
              <a:ea typeface="+mn-ea"/>
              <a:cs typeface="メイリオ" pitchFamily="50" charset="-128"/>
            </a:rPr>
            <a:t>C</a:t>
          </a:r>
          <a:r>
            <a:rPr kumimoji="1" lang="ja-JP" altLang="en-US" sz="1100">
              <a:solidFill>
                <a:schemeClr val="tx1"/>
              </a:solidFill>
              <a:latin typeface="+mn-ea"/>
              <a:ea typeface="+mn-ea"/>
              <a:cs typeface="メイリオ" pitchFamily="50" charset="-128"/>
            </a:rPr>
            <a:t>．（株）日永設計　　　　　</a:t>
          </a:r>
          <a:endParaRPr kumimoji="1" lang="en-US" altLang="ja-JP" sz="1100">
            <a:solidFill>
              <a:schemeClr val="tx1"/>
            </a:solidFill>
            <a:latin typeface="+mn-ea"/>
            <a:ea typeface="+mn-ea"/>
            <a:cs typeface="メイリオ" pitchFamily="50" charset="-128"/>
          </a:endParaRPr>
        </a:p>
        <a:p>
          <a:pPr marL="0" marR="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tx1"/>
              </a:solidFill>
              <a:effectLst/>
              <a:latin typeface="+mn-ea"/>
              <a:ea typeface="+mn-ea"/>
              <a:cs typeface="メイリオ" pitchFamily="50" charset="-128"/>
            </a:rPr>
            <a:t>４</a:t>
          </a:r>
          <a:r>
            <a:rPr kumimoji="1" lang="ja-JP" altLang="ja-JP" sz="1100">
              <a:solidFill>
                <a:schemeClr val="tx1"/>
              </a:solidFill>
              <a:effectLst/>
              <a:latin typeface="+mn-ea"/>
              <a:ea typeface="+mn-ea"/>
              <a:cs typeface="メイリオ" pitchFamily="50" charset="-128"/>
            </a:rPr>
            <a:t>百万</a:t>
          </a:r>
          <a:r>
            <a:rPr kumimoji="1" lang="ja-JP" altLang="en-US" sz="1100">
              <a:solidFill>
                <a:schemeClr val="tx1"/>
              </a:solidFill>
              <a:effectLst/>
              <a:latin typeface="+mn-ea"/>
              <a:ea typeface="+mn-ea"/>
              <a:cs typeface="メイリオ" pitchFamily="50" charset="-128"/>
            </a:rPr>
            <a:t>円</a:t>
          </a:r>
          <a:endParaRPr kumimoji="1" lang="en-US" altLang="ja-JP" sz="1100">
            <a:solidFill>
              <a:schemeClr val="tx1"/>
            </a:solidFill>
            <a:effectLst/>
            <a:latin typeface="+mn-ea"/>
            <a:ea typeface="+mn-ea"/>
            <a:cs typeface="メイリオ" pitchFamily="50" charset="-128"/>
          </a:endParaRPr>
        </a:p>
      </xdr:txBody>
    </xdr:sp>
    <xdr:clientData/>
  </xdr:twoCellAnchor>
  <xdr:twoCellAnchor>
    <xdr:from>
      <xdr:col>23</xdr:col>
      <xdr:colOff>167158</xdr:colOff>
      <xdr:row>749</xdr:row>
      <xdr:rowOff>194961</xdr:rowOff>
    </xdr:from>
    <xdr:to>
      <xdr:col>33</xdr:col>
      <xdr:colOff>127000</xdr:colOff>
      <xdr:row>750</xdr:row>
      <xdr:rowOff>182090</xdr:rowOff>
    </xdr:to>
    <xdr:sp macro="" textlink="">
      <xdr:nvSpPr>
        <xdr:cNvPr id="23" name="テキスト ボックス 22"/>
        <xdr:cNvSpPr txBox="1"/>
      </xdr:nvSpPr>
      <xdr:spPr>
        <a:xfrm>
          <a:off x="4840758" y="33481661"/>
          <a:ext cx="1991842" cy="3427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指名競争（最低価格</a:t>
          </a:r>
          <a:r>
            <a:rPr kumimoji="1" lang="en-US" altLang="ja-JP" sz="1100"/>
            <a:t>】</a:t>
          </a:r>
          <a:endParaRPr kumimoji="1" lang="ja-JP" altLang="en-US" sz="1100"/>
        </a:p>
      </xdr:txBody>
    </xdr:sp>
    <xdr:clientData/>
  </xdr:twoCellAnchor>
  <xdr:twoCellAnchor>
    <xdr:from>
      <xdr:col>32</xdr:col>
      <xdr:colOff>202306</xdr:colOff>
      <xdr:row>747</xdr:row>
      <xdr:rowOff>137137</xdr:rowOff>
    </xdr:from>
    <xdr:to>
      <xdr:col>42</xdr:col>
      <xdr:colOff>159753</xdr:colOff>
      <xdr:row>750</xdr:row>
      <xdr:rowOff>153662</xdr:rowOff>
    </xdr:to>
    <xdr:cxnSp macro="">
      <xdr:nvCxnSpPr>
        <xdr:cNvPr id="15" name="カギ線コネクタ 14"/>
        <xdr:cNvCxnSpPr>
          <a:stCxn id="4" idx="2"/>
          <a:endCxn id="7" idx="0"/>
        </xdr:cNvCxnSpPr>
      </xdr:nvCxnSpPr>
      <xdr:spPr>
        <a:xfrm rot="5400000">
          <a:off x="7157767" y="32259576"/>
          <a:ext cx="1083325" cy="1989447"/>
        </a:xfrm>
        <a:prstGeom prst="bentConnector3">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163176</xdr:colOff>
      <xdr:row>748</xdr:row>
      <xdr:rowOff>330199</xdr:rowOff>
    </xdr:from>
    <xdr:to>
      <xdr:col>33</xdr:col>
      <xdr:colOff>25401</xdr:colOff>
      <xdr:row>750</xdr:row>
      <xdr:rowOff>151430</xdr:rowOff>
    </xdr:to>
    <xdr:cxnSp macro="">
      <xdr:nvCxnSpPr>
        <xdr:cNvPr id="18" name="カギ線コネクタ 17"/>
        <xdr:cNvCxnSpPr>
          <a:endCxn id="21" idx="0"/>
        </xdr:cNvCxnSpPr>
      </xdr:nvCxnSpPr>
      <xdr:spPr>
        <a:xfrm rot="10800000" flipV="1">
          <a:off x="4836776" y="33261299"/>
          <a:ext cx="1894225" cy="532431"/>
        </a:xfrm>
        <a:prstGeom prst="bentConnector2">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chemeClr val="tx1"/>
          </a:solidFill>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85" zoomScaleNormal="75" zoomScaleSheetLayoutView="85" zoomScalePageLayoutView="85" workbookViewId="0">
      <selection activeCell="BH729" sqref="BH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926</v>
      </c>
      <c r="AT2" s="941"/>
      <c r="AU2" s="941"/>
      <c r="AV2" s="52" t="str">
        <f>IF(AW2="", "", "-")</f>
        <v/>
      </c>
      <c r="AW2" s="912"/>
      <c r="AX2" s="912"/>
    </row>
    <row r="3" spans="1:50" ht="21" customHeight="1" thickBot="1" x14ac:dyDescent="0.2">
      <c r="A3" s="868" t="s">
        <v>544</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570</v>
      </c>
      <c r="AK3" s="870"/>
      <c r="AL3" s="870"/>
      <c r="AM3" s="870"/>
      <c r="AN3" s="870"/>
      <c r="AO3" s="870"/>
      <c r="AP3" s="870"/>
      <c r="AQ3" s="870"/>
      <c r="AR3" s="870"/>
      <c r="AS3" s="870"/>
      <c r="AT3" s="870"/>
      <c r="AU3" s="870"/>
      <c r="AV3" s="870"/>
      <c r="AW3" s="870"/>
      <c r="AX3" s="24" t="s">
        <v>65</v>
      </c>
    </row>
    <row r="4" spans="1:50" ht="24.75" customHeight="1" x14ac:dyDescent="0.15">
      <c r="A4" s="706" t="s">
        <v>25</v>
      </c>
      <c r="B4" s="707"/>
      <c r="C4" s="707"/>
      <c r="D4" s="707"/>
      <c r="E4" s="707"/>
      <c r="F4" s="707"/>
      <c r="G4" s="684" t="s">
        <v>571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0" t="s">
        <v>176</v>
      </c>
      <c r="H5" s="841"/>
      <c r="I5" s="841"/>
      <c r="J5" s="841"/>
      <c r="K5" s="841"/>
      <c r="L5" s="841"/>
      <c r="M5" s="842" t="s">
        <v>66</v>
      </c>
      <c r="N5" s="843"/>
      <c r="O5" s="843"/>
      <c r="P5" s="843"/>
      <c r="Q5" s="843"/>
      <c r="R5" s="844"/>
      <c r="S5" s="845" t="s">
        <v>131</v>
      </c>
      <c r="T5" s="841"/>
      <c r="U5" s="841"/>
      <c r="V5" s="841"/>
      <c r="W5" s="841"/>
      <c r="X5" s="846"/>
      <c r="Y5" s="700" t="s">
        <v>3</v>
      </c>
      <c r="Z5" s="544"/>
      <c r="AA5" s="544"/>
      <c r="AB5" s="544"/>
      <c r="AC5" s="544"/>
      <c r="AD5" s="545"/>
      <c r="AE5" s="701" t="s">
        <v>610</v>
      </c>
      <c r="AF5" s="701"/>
      <c r="AG5" s="701"/>
      <c r="AH5" s="701"/>
      <c r="AI5" s="701"/>
      <c r="AJ5" s="701"/>
      <c r="AK5" s="701"/>
      <c r="AL5" s="701"/>
      <c r="AM5" s="701"/>
      <c r="AN5" s="701"/>
      <c r="AO5" s="701"/>
      <c r="AP5" s="702"/>
      <c r="AQ5" s="703" t="s">
        <v>611</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657</v>
      </c>
      <c r="H7" s="500"/>
      <c r="I7" s="500"/>
      <c r="J7" s="500"/>
      <c r="K7" s="500"/>
      <c r="L7" s="500"/>
      <c r="M7" s="500"/>
      <c r="N7" s="500"/>
      <c r="O7" s="500"/>
      <c r="P7" s="500"/>
      <c r="Q7" s="500"/>
      <c r="R7" s="500"/>
      <c r="S7" s="500"/>
      <c r="T7" s="500"/>
      <c r="U7" s="500"/>
      <c r="V7" s="500"/>
      <c r="W7" s="500"/>
      <c r="X7" s="501"/>
      <c r="Y7" s="923" t="s">
        <v>516</v>
      </c>
      <c r="Z7" s="444"/>
      <c r="AA7" s="444"/>
      <c r="AB7" s="444"/>
      <c r="AC7" s="444"/>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378</v>
      </c>
      <c r="B8" s="497"/>
      <c r="C8" s="497"/>
      <c r="D8" s="497"/>
      <c r="E8" s="497"/>
      <c r="F8" s="498"/>
      <c r="G8" s="942" t="str">
        <f>入力規則等!A28</f>
        <v>-</v>
      </c>
      <c r="H8" s="722"/>
      <c r="I8" s="722"/>
      <c r="J8" s="722"/>
      <c r="K8" s="722"/>
      <c r="L8" s="722"/>
      <c r="M8" s="722"/>
      <c r="N8" s="722"/>
      <c r="O8" s="722"/>
      <c r="P8" s="722"/>
      <c r="Q8" s="722"/>
      <c r="R8" s="722"/>
      <c r="S8" s="722"/>
      <c r="T8" s="722"/>
      <c r="U8" s="722"/>
      <c r="V8" s="722"/>
      <c r="W8" s="722"/>
      <c r="X8" s="943"/>
      <c r="Y8" s="847" t="s">
        <v>379</v>
      </c>
      <c r="Z8" s="848"/>
      <c r="AA8" s="848"/>
      <c r="AB8" s="848"/>
      <c r="AC8" s="848"/>
      <c r="AD8" s="849"/>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0" t="s">
        <v>23</v>
      </c>
      <c r="B9" s="851"/>
      <c r="C9" s="851"/>
      <c r="D9" s="851"/>
      <c r="E9" s="851"/>
      <c r="F9" s="851"/>
      <c r="G9" s="852" t="s">
        <v>576</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2" t="s">
        <v>30</v>
      </c>
      <c r="B10" s="663"/>
      <c r="C10" s="663"/>
      <c r="D10" s="663"/>
      <c r="E10" s="663"/>
      <c r="F10" s="663"/>
      <c r="G10" s="756" t="s">
        <v>642</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6" t="s">
        <v>535</v>
      </c>
      <c r="Q12" s="417"/>
      <c r="R12" s="417"/>
      <c r="S12" s="417"/>
      <c r="T12" s="417"/>
      <c r="U12" s="417"/>
      <c r="V12" s="418"/>
      <c r="W12" s="416" t="s">
        <v>532</v>
      </c>
      <c r="X12" s="417"/>
      <c r="Y12" s="417"/>
      <c r="Z12" s="417"/>
      <c r="AA12" s="417"/>
      <c r="AB12" s="417"/>
      <c r="AC12" s="418"/>
      <c r="AD12" s="416" t="s">
        <v>527</v>
      </c>
      <c r="AE12" s="417"/>
      <c r="AF12" s="417"/>
      <c r="AG12" s="417"/>
      <c r="AH12" s="417"/>
      <c r="AI12" s="417"/>
      <c r="AJ12" s="418"/>
      <c r="AK12" s="416" t="s">
        <v>520</v>
      </c>
      <c r="AL12" s="417"/>
      <c r="AM12" s="417"/>
      <c r="AN12" s="417"/>
      <c r="AO12" s="417"/>
      <c r="AP12" s="417"/>
      <c r="AQ12" s="418"/>
      <c r="AR12" s="416" t="s">
        <v>518</v>
      </c>
      <c r="AS12" s="417"/>
      <c r="AT12" s="417"/>
      <c r="AU12" s="417"/>
      <c r="AV12" s="417"/>
      <c r="AW12" s="417"/>
      <c r="AX12" s="724"/>
    </row>
    <row r="13" spans="1:50" ht="21" customHeight="1" x14ac:dyDescent="0.15">
      <c r="A13" s="615"/>
      <c r="B13" s="616"/>
      <c r="C13" s="616"/>
      <c r="D13" s="616"/>
      <c r="E13" s="616"/>
      <c r="F13" s="617"/>
      <c r="G13" s="725" t="s">
        <v>6</v>
      </c>
      <c r="H13" s="726"/>
      <c r="I13" s="766" t="s">
        <v>7</v>
      </c>
      <c r="J13" s="767"/>
      <c r="K13" s="767"/>
      <c r="L13" s="767"/>
      <c r="M13" s="767"/>
      <c r="N13" s="767"/>
      <c r="O13" s="768"/>
      <c r="P13" s="659">
        <v>215</v>
      </c>
      <c r="Q13" s="660"/>
      <c r="R13" s="660"/>
      <c r="S13" s="660"/>
      <c r="T13" s="660"/>
      <c r="U13" s="660"/>
      <c r="V13" s="661"/>
      <c r="W13" s="659">
        <v>226</v>
      </c>
      <c r="X13" s="660"/>
      <c r="Y13" s="660"/>
      <c r="Z13" s="660"/>
      <c r="AA13" s="660"/>
      <c r="AB13" s="660"/>
      <c r="AC13" s="661"/>
      <c r="AD13" s="659">
        <v>228</v>
      </c>
      <c r="AE13" s="660"/>
      <c r="AF13" s="660"/>
      <c r="AG13" s="660"/>
      <c r="AH13" s="660"/>
      <c r="AI13" s="660"/>
      <c r="AJ13" s="661"/>
      <c r="AK13" s="659">
        <v>234</v>
      </c>
      <c r="AL13" s="660"/>
      <c r="AM13" s="660"/>
      <c r="AN13" s="660"/>
      <c r="AO13" s="660"/>
      <c r="AP13" s="660"/>
      <c r="AQ13" s="661"/>
      <c r="AR13" s="920">
        <v>263</v>
      </c>
      <c r="AS13" s="921"/>
      <c r="AT13" s="921"/>
      <c r="AU13" s="921"/>
      <c r="AV13" s="921"/>
      <c r="AW13" s="921"/>
      <c r="AX13" s="922"/>
    </row>
    <row r="14" spans="1:50" ht="21" customHeight="1" x14ac:dyDescent="0.15">
      <c r="A14" s="615"/>
      <c r="B14" s="616"/>
      <c r="C14" s="616"/>
      <c r="D14" s="616"/>
      <c r="E14" s="616"/>
      <c r="F14" s="617"/>
      <c r="G14" s="727"/>
      <c r="H14" s="728"/>
      <c r="I14" s="713" t="s">
        <v>8</v>
      </c>
      <c r="J14" s="764"/>
      <c r="K14" s="764"/>
      <c r="L14" s="764"/>
      <c r="M14" s="764"/>
      <c r="N14" s="764"/>
      <c r="O14" s="765"/>
      <c r="P14" s="659" t="s">
        <v>577</v>
      </c>
      <c r="Q14" s="660"/>
      <c r="R14" s="660"/>
      <c r="S14" s="660"/>
      <c r="T14" s="660"/>
      <c r="U14" s="660"/>
      <c r="V14" s="661"/>
      <c r="W14" s="659" t="s">
        <v>573</v>
      </c>
      <c r="X14" s="660"/>
      <c r="Y14" s="660"/>
      <c r="Z14" s="660"/>
      <c r="AA14" s="660"/>
      <c r="AB14" s="660"/>
      <c r="AC14" s="661"/>
      <c r="AD14" s="659" t="s">
        <v>578</v>
      </c>
      <c r="AE14" s="660"/>
      <c r="AF14" s="660"/>
      <c r="AG14" s="660"/>
      <c r="AH14" s="660"/>
      <c r="AI14" s="660"/>
      <c r="AJ14" s="661"/>
      <c r="AK14" s="659" t="s">
        <v>579</v>
      </c>
      <c r="AL14" s="660"/>
      <c r="AM14" s="660"/>
      <c r="AN14" s="660"/>
      <c r="AO14" s="660"/>
      <c r="AP14" s="660"/>
      <c r="AQ14" s="661"/>
      <c r="AR14" s="790"/>
      <c r="AS14" s="790"/>
      <c r="AT14" s="790"/>
      <c r="AU14" s="790"/>
      <c r="AV14" s="790"/>
      <c r="AW14" s="790"/>
      <c r="AX14" s="791"/>
    </row>
    <row r="15" spans="1:50" ht="21" customHeight="1" x14ac:dyDescent="0.15">
      <c r="A15" s="615"/>
      <c r="B15" s="616"/>
      <c r="C15" s="616"/>
      <c r="D15" s="616"/>
      <c r="E15" s="616"/>
      <c r="F15" s="617"/>
      <c r="G15" s="727"/>
      <c r="H15" s="728"/>
      <c r="I15" s="713" t="s">
        <v>51</v>
      </c>
      <c r="J15" s="714"/>
      <c r="K15" s="714"/>
      <c r="L15" s="714"/>
      <c r="M15" s="714"/>
      <c r="N15" s="714"/>
      <c r="O15" s="715"/>
      <c r="P15" s="659">
        <v>41</v>
      </c>
      <c r="Q15" s="660"/>
      <c r="R15" s="660"/>
      <c r="S15" s="660"/>
      <c r="T15" s="660"/>
      <c r="U15" s="660"/>
      <c r="V15" s="661"/>
      <c r="W15" s="659">
        <v>157</v>
      </c>
      <c r="X15" s="660"/>
      <c r="Y15" s="660"/>
      <c r="Z15" s="660"/>
      <c r="AA15" s="660"/>
      <c r="AB15" s="660"/>
      <c r="AC15" s="661"/>
      <c r="AD15" s="659">
        <v>4</v>
      </c>
      <c r="AE15" s="660"/>
      <c r="AF15" s="660"/>
      <c r="AG15" s="660"/>
      <c r="AH15" s="660"/>
      <c r="AI15" s="660"/>
      <c r="AJ15" s="661"/>
      <c r="AK15" s="659">
        <v>110</v>
      </c>
      <c r="AL15" s="660"/>
      <c r="AM15" s="660"/>
      <c r="AN15" s="660"/>
      <c r="AO15" s="660"/>
      <c r="AP15" s="660"/>
      <c r="AQ15" s="661"/>
      <c r="AR15" s="659"/>
      <c r="AS15" s="660"/>
      <c r="AT15" s="660"/>
      <c r="AU15" s="660"/>
      <c r="AV15" s="660"/>
      <c r="AW15" s="660"/>
      <c r="AX15" s="807"/>
    </row>
    <row r="16" spans="1:50" ht="21" customHeight="1" x14ac:dyDescent="0.15">
      <c r="A16" s="615"/>
      <c r="B16" s="616"/>
      <c r="C16" s="616"/>
      <c r="D16" s="616"/>
      <c r="E16" s="616"/>
      <c r="F16" s="617"/>
      <c r="G16" s="727"/>
      <c r="H16" s="728"/>
      <c r="I16" s="713" t="s">
        <v>52</v>
      </c>
      <c r="J16" s="714"/>
      <c r="K16" s="714"/>
      <c r="L16" s="714"/>
      <c r="M16" s="714"/>
      <c r="N16" s="714"/>
      <c r="O16" s="715"/>
      <c r="P16" s="659">
        <v>-157</v>
      </c>
      <c r="Q16" s="660"/>
      <c r="R16" s="660"/>
      <c r="S16" s="660"/>
      <c r="T16" s="660"/>
      <c r="U16" s="660"/>
      <c r="V16" s="661"/>
      <c r="W16" s="659">
        <v>-4</v>
      </c>
      <c r="X16" s="660"/>
      <c r="Y16" s="660"/>
      <c r="Z16" s="660"/>
      <c r="AA16" s="660"/>
      <c r="AB16" s="660"/>
      <c r="AC16" s="661"/>
      <c r="AD16" s="659">
        <v>-110</v>
      </c>
      <c r="AE16" s="660"/>
      <c r="AF16" s="660"/>
      <c r="AG16" s="660"/>
      <c r="AH16" s="660"/>
      <c r="AI16" s="660"/>
      <c r="AJ16" s="661"/>
      <c r="AK16" s="659" t="s">
        <v>612</v>
      </c>
      <c r="AL16" s="660"/>
      <c r="AM16" s="660"/>
      <c r="AN16" s="660"/>
      <c r="AO16" s="660"/>
      <c r="AP16" s="660"/>
      <c r="AQ16" s="661"/>
      <c r="AR16" s="759"/>
      <c r="AS16" s="760"/>
      <c r="AT16" s="760"/>
      <c r="AU16" s="760"/>
      <c r="AV16" s="760"/>
      <c r="AW16" s="760"/>
      <c r="AX16" s="761"/>
    </row>
    <row r="17" spans="1:50" ht="24.75" customHeight="1" x14ac:dyDescent="0.15">
      <c r="A17" s="615"/>
      <c r="B17" s="616"/>
      <c r="C17" s="616"/>
      <c r="D17" s="616"/>
      <c r="E17" s="616"/>
      <c r="F17" s="617"/>
      <c r="G17" s="727"/>
      <c r="H17" s="728"/>
      <c r="I17" s="713" t="s">
        <v>50</v>
      </c>
      <c r="J17" s="764"/>
      <c r="K17" s="764"/>
      <c r="L17" s="764"/>
      <c r="M17" s="764"/>
      <c r="N17" s="764"/>
      <c r="O17" s="765"/>
      <c r="P17" s="659" t="s">
        <v>577</v>
      </c>
      <c r="Q17" s="660"/>
      <c r="R17" s="660"/>
      <c r="S17" s="660"/>
      <c r="T17" s="660"/>
      <c r="U17" s="660"/>
      <c r="V17" s="661"/>
      <c r="W17" s="659" t="s">
        <v>573</v>
      </c>
      <c r="X17" s="660"/>
      <c r="Y17" s="660"/>
      <c r="Z17" s="660"/>
      <c r="AA17" s="660"/>
      <c r="AB17" s="660"/>
      <c r="AC17" s="661"/>
      <c r="AD17" s="659" t="s">
        <v>577</v>
      </c>
      <c r="AE17" s="660"/>
      <c r="AF17" s="660"/>
      <c r="AG17" s="660"/>
      <c r="AH17" s="660"/>
      <c r="AI17" s="660"/>
      <c r="AJ17" s="661"/>
      <c r="AK17" s="659" t="s">
        <v>580</v>
      </c>
      <c r="AL17" s="660"/>
      <c r="AM17" s="660"/>
      <c r="AN17" s="660"/>
      <c r="AO17" s="660"/>
      <c r="AP17" s="660"/>
      <c r="AQ17" s="661"/>
      <c r="AR17" s="918"/>
      <c r="AS17" s="918"/>
      <c r="AT17" s="918"/>
      <c r="AU17" s="918"/>
      <c r="AV17" s="918"/>
      <c r="AW17" s="918"/>
      <c r="AX17" s="919"/>
    </row>
    <row r="18" spans="1:50" ht="24.75" customHeight="1" x14ac:dyDescent="0.15">
      <c r="A18" s="615"/>
      <c r="B18" s="616"/>
      <c r="C18" s="616"/>
      <c r="D18" s="616"/>
      <c r="E18" s="616"/>
      <c r="F18" s="617"/>
      <c r="G18" s="729"/>
      <c r="H18" s="730"/>
      <c r="I18" s="718" t="s">
        <v>20</v>
      </c>
      <c r="J18" s="719"/>
      <c r="K18" s="719"/>
      <c r="L18" s="719"/>
      <c r="M18" s="719"/>
      <c r="N18" s="719"/>
      <c r="O18" s="720"/>
      <c r="P18" s="879">
        <f>SUM(P13:V17)</f>
        <v>99</v>
      </c>
      <c r="Q18" s="880"/>
      <c r="R18" s="880"/>
      <c r="S18" s="880"/>
      <c r="T18" s="880"/>
      <c r="U18" s="880"/>
      <c r="V18" s="881"/>
      <c r="W18" s="879">
        <f>SUM(W13:AC17)</f>
        <v>379</v>
      </c>
      <c r="X18" s="880"/>
      <c r="Y18" s="880"/>
      <c r="Z18" s="880"/>
      <c r="AA18" s="880"/>
      <c r="AB18" s="880"/>
      <c r="AC18" s="881"/>
      <c r="AD18" s="879">
        <f>SUM(AD13:AJ17)</f>
        <v>122</v>
      </c>
      <c r="AE18" s="880"/>
      <c r="AF18" s="880"/>
      <c r="AG18" s="880"/>
      <c r="AH18" s="880"/>
      <c r="AI18" s="880"/>
      <c r="AJ18" s="881"/>
      <c r="AK18" s="879">
        <f>SUM(AK13:AQ17)</f>
        <v>344</v>
      </c>
      <c r="AL18" s="880"/>
      <c r="AM18" s="880"/>
      <c r="AN18" s="880"/>
      <c r="AO18" s="880"/>
      <c r="AP18" s="880"/>
      <c r="AQ18" s="881"/>
      <c r="AR18" s="879">
        <f>SUM(AR13:AX17)</f>
        <v>263</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9">
        <v>89</v>
      </c>
      <c r="Q19" s="660"/>
      <c r="R19" s="660"/>
      <c r="S19" s="660"/>
      <c r="T19" s="660"/>
      <c r="U19" s="660"/>
      <c r="V19" s="661"/>
      <c r="W19" s="659">
        <v>356</v>
      </c>
      <c r="X19" s="660"/>
      <c r="Y19" s="660"/>
      <c r="Z19" s="660"/>
      <c r="AA19" s="660"/>
      <c r="AB19" s="660"/>
      <c r="AC19" s="661"/>
      <c r="AD19" s="659">
        <v>102</v>
      </c>
      <c r="AE19" s="660"/>
      <c r="AF19" s="660"/>
      <c r="AG19" s="660"/>
      <c r="AH19" s="660"/>
      <c r="AI19" s="660"/>
      <c r="AJ19" s="661"/>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7" t="s">
        <v>10</v>
      </c>
      <c r="H20" s="878"/>
      <c r="I20" s="878"/>
      <c r="J20" s="878"/>
      <c r="K20" s="878"/>
      <c r="L20" s="878"/>
      <c r="M20" s="878"/>
      <c r="N20" s="878"/>
      <c r="O20" s="878"/>
      <c r="P20" s="319">
        <f>IF(P18=0, "-", SUM(P19)/P18)</f>
        <v>0.89898989898989901</v>
      </c>
      <c r="Q20" s="319"/>
      <c r="R20" s="319"/>
      <c r="S20" s="319"/>
      <c r="T20" s="319"/>
      <c r="U20" s="319"/>
      <c r="V20" s="319"/>
      <c r="W20" s="319">
        <f t="shared" ref="W20" si="0">IF(W18=0, "-", SUM(W19)/W18)</f>
        <v>0.93931398416886547</v>
      </c>
      <c r="X20" s="319"/>
      <c r="Y20" s="319"/>
      <c r="Z20" s="319"/>
      <c r="AA20" s="319"/>
      <c r="AB20" s="319"/>
      <c r="AC20" s="319"/>
      <c r="AD20" s="319">
        <f t="shared" ref="AD20" si="1">IF(AD18=0, "-", SUM(AD19)/AD18)</f>
        <v>0.83606557377049184</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0"/>
      <c r="B21" s="851"/>
      <c r="C21" s="851"/>
      <c r="D21" s="851"/>
      <c r="E21" s="851"/>
      <c r="F21" s="947"/>
      <c r="G21" s="317" t="s">
        <v>478</v>
      </c>
      <c r="H21" s="318"/>
      <c r="I21" s="318"/>
      <c r="J21" s="318"/>
      <c r="K21" s="318"/>
      <c r="L21" s="318"/>
      <c r="M21" s="318"/>
      <c r="N21" s="318"/>
      <c r="O21" s="318"/>
      <c r="P21" s="319">
        <f>IF(P19=0, "-", SUM(P19)/SUM(P13,P14))</f>
        <v>0.413953488372093</v>
      </c>
      <c r="Q21" s="319"/>
      <c r="R21" s="319"/>
      <c r="S21" s="319"/>
      <c r="T21" s="319"/>
      <c r="U21" s="319"/>
      <c r="V21" s="319"/>
      <c r="W21" s="319">
        <f t="shared" ref="W21" si="2">IF(W19=0, "-", SUM(W19)/SUM(W13,W14))</f>
        <v>1.5752212389380531</v>
      </c>
      <c r="X21" s="319"/>
      <c r="Y21" s="319"/>
      <c r="Z21" s="319"/>
      <c r="AA21" s="319"/>
      <c r="AB21" s="319"/>
      <c r="AC21" s="319"/>
      <c r="AD21" s="319">
        <f t="shared" ref="AD21" si="3">IF(AD19=0, "-", SUM(AD19)/SUM(AD13,AD14))</f>
        <v>0.44736842105263158</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5" t="s">
        <v>560</v>
      </c>
      <c r="B22" s="966"/>
      <c r="C22" s="966"/>
      <c r="D22" s="966"/>
      <c r="E22" s="966"/>
      <c r="F22" s="967"/>
      <c r="G22" s="952" t="s">
        <v>457</v>
      </c>
      <c r="H22" s="223"/>
      <c r="I22" s="223"/>
      <c r="J22" s="223"/>
      <c r="K22" s="223"/>
      <c r="L22" s="223"/>
      <c r="M22" s="223"/>
      <c r="N22" s="223"/>
      <c r="O22" s="224"/>
      <c r="P22" s="937" t="s">
        <v>521</v>
      </c>
      <c r="Q22" s="223"/>
      <c r="R22" s="223"/>
      <c r="S22" s="223"/>
      <c r="T22" s="223"/>
      <c r="U22" s="223"/>
      <c r="V22" s="224"/>
      <c r="W22" s="937" t="s">
        <v>517</v>
      </c>
      <c r="X22" s="223"/>
      <c r="Y22" s="223"/>
      <c r="Z22" s="223"/>
      <c r="AA22" s="223"/>
      <c r="AB22" s="223"/>
      <c r="AC22" s="224"/>
      <c r="AD22" s="937" t="s">
        <v>456</v>
      </c>
      <c r="AE22" s="223"/>
      <c r="AF22" s="223"/>
      <c r="AG22" s="223"/>
      <c r="AH22" s="223"/>
      <c r="AI22" s="223"/>
      <c r="AJ22" s="223"/>
      <c r="AK22" s="223"/>
      <c r="AL22" s="223"/>
      <c r="AM22" s="223"/>
      <c r="AN22" s="223"/>
      <c r="AO22" s="223"/>
      <c r="AP22" s="223"/>
      <c r="AQ22" s="223"/>
      <c r="AR22" s="223"/>
      <c r="AS22" s="223"/>
      <c r="AT22" s="223"/>
      <c r="AU22" s="223"/>
      <c r="AV22" s="223"/>
      <c r="AW22" s="223"/>
      <c r="AX22" s="974"/>
    </row>
    <row r="23" spans="1:50" ht="25.5" customHeight="1" x14ac:dyDescent="0.15">
      <c r="A23" s="968"/>
      <c r="B23" s="969"/>
      <c r="C23" s="969"/>
      <c r="D23" s="969"/>
      <c r="E23" s="969"/>
      <c r="F23" s="970"/>
      <c r="G23" s="953" t="s">
        <v>581</v>
      </c>
      <c r="H23" s="954"/>
      <c r="I23" s="954"/>
      <c r="J23" s="954"/>
      <c r="K23" s="954"/>
      <c r="L23" s="954"/>
      <c r="M23" s="954"/>
      <c r="N23" s="954"/>
      <c r="O23" s="955"/>
      <c r="P23" s="920">
        <v>215</v>
      </c>
      <c r="Q23" s="921"/>
      <c r="R23" s="921"/>
      <c r="S23" s="921"/>
      <c r="T23" s="921"/>
      <c r="U23" s="921"/>
      <c r="V23" s="938"/>
      <c r="W23" s="920">
        <v>255</v>
      </c>
      <c r="X23" s="921"/>
      <c r="Y23" s="921"/>
      <c r="Z23" s="921"/>
      <c r="AA23" s="921"/>
      <c r="AB23" s="921"/>
      <c r="AC23" s="938"/>
      <c r="AD23" s="975" t="s">
        <v>651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582</v>
      </c>
      <c r="H24" s="957"/>
      <c r="I24" s="957"/>
      <c r="J24" s="957"/>
      <c r="K24" s="957"/>
      <c r="L24" s="957"/>
      <c r="M24" s="957"/>
      <c r="N24" s="957"/>
      <c r="O24" s="958"/>
      <c r="P24" s="659">
        <v>19</v>
      </c>
      <c r="Q24" s="660"/>
      <c r="R24" s="660"/>
      <c r="S24" s="660"/>
      <c r="T24" s="660"/>
      <c r="U24" s="660"/>
      <c r="V24" s="661"/>
      <c r="W24" s="659">
        <v>8</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461</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458</v>
      </c>
      <c r="H29" s="963"/>
      <c r="I29" s="963"/>
      <c r="J29" s="963"/>
      <c r="K29" s="963"/>
      <c r="L29" s="963"/>
      <c r="M29" s="963"/>
      <c r="N29" s="963"/>
      <c r="O29" s="964"/>
      <c r="P29" s="659">
        <f>AK13</f>
        <v>234</v>
      </c>
      <c r="Q29" s="660"/>
      <c r="R29" s="660"/>
      <c r="S29" s="660"/>
      <c r="T29" s="660"/>
      <c r="U29" s="660"/>
      <c r="V29" s="661"/>
      <c r="W29" s="934">
        <f>AR13</f>
        <v>263</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473</v>
      </c>
      <c r="B30" s="863"/>
      <c r="C30" s="863"/>
      <c r="D30" s="863"/>
      <c r="E30" s="863"/>
      <c r="F30" s="864"/>
      <c r="G30" s="775" t="s">
        <v>265</v>
      </c>
      <c r="H30" s="776"/>
      <c r="I30" s="776"/>
      <c r="J30" s="776"/>
      <c r="K30" s="776"/>
      <c r="L30" s="776"/>
      <c r="M30" s="776"/>
      <c r="N30" s="776"/>
      <c r="O30" s="777"/>
      <c r="P30" s="858" t="s">
        <v>59</v>
      </c>
      <c r="Q30" s="776"/>
      <c r="R30" s="776"/>
      <c r="S30" s="776"/>
      <c r="T30" s="776"/>
      <c r="U30" s="776"/>
      <c r="V30" s="776"/>
      <c r="W30" s="776"/>
      <c r="X30" s="777"/>
      <c r="Y30" s="855"/>
      <c r="Z30" s="856"/>
      <c r="AA30" s="857"/>
      <c r="AB30" s="859" t="s">
        <v>11</v>
      </c>
      <c r="AC30" s="860"/>
      <c r="AD30" s="861"/>
      <c r="AE30" s="859" t="s">
        <v>536</v>
      </c>
      <c r="AF30" s="860"/>
      <c r="AG30" s="860"/>
      <c r="AH30" s="861"/>
      <c r="AI30" s="859" t="s">
        <v>533</v>
      </c>
      <c r="AJ30" s="860"/>
      <c r="AK30" s="860"/>
      <c r="AL30" s="861"/>
      <c r="AM30" s="916" t="s">
        <v>528</v>
      </c>
      <c r="AN30" s="916"/>
      <c r="AO30" s="916"/>
      <c r="AP30" s="859"/>
      <c r="AQ30" s="769" t="s">
        <v>354</v>
      </c>
      <c r="AR30" s="770"/>
      <c r="AS30" s="770"/>
      <c r="AT30" s="771"/>
      <c r="AU30" s="776" t="s">
        <v>253</v>
      </c>
      <c r="AV30" s="776"/>
      <c r="AW30" s="776"/>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c r="AR31" s="201"/>
      <c r="AS31" s="134" t="s">
        <v>355</v>
      </c>
      <c r="AT31" s="135"/>
      <c r="AU31" s="200">
        <v>31</v>
      </c>
      <c r="AV31" s="200"/>
      <c r="AW31" s="399" t="s">
        <v>300</v>
      </c>
      <c r="AX31" s="400"/>
    </row>
    <row r="32" spans="1:50" ht="23.25" customHeight="1" x14ac:dyDescent="0.15">
      <c r="A32" s="404"/>
      <c r="B32" s="402"/>
      <c r="C32" s="402"/>
      <c r="D32" s="402"/>
      <c r="E32" s="402"/>
      <c r="F32" s="403"/>
      <c r="G32" s="565" t="s">
        <v>583</v>
      </c>
      <c r="H32" s="566"/>
      <c r="I32" s="566"/>
      <c r="J32" s="566"/>
      <c r="K32" s="566"/>
      <c r="L32" s="566"/>
      <c r="M32" s="566"/>
      <c r="N32" s="566"/>
      <c r="O32" s="567"/>
      <c r="P32" s="106" t="s">
        <v>584</v>
      </c>
      <c r="Q32" s="106"/>
      <c r="R32" s="106"/>
      <c r="S32" s="106"/>
      <c r="T32" s="106"/>
      <c r="U32" s="106"/>
      <c r="V32" s="106"/>
      <c r="W32" s="106"/>
      <c r="X32" s="107"/>
      <c r="Y32" s="472" t="s">
        <v>12</v>
      </c>
      <c r="Z32" s="532"/>
      <c r="AA32" s="533"/>
      <c r="AB32" s="462" t="s">
        <v>585</v>
      </c>
      <c r="AC32" s="462"/>
      <c r="AD32" s="462"/>
      <c r="AE32" s="219">
        <v>2</v>
      </c>
      <c r="AF32" s="220"/>
      <c r="AG32" s="220"/>
      <c r="AH32" s="220"/>
      <c r="AI32" s="219">
        <v>3</v>
      </c>
      <c r="AJ32" s="220"/>
      <c r="AK32" s="220"/>
      <c r="AL32" s="220"/>
      <c r="AM32" s="219">
        <v>8</v>
      </c>
      <c r="AN32" s="220"/>
      <c r="AO32" s="220"/>
      <c r="AP32" s="220"/>
      <c r="AQ32" s="341" t="s">
        <v>613</v>
      </c>
      <c r="AR32" s="208"/>
      <c r="AS32" s="208"/>
      <c r="AT32" s="342"/>
      <c r="AU32" s="220"/>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585</v>
      </c>
      <c r="AC33" s="524"/>
      <c r="AD33" s="524"/>
      <c r="AE33" s="219">
        <v>3</v>
      </c>
      <c r="AF33" s="220"/>
      <c r="AG33" s="220"/>
      <c r="AH33" s="220"/>
      <c r="AI33" s="219">
        <v>6</v>
      </c>
      <c r="AJ33" s="220"/>
      <c r="AK33" s="220"/>
      <c r="AL33" s="220"/>
      <c r="AM33" s="219">
        <v>9</v>
      </c>
      <c r="AN33" s="220"/>
      <c r="AO33" s="220"/>
      <c r="AP33" s="220"/>
      <c r="AQ33" s="341" t="s">
        <v>612</v>
      </c>
      <c r="AR33" s="208"/>
      <c r="AS33" s="208"/>
      <c r="AT33" s="342"/>
      <c r="AU33" s="220">
        <v>6</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v>67</v>
      </c>
      <c r="AF34" s="220"/>
      <c r="AG34" s="220"/>
      <c r="AH34" s="220"/>
      <c r="AI34" s="219">
        <v>50</v>
      </c>
      <c r="AJ34" s="220"/>
      <c r="AK34" s="220"/>
      <c r="AL34" s="220"/>
      <c r="AM34" s="219">
        <v>89</v>
      </c>
      <c r="AN34" s="220"/>
      <c r="AO34" s="220"/>
      <c r="AP34" s="220"/>
      <c r="AQ34" s="341" t="s">
        <v>612</v>
      </c>
      <c r="AR34" s="208"/>
      <c r="AS34" s="208"/>
      <c r="AT34" s="342"/>
      <c r="AU34" s="220"/>
      <c r="AV34" s="220"/>
      <c r="AW34" s="220"/>
      <c r="AX34" s="222"/>
    </row>
    <row r="35" spans="1:50" ht="23.25" customHeight="1" x14ac:dyDescent="0.15">
      <c r="A35" s="227" t="s">
        <v>506</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2" t="s">
        <v>473</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2" t="s">
        <v>473</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1"/>
      <c r="AF77" s="892"/>
      <c r="AG77" s="892"/>
      <c r="AH77" s="892"/>
      <c r="AI77" s="891"/>
      <c r="AJ77" s="892"/>
      <c r="AK77" s="892"/>
      <c r="AL77" s="892"/>
      <c r="AM77" s="891"/>
      <c r="AN77" s="892"/>
      <c r="AO77" s="892"/>
      <c r="AP77" s="892"/>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48"/>
    </row>
    <row r="80" spans="1:50" ht="18.75" hidden="1" customHeight="1" x14ac:dyDescent="0.15">
      <c r="A80" s="865"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561</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6"/>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6"/>
      <c r="B82" s="528"/>
      <c r="C82" s="429"/>
      <c r="D82" s="429"/>
      <c r="E82" s="429"/>
      <c r="F82" s="430"/>
      <c r="G82" s="678"/>
      <c r="H82" s="678"/>
      <c r="I82" s="678"/>
      <c r="J82" s="678"/>
      <c r="K82" s="678"/>
      <c r="L82" s="678"/>
      <c r="M82" s="678"/>
      <c r="N82" s="678"/>
      <c r="O82" s="678"/>
      <c r="P82" s="678"/>
      <c r="Q82" s="678"/>
      <c r="R82" s="678"/>
      <c r="S82" s="678"/>
      <c r="T82" s="678"/>
      <c r="U82" s="678"/>
      <c r="V82" s="678"/>
      <c r="W82" s="678"/>
      <c r="X82" s="678"/>
      <c r="Y82" s="678"/>
      <c r="Z82" s="678"/>
      <c r="AA82" s="679"/>
      <c r="AB82" s="885"/>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6"/>
    </row>
    <row r="83" spans="1:60" ht="22.5" hidden="1" customHeight="1" x14ac:dyDescent="0.15">
      <c r="A83" s="866"/>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7"/>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8"/>
    </row>
    <row r="84" spans="1:60" ht="19.5" hidden="1" customHeight="1" x14ac:dyDescent="0.15">
      <c r="A84" s="866"/>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89"/>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0"/>
    </row>
    <row r="85" spans="1:60" ht="18.75" hidden="1" customHeight="1" x14ac:dyDescent="0.15">
      <c r="A85" s="866"/>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536</v>
      </c>
      <c r="AF85" s="246"/>
      <c r="AG85" s="246"/>
      <c r="AH85" s="247"/>
      <c r="AI85" s="245" t="s">
        <v>533</v>
      </c>
      <c r="AJ85" s="246"/>
      <c r="AK85" s="246"/>
      <c r="AL85" s="247"/>
      <c r="AM85" s="251" t="s">
        <v>528</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6"/>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6"/>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6"/>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6"/>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6"/>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536</v>
      </c>
      <c r="AF90" s="246"/>
      <c r="AG90" s="246"/>
      <c r="AH90" s="247"/>
      <c r="AI90" s="245" t="s">
        <v>533</v>
      </c>
      <c r="AJ90" s="246"/>
      <c r="AK90" s="246"/>
      <c r="AL90" s="247"/>
      <c r="AM90" s="251" t="s">
        <v>528</v>
      </c>
      <c r="AN90" s="251"/>
      <c r="AO90" s="251"/>
      <c r="AP90" s="245"/>
      <c r="AQ90" s="160" t="s">
        <v>354</v>
      </c>
      <c r="AR90" s="131"/>
      <c r="AS90" s="131"/>
      <c r="AT90" s="132"/>
      <c r="AU90" s="534" t="s">
        <v>253</v>
      </c>
      <c r="AV90" s="534"/>
      <c r="AW90" s="534"/>
      <c r="AX90" s="535"/>
    </row>
    <row r="91" spans="1:60" ht="18.75" hidden="1" customHeight="1" x14ac:dyDescent="0.15">
      <c r="A91" s="866"/>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6"/>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6"/>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6"/>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6"/>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536</v>
      </c>
      <c r="AF95" s="246"/>
      <c r="AG95" s="246"/>
      <c r="AH95" s="247"/>
      <c r="AI95" s="245" t="s">
        <v>533</v>
      </c>
      <c r="AJ95" s="246"/>
      <c r="AK95" s="246"/>
      <c r="AL95" s="247"/>
      <c r="AM95" s="251" t="s">
        <v>528</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6"/>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6"/>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6"/>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7"/>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6" t="s">
        <v>13</v>
      </c>
      <c r="Z99" s="897"/>
      <c r="AA99" s="898"/>
      <c r="AB99" s="893" t="s">
        <v>14</v>
      </c>
      <c r="AC99" s="894"/>
      <c r="AD99" s="895"/>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5"/>
      <c r="Z100" s="856"/>
      <c r="AA100" s="857"/>
      <c r="AB100" s="482" t="s">
        <v>11</v>
      </c>
      <c r="AC100" s="482"/>
      <c r="AD100" s="482"/>
      <c r="AE100" s="540" t="s">
        <v>536</v>
      </c>
      <c r="AF100" s="541"/>
      <c r="AG100" s="541"/>
      <c r="AH100" s="542"/>
      <c r="AI100" s="540" t="s">
        <v>533</v>
      </c>
      <c r="AJ100" s="541"/>
      <c r="AK100" s="541"/>
      <c r="AL100" s="542"/>
      <c r="AM100" s="540" t="s">
        <v>529</v>
      </c>
      <c r="AN100" s="541"/>
      <c r="AO100" s="541"/>
      <c r="AP100" s="542"/>
      <c r="AQ100" s="321" t="s">
        <v>522</v>
      </c>
      <c r="AR100" s="322"/>
      <c r="AS100" s="322"/>
      <c r="AT100" s="323"/>
      <c r="AU100" s="321" t="s">
        <v>519</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588</v>
      </c>
      <c r="AC101" s="462"/>
      <c r="AD101" s="462"/>
      <c r="AE101" s="219">
        <v>4</v>
      </c>
      <c r="AF101" s="220"/>
      <c r="AG101" s="220"/>
      <c r="AH101" s="221"/>
      <c r="AI101" s="219">
        <v>3</v>
      </c>
      <c r="AJ101" s="220"/>
      <c r="AK101" s="220"/>
      <c r="AL101" s="221"/>
      <c r="AM101" s="219">
        <v>10</v>
      </c>
      <c r="AN101" s="220"/>
      <c r="AO101" s="220"/>
      <c r="AP101" s="221"/>
      <c r="AQ101" s="219">
        <v>4</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588</v>
      </c>
      <c r="AC102" s="462"/>
      <c r="AD102" s="462"/>
      <c r="AE102" s="419">
        <v>4</v>
      </c>
      <c r="AF102" s="419"/>
      <c r="AG102" s="419"/>
      <c r="AH102" s="419"/>
      <c r="AI102" s="419">
        <v>3</v>
      </c>
      <c r="AJ102" s="419"/>
      <c r="AK102" s="419"/>
      <c r="AL102" s="419"/>
      <c r="AM102" s="419">
        <v>10</v>
      </c>
      <c r="AN102" s="419"/>
      <c r="AO102" s="419"/>
      <c r="AP102" s="419"/>
      <c r="AQ102" s="274">
        <v>4</v>
      </c>
      <c r="AR102" s="275"/>
      <c r="AS102" s="275"/>
      <c r="AT102" s="320"/>
      <c r="AU102" s="274">
        <v>9</v>
      </c>
      <c r="AV102" s="275"/>
      <c r="AW102" s="275"/>
      <c r="AX102" s="320"/>
    </row>
    <row r="103" spans="1:60" ht="31.5" hidden="1"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536</v>
      </c>
      <c r="AF103" s="417"/>
      <c r="AG103" s="417"/>
      <c r="AH103" s="418"/>
      <c r="AI103" s="416" t="s">
        <v>533</v>
      </c>
      <c r="AJ103" s="417"/>
      <c r="AK103" s="417"/>
      <c r="AL103" s="418"/>
      <c r="AM103" s="416" t="s">
        <v>529</v>
      </c>
      <c r="AN103" s="417"/>
      <c r="AO103" s="417"/>
      <c r="AP103" s="418"/>
      <c r="AQ103" s="285" t="s">
        <v>522</v>
      </c>
      <c r="AR103" s="286"/>
      <c r="AS103" s="286"/>
      <c r="AT103" s="325"/>
      <c r="AU103" s="285" t="s">
        <v>519</v>
      </c>
      <c r="AV103" s="286"/>
      <c r="AW103" s="286"/>
      <c r="AX103" s="287"/>
    </row>
    <row r="104" spans="1:60" ht="23.25" hidden="1" customHeight="1" x14ac:dyDescent="0.15">
      <c r="A104" s="423"/>
      <c r="B104" s="424"/>
      <c r="C104" s="424"/>
      <c r="D104" s="424"/>
      <c r="E104" s="424"/>
      <c r="F104" s="425"/>
      <c r="G104" s="106"/>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c r="AC104" s="547"/>
      <c r="AD104" s="548"/>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c r="AC105" s="470"/>
      <c r="AD105" s="471"/>
      <c r="AE105" s="419"/>
      <c r="AF105" s="419"/>
      <c r="AG105" s="419"/>
      <c r="AH105" s="419"/>
      <c r="AI105" s="419"/>
      <c r="AJ105" s="419"/>
      <c r="AK105" s="419"/>
      <c r="AL105" s="419"/>
      <c r="AM105" s="419"/>
      <c r="AN105" s="419"/>
      <c r="AO105" s="419"/>
      <c r="AP105" s="419"/>
      <c r="AQ105" s="219"/>
      <c r="AR105" s="220"/>
      <c r="AS105" s="220"/>
      <c r="AT105" s="221"/>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536</v>
      </c>
      <c r="AF106" s="417"/>
      <c r="AG106" s="417"/>
      <c r="AH106" s="418"/>
      <c r="AI106" s="416" t="s">
        <v>533</v>
      </c>
      <c r="AJ106" s="417"/>
      <c r="AK106" s="417"/>
      <c r="AL106" s="418"/>
      <c r="AM106" s="416" t="s">
        <v>528</v>
      </c>
      <c r="AN106" s="417"/>
      <c r="AO106" s="417"/>
      <c r="AP106" s="418"/>
      <c r="AQ106" s="285" t="s">
        <v>522</v>
      </c>
      <c r="AR106" s="286"/>
      <c r="AS106" s="286"/>
      <c r="AT106" s="325"/>
      <c r="AU106" s="285" t="s">
        <v>519</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536</v>
      </c>
      <c r="AF109" s="417"/>
      <c r="AG109" s="417"/>
      <c r="AH109" s="418"/>
      <c r="AI109" s="416" t="s">
        <v>533</v>
      </c>
      <c r="AJ109" s="417"/>
      <c r="AK109" s="417"/>
      <c r="AL109" s="418"/>
      <c r="AM109" s="416" t="s">
        <v>529</v>
      </c>
      <c r="AN109" s="417"/>
      <c r="AO109" s="417"/>
      <c r="AP109" s="418"/>
      <c r="AQ109" s="285" t="s">
        <v>522</v>
      </c>
      <c r="AR109" s="286"/>
      <c r="AS109" s="286"/>
      <c r="AT109" s="325"/>
      <c r="AU109" s="285" t="s">
        <v>519</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536</v>
      </c>
      <c r="AF112" s="417"/>
      <c r="AG112" s="417"/>
      <c r="AH112" s="418"/>
      <c r="AI112" s="416" t="s">
        <v>533</v>
      </c>
      <c r="AJ112" s="417"/>
      <c r="AK112" s="417"/>
      <c r="AL112" s="418"/>
      <c r="AM112" s="416" t="s">
        <v>528</v>
      </c>
      <c r="AN112" s="417"/>
      <c r="AO112" s="417"/>
      <c r="AP112" s="418"/>
      <c r="AQ112" s="285" t="s">
        <v>522</v>
      </c>
      <c r="AR112" s="286"/>
      <c r="AS112" s="286"/>
      <c r="AT112" s="325"/>
      <c r="AU112" s="285" t="s">
        <v>519</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536</v>
      </c>
      <c r="AF115" s="417"/>
      <c r="AG115" s="417"/>
      <c r="AH115" s="418"/>
      <c r="AI115" s="416" t="s">
        <v>533</v>
      </c>
      <c r="AJ115" s="417"/>
      <c r="AK115" s="417"/>
      <c r="AL115" s="418"/>
      <c r="AM115" s="416" t="s">
        <v>528</v>
      </c>
      <c r="AN115" s="417"/>
      <c r="AO115" s="417"/>
      <c r="AP115" s="418"/>
      <c r="AQ115" s="592" t="s">
        <v>523</v>
      </c>
      <c r="AR115" s="593"/>
      <c r="AS115" s="593"/>
      <c r="AT115" s="593"/>
      <c r="AU115" s="593"/>
      <c r="AV115" s="593"/>
      <c r="AW115" s="593"/>
      <c r="AX115" s="594"/>
    </row>
    <row r="116" spans="1:50" ht="23.25" customHeight="1" x14ac:dyDescent="0.15">
      <c r="A116" s="440"/>
      <c r="B116" s="441"/>
      <c r="C116" s="441"/>
      <c r="D116" s="441"/>
      <c r="E116" s="441"/>
      <c r="F116" s="442"/>
      <c r="G116" s="394" t="s">
        <v>589</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590</v>
      </c>
      <c r="AC116" s="464"/>
      <c r="AD116" s="465"/>
      <c r="AE116" s="419">
        <v>45</v>
      </c>
      <c r="AF116" s="419"/>
      <c r="AG116" s="419"/>
      <c r="AH116" s="419"/>
      <c r="AI116" s="419">
        <v>119</v>
      </c>
      <c r="AJ116" s="419"/>
      <c r="AK116" s="419"/>
      <c r="AL116" s="419"/>
      <c r="AM116" s="419">
        <v>13</v>
      </c>
      <c r="AN116" s="419"/>
      <c r="AO116" s="419"/>
      <c r="AP116" s="419"/>
      <c r="AQ116" s="219">
        <v>57</v>
      </c>
      <c r="AR116" s="220"/>
      <c r="AS116" s="220"/>
      <c r="AT116" s="220"/>
      <c r="AU116" s="220"/>
      <c r="AV116" s="220"/>
      <c r="AW116" s="220"/>
      <c r="AX116" s="222"/>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591</v>
      </c>
      <c r="AC117" s="474"/>
      <c r="AD117" s="475"/>
      <c r="AE117" s="552" t="s">
        <v>658</v>
      </c>
      <c r="AF117" s="552"/>
      <c r="AG117" s="552"/>
      <c r="AH117" s="552"/>
      <c r="AI117" s="552" t="s">
        <v>592</v>
      </c>
      <c r="AJ117" s="552"/>
      <c r="AK117" s="552"/>
      <c r="AL117" s="552"/>
      <c r="AM117" s="552" t="s">
        <v>641</v>
      </c>
      <c r="AN117" s="552"/>
      <c r="AO117" s="552"/>
      <c r="AP117" s="552"/>
      <c r="AQ117" s="552" t="s">
        <v>643</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536</v>
      </c>
      <c r="AF118" s="417"/>
      <c r="AG118" s="417"/>
      <c r="AH118" s="418"/>
      <c r="AI118" s="416" t="s">
        <v>533</v>
      </c>
      <c r="AJ118" s="417"/>
      <c r="AK118" s="417"/>
      <c r="AL118" s="418"/>
      <c r="AM118" s="416" t="s">
        <v>528</v>
      </c>
      <c r="AN118" s="417"/>
      <c r="AO118" s="417"/>
      <c r="AP118" s="418"/>
      <c r="AQ118" s="592" t="s">
        <v>523</v>
      </c>
      <c r="AR118" s="593"/>
      <c r="AS118" s="593"/>
      <c r="AT118" s="593"/>
      <c r="AU118" s="593"/>
      <c r="AV118" s="593"/>
      <c r="AW118" s="593"/>
      <c r="AX118" s="594"/>
    </row>
    <row r="119" spans="1:50" ht="23.25" hidden="1" customHeight="1" x14ac:dyDescent="0.15">
      <c r="A119" s="440"/>
      <c r="B119" s="441"/>
      <c r="C119" s="441"/>
      <c r="D119" s="441"/>
      <c r="E119" s="441"/>
      <c r="F119" s="442"/>
      <c r="G119" s="394" t="s">
        <v>483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536</v>
      </c>
      <c r="AF121" s="417"/>
      <c r="AG121" s="417"/>
      <c r="AH121" s="418"/>
      <c r="AI121" s="416" t="s">
        <v>533</v>
      </c>
      <c r="AJ121" s="417"/>
      <c r="AK121" s="417"/>
      <c r="AL121" s="418"/>
      <c r="AM121" s="416" t="s">
        <v>528</v>
      </c>
      <c r="AN121" s="417"/>
      <c r="AO121" s="417"/>
      <c r="AP121" s="418"/>
      <c r="AQ121" s="592" t="s">
        <v>523</v>
      </c>
      <c r="AR121" s="593"/>
      <c r="AS121" s="593"/>
      <c r="AT121" s="593"/>
      <c r="AU121" s="593"/>
      <c r="AV121" s="593"/>
      <c r="AW121" s="593"/>
      <c r="AX121" s="594"/>
    </row>
    <row r="122" spans="1:50" ht="23.25" hidden="1" customHeight="1" x14ac:dyDescent="0.15">
      <c r="A122" s="440"/>
      <c r="B122" s="441"/>
      <c r="C122" s="441"/>
      <c r="D122" s="441"/>
      <c r="E122" s="441"/>
      <c r="F122" s="442"/>
      <c r="G122" s="394" t="s">
        <v>484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537</v>
      </c>
      <c r="AF124" s="417"/>
      <c r="AG124" s="417"/>
      <c r="AH124" s="418"/>
      <c r="AI124" s="416" t="s">
        <v>533</v>
      </c>
      <c r="AJ124" s="417"/>
      <c r="AK124" s="417"/>
      <c r="AL124" s="418"/>
      <c r="AM124" s="416" t="s">
        <v>528</v>
      </c>
      <c r="AN124" s="417"/>
      <c r="AO124" s="417"/>
      <c r="AP124" s="418"/>
      <c r="AQ124" s="592" t="s">
        <v>523</v>
      </c>
      <c r="AR124" s="593"/>
      <c r="AS124" s="593"/>
      <c r="AT124" s="593"/>
      <c r="AU124" s="593"/>
      <c r="AV124" s="593"/>
      <c r="AW124" s="593"/>
      <c r="AX124" s="594"/>
    </row>
    <row r="125" spans="1:50" ht="23.25" hidden="1" customHeight="1" x14ac:dyDescent="0.15">
      <c r="A125" s="440"/>
      <c r="B125" s="441"/>
      <c r="C125" s="441"/>
      <c r="D125" s="441"/>
      <c r="E125" s="441"/>
      <c r="F125" s="442"/>
      <c r="G125" s="394" t="s">
        <v>484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27"/>
      <c r="Z127" s="928"/>
      <c r="AA127" s="929"/>
      <c r="AB127" s="248" t="s">
        <v>11</v>
      </c>
      <c r="AC127" s="249"/>
      <c r="AD127" s="250"/>
      <c r="AE127" s="416" t="s">
        <v>536</v>
      </c>
      <c r="AF127" s="417"/>
      <c r="AG127" s="417"/>
      <c r="AH127" s="418"/>
      <c r="AI127" s="416" t="s">
        <v>533</v>
      </c>
      <c r="AJ127" s="417"/>
      <c r="AK127" s="417"/>
      <c r="AL127" s="418"/>
      <c r="AM127" s="416" t="s">
        <v>528</v>
      </c>
      <c r="AN127" s="417"/>
      <c r="AO127" s="417"/>
      <c r="AP127" s="418"/>
      <c r="AQ127" s="592" t="s">
        <v>523</v>
      </c>
      <c r="AR127" s="593"/>
      <c r="AS127" s="593"/>
      <c r="AT127" s="593"/>
      <c r="AU127" s="593"/>
      <c r="AV127" s="593"/>
      <c r="AW127" s="593"/>
      <c r="AX127" s="594"/>
    </row>
    <row r="128" spans="1:50" ht="23.25" hidden="1" customHeight="1" x14ac:dyDescent="0.15">
      <c r="A128" s="440"/>
      <c r="B128" s="441"/>
      <c r="C128" s="441"/>
      <c r="D128" s="441"/>
      <c r="E128" s="441"/>
      <c r="F128" s="442"/>
      <c r="G128" s="394" t="s">
        <v>484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15">
      <c r="A130" s="189" t="s">
        <v>566</v>
      </c>
      <c r="B130" s="186"/>
      <c r="C130" s="185" t="s">
        <v>358</v>
      </c>
      <c r="D130" s="186"/>
      <c r="E130" s="170" t="s">
        <v>387</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hidden="1" customHeight="1" x14ac:dyDescent="0.15">
      <c r="A131" s="190"/>
      <c r="B131" s="187"/>
      <c r="C131" s="181"/>
      <c r="D131" s="187"/>
      <c r="E131" s="175" t="s">
        <v>386</v>
      </c>
      <c r="F131" s="176"/>
      <c r="G131" s="111"/>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hidden="1"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15">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562</v>
      </c>
      <c r="D430" s="932"/>
      <c r="E430" s="175" t="s">
        <v>546</v>
      </c>
      <c r="F430" s="899"/>
      <c r="G430" s="900" t="s">
        <v>374</v>
      </c>
      <c r="H430" s="124"/>
      <c r="I430" s="124"/>
      <c r="J430" s="901"/>
      <c r="K430" s="902"/>
      <c r="L430" s="902"/>
      <c r="M430" s="902"/>
      <c r="N430" s="902"/>
      <c r="O430" s="902"/>
      <c r="P430" s="902"/>
      <c r="Q430" s="902"/>
      <c r="R430" s="902"/>
      <c r="S430" s="902"/>
      <c r="T430" s="903"/>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1"/>
      <c r="AR432" s="201"/>
      <c r="AS432" s="134" t="s">
        <v>355</v>
      </c>
      <c r="AT432" s="135"/>
      <c r="AU432" s="201"/>
      <c r="AV432" s="201"/>
      <c r="AW432" s="134" t="s">
        <v>300</v>
      </c>
      <c r="AX432" s="196"/>
    </row>
    <row r="433" spans="1:50" ht="23.25" hidden="1" customHeight="1" x14ac:dyDescent="0.15">
      <c r="A433" s="190"/>
      <c r="B433" s="187"/>
      <c r="C433" s="181"/>
      <c r="D433" s="187"/>
      <c r="E433" s="343"/>
      <c r="F433" s="344"/>
      <c r="G433" s="105"/>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c r="AC433" s="214"/>
      <c r="AD433" s="214"/>
      <c r="AE433" s="341"/>
      <c r="AF433" s="208"/>
      <c r="AG433" s="208"/>
      <c r="AH433" s="208"/>
      <c r="AI433" s="341"/>
      <c r="AJ433" s="208"/>
      <c r="AK433" s="208"/>
      <c r="AL433" s="208"/>
      <c r="AM433" s="341"/>
      <c r="AN433" s="208"/>
      <c r="AO433" s="208"/>
      <c r="AP433" s="342"/>
      <c r="AQ433" s="341"/>
      <c r="AR433" s="208"/>
      <c r="AS433" s="208"/>
      <c r="AT433" s="342"/>
      <c r="AU433" s="208"/>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c r="AC434" s="206"/>
      <c r="AD434" s="206"/>
      <c r="AE434" s="341"/>
      <c r="AF434" s="208"/>
      <c r="AG434" s="208"/>
      <c r="AH434" s="342"/>
      <c r="AI434" s="341"/>
      <c r="AJ434" s="208"/>
      <c r="AK434" s="208"/>
      <c r="AL434" s="208"/>
      <c r="AM434" s="341"/>
      <c r="AN434" s="208"/>
      <c r="AO434" s="208"/>
      <c r="AP434" s="342"/>
      <c r="AQ434" s="341"/>
      <c r="AR434" s="208"/>
      <c r="AS434" s="208"/>
      <c r="AT434" s="342"/>
      <c r="AU434" s="208"/>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c r="AF435" s="208"/>
      <c r="AG435" s="208"/>
      <c r="AH435" s="342"/>
      <c r="AI435" s="341"/>
      <c r="AJ435" s="208"/>
      <c r="AK435" s="208"/>
      <c r="AL435" s="208"/>
      <c r="AM435" s="341"/>
      <c r="AN435" s="208"/>
      <c r="AO435" s="208"/>
      <c r="AP435" s="342"/>
      <c r="AQ435" s="341"/>
      <c r="AR435" s="208"/>
      <c r="AS435" s="208"/>
      <c r="AT435" s="342"/>
      <c r="AU435" s="208"/>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1"/>
      <c r="AR457" s="201"/>
      <c r="AS457" s="134" t="s">
        <v>355</v>
      </c>
      <c r="AT457" s="135"/>
      <c r="AU457" s="201"/>
      <c r="AV457" s="201"/>
      <c r="AW457" s="134" t="s">
        <v>300</v>
      </c>
      <c r="AX457" s="196"/>
    </row>
    <row r="458" spans="1:50" ht="23.25" hidden="1" customHeight="1" x14ac:dyDescent="0.15">
      <c r="A458" s="190"/>
      <c r="B458" s="187"/>
      <c r="C458" s="181"/>
      <c r="D458" s="187"/>
      <c r="E458" s="343"/>
      <c r="F458" s="344"/>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41"/>
      <c r="AF458" s="208"/>
      <c r="AG458" s="208"/>
      <c r="AH458" s="208"/>
      <c r="AI458" s="341"/>
      <c r="AJ458" s="208"/>
      <c r="AK458" s="208"/>
      <c r="AL458" s="208"/>
      <c r="AM458" s="341"/>
      <c r="AN458" s="208"/>
      <c r="AO458" s="208"/>
      <c r="AP458" s="342"/>
      <c r="AQ458" s="341"/>
      <c r="AR458" s="208"/>
      <c r="AS458" s="208"/>
      <c r="AT458" s="342"/>
      <c r="AU458" s="208"/>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41"/>
      <c r="AF459" s="208"/>
      <c r="AG459" s="208"/>
      <c r="AH459" s="342"/>
      <c r="AI459" s="341"/>
      <c r="AJ459" s="208"/>
      <c r="AK459" s="208"/>
      <c r="AL459" s="208"/>
      <c r="AM459" s="341"/>
      <c r="AN459" s="208"/>
      <c r="AO459" s="208"/>
      <c r="AP459" s="342"/>
      <c r="AQ459" s="341"/>
      <c r="AR459" s="208"/>
      <c r="AS459" s="208"/>
      <c r="AT459" s="342"/>
      <c r="AU459" s="208"/>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c r="AF460" s="208"/>
      <c r="AG460" s="208"/>
      <c r="AH460" s="342"/>
      <c r="AI460" s="341"/>
      <c r="AJ460" s="208"/>
      <c r="AK460" s="208"/>
      <c r="AL460" s="208"/>
      <c r="AM460" s="341"/>
      <c r="AN460" s="208"/>
      <c r="AO460" s="208"/>
      <c r="AP460" s="342"/>
      <c r="AQ460" s="341"/>
      <c r="AR460" s="208"/>
      <c r="AS460" s="208"/>
      <c r="AT460" s="342"/>
      <c r="AU460" s="208"/>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0" t="s">
        <v>374</v>
      </c>
      <c r="H484" s="124"/>
      <c r="I484" s="124"/>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0" t="s">
        <v>374</v>
      </c>
      <c r="H538" s="124"/>
      <c r="I538" s="124"/>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0" t="s">
        <v>374</v>
      </c>
      <c r="H592" s="124"/>
      <c r="I592" s="124"/>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0" t="s">
        <v>374</v>
      </c>
      <c r="H646" s="124"/>
      <c r="I646" s="124"/>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1"/>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46.5" customHeight="1" x14ac:dyDescent="0.15">
      <c r="A702" s="871" t="s">
        <v>259</v>
      </c>
      <c r="B702" s="87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6" t="s">
        <v>575</v>
      </c>
      <c r="AE702" s="347"/>
      <c r="AF702" s="347"/>
      <c r="AG702" s="386" t="s">
        <v>593</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9" t="s">
        <v>575</v>
      </c>
      <c r="AE703" s="330"/>
      <c r="AF703" s="330"/>
      <c r="AG703" s="102" t="s">
        <v>594</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4" t="s">
        <v>575</v>
      </c>
      <c r="AE704" s="785"/>
      <c r="AF704" s="785"/>
      <c r="AG704" s="168" t="s">
        <v>595</v>
      </c>
      <c r="AH704" s="109"/>
      <c r="AI704" s="109"/>
      <c r="AJ704" s="109"/>
      <c r="AK704" s="109"/>
      <c r="AL704" s="109"/>
      <c r="AM704" s="109"/>
      <c r="AN704" s="109"/>
      <c r="AO704" s="109"/>
      <c r="AP704" s="109"/>
      <c r="AQ704" s="109"/>
      <c r="AR704" s="109"/>
      <c r="AS704" s="109"/>
      <c r="AT704" s="109"/>
      <c r="AU704" s="109"/>
      <c r="AV704" s="109"/>
      <c r="AW704" s="109"/>
      <c r="AX704" s="169"/>
    </row>
    <row r="705" spans="1:50" ht="39.75"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6" t="s">
        <v>575</v>
      </c>
      <c r="AE705" s="717"/>
      <c r="AF705" s="717"/>
      <c r="AG705" s="126" t="s">
        <v>636</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9" t="s">
        <v>596</v>
      </c>
      <c r="AE706" s="330"/>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6" t="s">
        <v>596</v>
      </c>
      <c r="AE707" s="837"/>
      <c r="AF707" s="837"/>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597</v>
      </c>
      <c r="AE708" s="606"/>
      <c r="AF708" s="606"/>
      <c r="AG708" s="744" t="s">
        <v>644</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575</v>
      </c>
      <c r="AE709" s="330"/>
      <c r="AF709" s="330"/>
      <c r="AG709" s="102" t="s">
        <v>599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597</v>
      </c>
      <c r="AE710" s="330"/>
      <c r="AF710" s="330"/>
      <c r="AG710" s="102" t="s">
        <v>645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575</v>
      </c>
      <c r="AE711" s="330"/>
      <c r="AF711" s="330"/>
      <c r="AG711" s="102" t="s">
        <v>600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4" t="s">
        <v>575</v>
      </c>
      <c r="AE712" s="785"/>
      <c r="AF712" s="785"/>
      <c r="AG712" s="811" t="s">
        <v>637</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9" t="s">
        <v>575</v>
      </c>
      <c r="AE713" s="330"/>
      <c r="AF713" s="665"/>
      <c r="AG713" s="102" t="s">
        <v>648</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575</v>
      </c>
      <c r="AE714" s="809"/>
      <c r="AF714" s="810"/>
      <c r="AG714" s="738" t="s">
        <v>601</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1"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598</v>
      </c>
      <c r="AE715" s="606"/>
      <c r="AF715" s="658"/>
      <c r="AG715" s="744" t="s">
        <v>638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597</v>
      </c>
      <c r="AE716" s="628"/>
      <c r="AF716" s="628"/>
      <c r="AG716" s="102" t="s">
        <v>646</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575</v>
      </c>
      <c r="AE717" s="330"/>
      <c r="AF717" s="330"/>
      <c r="AG717" s="102" t="s">
        <v>602</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575</v>
      </c>
      <c r="AE718" s="330"/>
      <c r="AF718" s="330"/>
      <c r="AG718" s="128" t="s">
        <v>603</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8" t="s">
        <v>58</v>
      </c>
      <c r="B719" s="779"/>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597</v>
      </c>
      <c r="AE719" s="606"/>
      <c r="AF719" s="606"/>
      <c r="AG719" s="126" t="s">
        <v>655</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0"/>
      <c r="B720" s="781"/>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0"/>
      <c r="B721" s="781"/>
      <c r="C721" s="297" t="s">
        <v>653</v>
      </c>
      <c r="D721" s="298"/>
      <c r="E721" s="298"/>
      <c r="F721" s="299"/>
      <c r="G721" s="288"/>
      <c r="H721" s="289"/>
      <c r="I721" s="83" t="str">
        <f>IF(OR(G721="　", G721=""), "", "-")</f>
        <v/>
      </c>
      <c r="J721" s="292">
        <v>305</v>
      </c>
      <c r="K721" s="292"/>
      <c r="L721" s="83" t="str">
        <f>IF(M721="","","-")</f>
        <v/>
      </c>
      <c r="M721" s="84"/>
      <c r="N721" s="305" t="s">
        <v>654</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0"/>
      <c r="B722" s="781"/>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0"/>
      <c r="B723" s="781"/>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0"/>
      <c r="B724" s="781"/>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2"/>
      <c r="B725" s="783"/>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4"/>
      <c r="C726" s="816" t="s">
        <v>53</v>
      </c>
      <c r="D726" s="838"/>
      <c r="E726" s="838"/>
      <c r="F726" s="839"/>
      <c r="G726" s="578" t="s">
        <v>639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50" t="s">
        <v>57</v>
      </c>
      <c r="D727" s="751"/>
      <c r="E727" s="751"/>
      <c r="F727" s="752"/>
      <c r="G727" s="576" t="s">
        <v>640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5" t="s">
        <v>649</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257</v>
      </c>
      <c r="B731" s="802"/>
      <c r="C731" s="802"/>
      <c r="D731" s="802"/>
      <c r="E731" s="803"/>
      <c r="F731" s="731" t="s">
        <v>650</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257</v>
      </c>
      <c r="B733" s="676"/>
      <c r="C733" s="676"/>
      <c r="D733" s="676"/>
      <c r="E733" s="677"/>
      <c r="F733" s="638" t="s">
        <v>652</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550</v>
      </c>
      <c r="B737" s="211"/>
      <c r="C737" s="211"/>
      <c r="D737" s="212"/>
      <c r="E737" s="991" t="s">
        <v>604</v>
      </c>
      <c r="F737" s="991"/>
      <c r="G737" s="991"/>
      <c r="H737" s="991"/>
      <c r="I737" s="991"/>
      <c r="J737" s="991"/>
      <c r="K737" s="991"/>
      <c r="L737" s="991"/>
      <c r="M737" s="991"/>
      <c r="N737" s="366" t="s">
        <v>543</v>
      </c>
      <c r="O737" s="366"/>
      <c r="P737" s="366"/>
      <c r="Q737" s="366"/>
      <c r="R737" s="991" t="s">
        <v>604</v>
      </c>
      <c r="S737" s="991"/>
      <c r="T737" s="991"/>
      <c r="U737" s="991"/>
      <c r="V737" s="991"/>
      <c r="W737" s="991"/>
      <c r="X737" s="991"/>
      <c r="Y737" s="991"/>
      <c r="Z737" s="991"/>
      <c r="AA737" s="366" t="s">
        <v>542</v>
      </c>
      <c r="AB737" s="366"/>
      <c r="AC737" s="366"/>
      <c r="AD737" s="366"/>
      <c r="AE737" s="991" t="s">
        <v>604</v>
      </c>
      <c r="AF737" s="991"/>
      <c r="AG737" s="991"/>
      <c r="AH737" s="991"/>
      <c r="AI737" s="991"/>
      <c r="AJ737" s="991"/>
      <c r="AK737" s="991"/>
      <c r="AL737" s="991"/>
      <c r="AM737" s="991"/>
      <c r="AN737" s="366" t="s">
        <v>541</v>
      </c>
      <c r="AO737" s="366"/>
      <c r="AP737" s="366"/>
      <c r="AQ737" s="366"/>
      <c r="AR737" s="983" t="s">
        <v>608</v>
      </c>
      <c r="AS737" s="984"/>
      <c r="AT737" s="984"/>
      <c r="AU737" s="984"/>
      <c r="AV737" s="984"/>
      <c r="AW737" s="984"/>
      <c r="AX737" s="985"/>
      <c r="AY737" s="89"/>
      <c r="AZ737" s="89"/>
    </row>
    <row r="738" spans="1:52" ht="24.75" customHeight="1" x14ac:dyDescent="0.15">
      <c r="A738" s="992" t="s">
        <v>540</v>
      </c>
      <c r="B738" s="211"/>
      <c r="C738" s="211"/>
      <c r="D738" s="212"/>
      <c r="E738" s="991" t="s">
        <v>605</v>
      </c>
      <c r="F738" s="991"/>
      <c r="G738" s="991"/>
      <c r="H738" s="991"/>
      <c r="I738" s="991"/>
      <c r="J738" s="991"/>
      <c r="K738" s="991"/>
      <c r="L738" s="991"/>
      <c r="M738" s="991"/>
      <c r="N738" s="366" t="s">
        <v>539</v>
      </c>
      <c r="O738" s="366"/>
      <c r="P738" s="366"/>
      <c r="Q738" s="366"/>
      <c r="R738" s="991" t="s">
        <v>606</v>
      </c>
      <c r="S738" s="991"/>
      <c r="T738" s="991"/>
      <c r="U738" s="991"/>
      <c r="V738" s="991"/>
      <c r="W738" s="991"/>
      <c r="X738" s="991"/>
      <c r="Y738" s="991"/>
      <c r="Z738" s="991"/>
      <c r="AA738" s="366" t="s">
        <v>538</v>
      </c>
      <c r="AB738" s="366"/>
      <c r="AC738" s="366"/>
      <c r="AD738" s="366"/>
      <c r="AE738" s="991" t="s">
        <v>607</v>
      </c>
      <c r="AF738" s="991"/>
      <c r="AG738" s="991"/>
      <c r="AH738" s="991"/>
      <c r="AI738" s="991"/>
      <c r="AJ738" s="991"/>
      <c r="AK738" s="991"/>
      <c r="AL738" s="991"/>
      <c r="AM738" s="991"/>
      <c r="AN738" s="366" t="s">
        <v>534</v>
      </c>
      <c r="AO738" s="366"/>
      <c r="AP738" s="366"/>
      <c r="AQ738" s="366"/>
      <c r="AR738" s="983" t="s">
        <v>609</v>
      </c>
      <c r="AS738" s="984"/>
      <c r="AT738" s="984"/>
      <c r="AU738" s="984"/>
      <c r="AV738" s="984"/>
      <c r="AW738" s="984"/>
      <c r="AX738" s="985"/>
    </row>
    <row r="739" spans="1:52" ht="24.75" customHeight="1" thickBot="1" x14ac:dyDescent="0.2">
      <c r="A739" s="993" t="s">
        <v>530</v>
      </c>
      <c r="B739" s="994"/>
      <c r="C739" s="994"/>
      <c r="D739" s="995"/>
      <c r="E739" s="996" t="s">
        <v>570</v>
      </c>
      <c r="F739" s="986"/>
      <c r="G739" s="986"/>
      <c r="H739" s="93" t="str">
        <f>IF(E739="", "", "(")</f>
        <v>(</v>
      </c>
      <c r="I739" s="986"/>
      <c r="J739" s="986"/>
      <c r="K739" s="93" t="str">
        <f>IF(OR(I739="　", I739=""), "", "-")</f>
        <v/>
      </c>
      <c r="L739" s="987">
        <v>912</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510</v>
      </c>
      <c r="B740" s="616"/>
      <c r="C740" s="616"/>
      <c r="D740" s="616"/>
      <c r="E740" s="616"/>
      <c r="F740" s="617"/>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101"/>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512</v>
      </c>
      <c r="B779" s="630"/>
      <c r="C779" s="630"/>
      <c r="D779" s="630"/>
      <c r="E779" s="630"/>
      <c r="F779" s="631"/>
      <c r="G779" s="596" t="s">
        <v>486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487</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5"/>
    </row>
    <row r="780" spans="1:50" ht="24.75" customHeight="1" x14ac:dyDescent="0.15">
      <c r="A780" s="632"/>
      <c r="B780" s="633"/>
      <c r="C780" s="633"/>
      <c r="D780" s="633"/>
      <c r="E780" s="633"/>
      <c r="F780" s="634"/>
      <c r="G780" s="816"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6"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2"/>
      <c r="B781" s="633"/>
      <c r="C781" s="633"/>
      <c r="D781" s="633"/>
      <c r="E781" s="633"/>
      <c r="F781" s="634"/>
      <c r="G781" s="672" t="s">
        <v>614</v>
      </c>
      <c r="H781" s="673"/>
      <c r="I781" s="673"/>
      <c r="J781" s="673"/>
      <c r="K781" s="674"/>
      <c r="L781" s="666" t="s">
        <v>619</v>
      </c>
      <c r="M781" s="667"/>
      <c r="N781" s="667"/>
      <c r="O781" s="667"/>
      <c r="P781" s="667"/>
      <c r="Q781" s="667"/>
      <c r="R781" s="667"/>
      <c r="S781" s="667"/>
      <c r="T781" s="667"/>
      <c r="U781" s="667"/>
      <c r="V781" s="667"/>
      <c r="W781" s="667"/>
      <c r="X781" s="668"/>
      <c r="Y781" s="389">
        <v>0.8</v>
      </c>
      <c r="Z781" s="390"/>
      <c r="AA781" s="390"/>
      <c r="AB781" s="654"/>
      <c r="AC781" s="672" t="s">
        <v>614</v>
      </c>
      <c r="AD781" s="673"/>
      <c r="AE781" s="673"/>
      <c r="AF781" s="673"/>
      <c r="AG781" s="674"/>
      <c r="AH781" s="666" t="s">
        <v>615</v>
      </c>
      <c r="AI781" s="667"/>
      <c r="AJ781" s="667"/>
      <c r="AK781" s="667"/>
      <c r="AL781" s="667"/>
      <c r="AM781" s="667"/>
      <c r="AN781" s="667"/>
      <c r="AO781" s="667"/>
      <c r="AP781" s="667"/>
      <c r="AQ781" s="667"/>
      <c r="AR781" s="667"/>
      <c r="AS781" s="667"/>
      <c r="AT781" s="668"/>
      <c r="AU781" s="389">
        <v>0.8</v>
      </c>
      <c r="AV781" s="390"/>
      <c r="AW781" s="390"/>
      <c r="AX781" s="391"/>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0.8</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0.8</v>
      </c>
      <c r="AV791" s="833"/>
      <c r="AW791" s="833"/>
      <c r="AX791" s="835"/>
    </row>
    <row r="792" spans="1:50" ht="24.75"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5"/>
    </row>
    <row r="793" spans="1:50" ht="24.75" customHeight="1" x14ac:dyDescent="0.15">
      <c r="A793" s="632"/>
      <c r="B793" s="633"/>
      <c r="C793" s="633"/>
      <c r="D793" s="633"/>
      <c r="E793" s="633"/>
      <c r="F793" s="634"/>
      <c r="G793" s="816"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6"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38.25" customHeight="1" x14ac:dyDescent="0.15">
      <c r="A794" s="632"/>
      <c r="B794" s="633"/>
      <c r="C794" s="633"/>
      <c r="D794" s="633"/>
      <c r="E794" s="633"/>
      <c r="F794" s="634"/>
      <c r="G794" s="672" t="s">
        <v>614</v>
      </c>
      <c r="H794" s="673"/>
      <c r="I794" s="673"/>
      <c r="J794" s="673"/>
      <c r="K794" s="674"/>
      <c r="L794" s="666" t="s">
        <v>625</v>
      </c>
      <c r="M794" s="667"/>
      <c r="N794" s="667"/>
      <c r="O794" s="667"/>
      <c r="P794" s="667"/>
      <c r="Q794" s="667"/>
      <c r="R794" s="667"/>
      <c r="S794" s="667"/>
      <c r="T794" s="667"/>
      <c r="U794" s="667"/>
      <c r="V794" s="667"/>
      <c r="W794" s="667"/>
      <c r="X794" s="668"/>
      <c r="Y794" s="389">
        <v>4</v>
      </c>
      <c r="Z794" s="390"/>
      <c r="AA794" s="390"/>
      <c r="AB794" s="654"/>
      <c r="AC794" s="672" t="s">
        <v>614</v>
      </c>
      <c r="AD794" s="673"/>
      <c r="AE794" s="673"/>
      <c r="AF794" s="673"/>
      <c r="AG794" s="674"/>
      <c r="AH794" s="666" t="s">
        <v>616</v>
      </c>
      <c r="AI794" s="667"/>
      <c r="AJ794" s="667"/>
      <c r="AK794" s="667"/>
      <c r="AL794" s="667"/>
      <c r="AM794" s="667"/>
      <c r="AN794" s="667"/>
      <c r="AO794" s="667"/>
      <c r="AP794" s="667"/>
      <c r="AQ794" s="667"/>
      <c r="AR794" s="667"/>
      <c r="AS794" s="667"/>
      <c r="AT794" s="668"/>
      <c r="AU794" s="389">
        <v>5</v>
      </c>
      <c r="AV794" s="390"/>
      <c r="AW794" s="390"/>
      <c r="AX794" s="654"/>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4</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5</v>
      </c>
      <c r="AV804" s="833"/>
      <c r="AW804" s="833"/>
      <c r="AX804" s="835"/>
    </row>
    <row r="805" spans="1:50" ht="24.75"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5"/>
    </row>
    <row r="806" spans="1:50" ht="24.75" customHeight="1" x14ac:dyDescent="0.15">
      <c r="A806" s="632"/>
      <c r="B806" s="633"/>
      <c r="C806" s="633"/>
      <c r="D806" s="633"/>
      <c r="E806" s="633"/>
      <c r="F806" s="634"/>
      <c r="G806" s="816"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6"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2"/>
      <c r="B807" s="633"/>
      <c r="C807" s="633"/>
      <c r="D807" s="633"/>
      <c r="E807" s="633"/>
      <c r="F807" s="634"/>
      <c r="G807" s="672" t="s">
        <v>617</v>
      </c>
      <c r="H807" s="673"/>
      <c r="I807" s="673"/>
      <c r="J807" s="673"/>
      <c r="K807" s="674"/>
      <c r="L807" s="666" t="s">
        <v>618</v>
      </c>
      <c r="M807" s="667"/>
      <c r="N807" s="667"/>
      <c r="O807" s="667"/>
      <c r="P807" s="667"/>
      <c r="Q807" s="667"/>
      <c r="R807" s="667"/>
      <c r="S807" s="667"/>
      <c r="T807" s="667"/>
      <c r="U807" s="667"/>
      <c r="V807" s="667"/>
      <c r="W807" s="667"/>
      <c r="X807" s="668"/>
      <c r="Y807" s="389">
        <v>92</v>
      </c>
      <c r="Z807" s="390"/>
      <c r="AA807" s="390"/>
      <c r="AB807" s="391"/>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92</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5"/>
    </row>
    <row r="819" spans="1:50" ht="24.75" hidden="1" customHeight="1" x14ac:dyDescent="0.15">
      <c r="A819" s="632"/>
      <c r="B819" s="633"/>
      <c r="C819" s="633"/>
      <c r="D819" s="633"/>
      <c r="E819" s="633"/>
      <c r="F819" s="634"/>
      <c r="G819" s="816"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6"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2"/>
      <c r="B820" s="633"/>
      <c r="C820" s="633"/>
      <c r="D820" s="633"/>
      <c r="E820" s="633"/>
      <c r="F820" s="634"/>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654"/>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59.25" customHeight="1" x14ac:dyDescent="0.15">
      <c r="A837" s="377">
        <v>1</v>
      </c>
      <c r="B837" s="377">
        <v>1</v>
      </c>
      <c r="C837" s="362" t="s">
        <v>632</v>
      </c>
      <c r="D837" s="348"/>
      <c r="E837" s="348"/>
      <c r="F837" s="348"/>
      <c r="G837" s="348"/>
      <c r="H837" s="348"/>
      <c r="I837" s="348"/>
      <c r="J837" s="349">
        <v>2010001021240</v>
      </c>
      <c r="K837" s="350"/>
      <c r="L837" s="350"/>
      <c r="M837" s="350"/>
      <c r="N837" s="350"/>
      <c r="O837" s="350"/>
      <c r="P837" s="363" t="s">
        <v>631</v>
      </c>
      <c r="Q837" s="351"/>
      <c r="R837" s="351"/>
      <c r="S837" s="351"/>
      <c r="T837" s="351"/>
      <c r="U837" s="351"/>
      <c r="V837" s="351"/>
      <c r="W837" s="351"/>
      <c r="X837" s="351"/>
      <c r="Y837" s="352">
        <v>0.8</v>
      </c>
      <c r="Z837" s="353"/>
      <c r="AA837" s="353"/>
      <c r="AB837" s="354"/>
      <c r="AC837" s="364" t="s">
        <v>504</v>
      </c>
      <c r="AD837" s="372"/>
      <c r="AE837" s="372"/>
      <c r="AF837" s="372"/>
      <c r="AG837" s="372"/>
      <c r="AH837" s="373" t="s">
        <v>634</v>
      </c>
      <c r="AI837" s="374"/>
      <c r="AJ837" s="374"/>
      <c r="AK837" s="374"/>
      <c r="AL837" s="358" t="s">
        <v>634</v>
      </c>
      <c r="AM837" s="359"/>
      <c r="AN837" s="359"/>
      <c r="AO837" s="360"/>
      <c r="AP837" s="361" t="s">
        <v>622</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57" customHeight="1" x14ac:dyDescent="0.15">
      <c r="A870" s="377">
        <v>1</v>
      </c>
      <c r="B870" s="377">
        <v>1</v>
      </c>
      <c r="C870" s="362" t="s">
        <v>633</v>
      </c>
      <c r="D870" s="348"/>
      <c r="E870" s="348"/>
      <c r="F870" s="348"/>
      <c r="G870" s="348"/>
      <c r="H870" s="348"/>
      <c r="I870" s="348"/>
      <c r="J870" s="349">
        <v>4010001140889</v>
      </c>
      <c r="K870" s="350"/>
      <c r="L870" s="350"/>
      <c r="M870" s="350"/>
      <c r="N870" s="350"/>
      <c r="O870" s="350"/>
      <c r="P870" s="363" t="s">
        <v>635</v>
      </c>
      <c r="Q870" s="351"/>
      <c r="R870" s="351"/>
      <c r="S870" s="351"/>
      <c r="T870" s="351"/>
      <c r="U870" s="351"/>
      <c r="V870" s="351"/>
      <c r="W870" s="351"/>
      <c r="X870" s="351"/>
      <c r="Y870" s="352">
        <v>0.8</v>
      </c>
      <c r="Z870" s="353"/>
      <c r="AA870" s="353"/>
      <c r="AB870" s="354"/>
      <c r="AC870" s="364" t="s">
        <v>505</v>
      </c>
      <c r="AD870" s="372"/>
      <c r="AE870" s="372"/>
      <c r="AF870" s="372"/>
      <c r="AG870" s="372"/>
      <c r="AH870" s="373" t="s">
        <v>647</v>
      </c>
      <c r="AI870" s="374"/>
      <c r="AJ870" s="374"/>
      <c r="AK870" s="374"/>
      <c r="AL870" s="358">
        <v>93</v>
      </c>
      <c r="AM870" s="359"/>
      <c r="AN870" s="359"/>
      <c r="AO870" s="360"/>
      <c r="AP870" s="361" t="s">
        <v>623</v>
      </c>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60.75" customHeight="1" x14ac:dyDescent="0.15">
      <c r="A903" s="377">
        <v>1</v>
      </c>
      <c r="B903" s="377">
        <v>1</v>
      </c>
      <c r="C903" s="362" t="s">
        <v>624</v>
      </c>
      <c r="D903" s="348"/>
      <c r="E903" s="348"/>
      <c r="F903" s="348"/>
      <c r="G903" s="348"/>
      <c r="H903" s="348"/>
      <c r="I903" s="348"/>
      <c r="J903" s="349">
        <v>6010001006072</v>
      </c>
      <c r="K903" s="350"/>
      <c r="L903" s="350"/>
      <c r="M903" s="350"/>
      <c r="N903" s="350"/>
      <c r="O903" s="350"/>
      <c r="P903" s="363" t="s">
        <v>656</v>
      </c>
      <c r="Q903" s="351"/>
      <c r="R903" s="351"/>
      <c r="S903" s="351"/>
      <c r="T903" s="351"/>
      <c r="U903" s="351"/>
      <c r="V903" s="351"/>
      <c r="W903" s="351"/>
      <c r="X903" s="351"/>
      <c r="Y903" s="352">
        <v>4</v>
      </c>
      <c r="Z903" s="353"/>
      <c r="AA903" s="353"/>
      <c r="AB903" s="354"/>
      <c r="AC903" s="364" t="s">
        <v>500</v>
      </c>
      <c r="AD903" s="372"/>
      <c r="AE903" s="372"/>
      <c r="AF903" s="372"/>
      <c r="AG903" s="372"/>
      <c r="AH903" s="373">
        <v>28</v>
      </c>
      <c r="AI903" s="374"/>
      <c r="AJ903" s="374"/>
      <c r="AK903" s="374"/>
      <c r="AL903" s="358">
        <v>76</v>
      </c>
      <c r="AM903" s="359"/>
      <c r="AN903" s="359"/>
      <c r="AO903" s="360"/>
      <c r="AP903" s="361" t="s">
        <v>622</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61.5" customHeight="1" x14ac:dyDescent="0.15">
      <c r="A936" s="377">
        <v>1</v>
      </c>
      <c r="B936" s="377">
        <v>1</v>
      </c>
      <c r="C936" s="348" t="s">
        <v>620</v>
      </c>
      <c r="D936" s="348"/>
      <c r="E936" s="348"/>
      <c r="F936" s="348"/>
      <c r="G936" s="348"/>
      <c r="H936" s="348"/>
      <c r="I936" s="348"/>
      <c r="J936" s="349">
        <v>2010001021240</v>
      </c>
      <c r="K936" s="350"/>
      <c r="L936" s="350"/>
      <c r="M936" s="350"/>
      <c r="N936" s="350"/>
      <c r="O936" s="350"/>
      <c r="P936" s="363" t="s">
        <v>621</v>
      </c>
      <c r="Q936" s="351"/>
      <c r="R936" s="351"/>
      <c r="S936" s="351"/>
      <c r="T936" s="351"/>
      <c r="U936" s="351"/>
      <c r="V936" s="351"/>
      <c r="W936" s="351"/>
      <c r="X936" s="351"/>
      <c r="Y936" s="352">
        <v>5</v>
      </c>
      <c r="Z936" s="353"/>
      <c r="AA936" s="353"/>
      <c r="AB936" s="354"/>
      <c r="AC936" s="364" t="s">
        <v>499</v>
      </c>
      <c r="AD936" s="372"/>
      <c r="AE936" s="372"/>
      <c r="AF936" s="372"/>
      <c r="AG936" s="372"/>
      <c r="AH936" s="373">
        <v>2</v>
      </c>
      <c r="AI936" s="374"/>
      <c r="AJ936" s="374"/>
      <c r="AK936" s="374"/>
      <c r="AL936" s="358">
        <v>96</v>
      </c>
      <c r="AM936" s="359"/>
      <c r="AN936" s="359"/>
      <c r="AO936" s="360"/>
      <c r="AP936" s="361" t="s">
        <v>622</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68.25" customHeight="1" x14ac:dyDescent="0.15">
      <c r="A969" s="377">
        <v>1</v>
      </c>
      <c r="B969" s="377">
        <v>1</v>
      </c>
      <c r="C969" s="362" t="s">
        <v>628</v>
      </c>
      <c r="D969" s="348"/>
      <c r="E969" s="348"/>
      <c r="F969" s="348"/>
      <c r="G969" s="348"/>
      <c r="H969" s="348"/>
      <c r="I969" s="348"/>
      <c r="J969" s="349">
        <v>8011101010326</v>
      </c>
      <c r="K969" s="350"/>
      <c r="L969" s="350"/>
      <c r="M969" s="350"/>
      <c r="N969" s="350"/>
      <c r="O969" s="350"/>
      <c r="P969" s="363" t="s">
        <v>626</v>
      </c>
      <c r="Q969" s="351"/>
      <c r="R969" s="351"/>
      <c r="S969" s="351"/>
      <c r="T969" s="351"/>
      <c r="U969" s="351"/>
      <c r="V969" s="351"/>
      <c r="W969" s="351"/>
      <c r="X969" s="351"/>
      <c r="Y969" s="352">
        <v>92</v>
      </c>
      <c r="Z969" s="353"/>
      <c r="AA969" s="353"/>
      <c r="AB969" s="354"/>
      <c r="AC969" s="364" t="s">
        <v>499</v>
      </c>
      <c r="AD969" s="372"/>
      <c r="AE969" s="372"/>
      <c r="AF969" s="372"/>
      <c r="AG969" s="372"/>
      <c r="AH969" s="373">
        <v>2</v>
      </c>
      <c r="AI969" s="374"/>
      <c r="AJ969" s="374"/>
      <c r="AK969" s="374"/>
      <c r="AL969" s="358">
        <v>92</v>
      </c>
      <c r="AM969" s="359"/>
      <c r="AN969" s="359"/>
      <c r="AO969" s="360"/>
      <c r="AP969" s="361" t="s">
        <v>622</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72" customHeight="1" x14ac:dyDescent="0.15">
      <c r="A1102" s="377">
        <v>1</v>
      </c>
      <c r="B1102" s="377">
        <v>1</v>
      </c>
      <c r="C1102" s="375" t="s">
        <v>627</v>
      </c>
      <c r="D1102" s="375"/>
      <c r="E1102" s="148" t="s">
        <v>629</v>
      </c>
      <c r="F1102" s="376"/>
      <c r="G1102" s="376"/>
      <c r="H1102" s="376"/>
      <c r="I1102" s="376"/>
      <c r="J1102" s="349">
        <v>8011101010326</v>
      </c>
      <c r="K1102" s="350"/>
      <c r="L1102" s="350"/>
      <c r="M1102" s="350"/>
      <c r="N1102" s="350"/>
      <c r="O1102" s="350"/>
      <c r="P1102" s="363" t="s">
        <v>630</v>
      </c>
      <c r="Q1102" s="351"/>
      <c r="R1102" s="351"/>
      <c r="S1102" s="351"/>
      <c r="T1102" s="351"/>
      <c r="U1102" s="351"/>
      <c r="V1102" s="351"/>
      <c r="W1102" s="351"/>
      <c r="X1102" s="351"/>
      <c r="Y1102" s="352">
        <v>349</v>
      </c>
      <c r="Z1102" s="353"/>
      <c r="AA1102" s="353"/>
      <c r="AB1102" s="354"/>
      <c r="AC1102" s="355" t="s">
        <v>499</v>
      </c>
      <c r="AD1102" s="355"/>
      <c r="AE1102" s="355"/>
      <c r="AF1102" s="355"/>
      <c r="AG1102" s="355"/>
      <c r="AH1102" s="356">
        <v>2</v>
      </c>
      <c r="AI1102" s="357"/>
      <c r="AJ1102" s="357"/>
      <c r="AK1102" s="357"/>
      <c r="AL1102" s="358">
        <v>92</v>
      </c>
      <c r="AM1102" s="359"/>
      <c r="AN1102" s="359"/>
      <c r="AO1102" s="360"/>
      <c r="AP1102" s="361" t="s">
        <v>622</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796:Y803 Y794">
    <cfRule type="expression" dxfId="2803" priority="13669">
      <formula>IF(RIGHT(TEXT(Y794,"0.#"),1)=".",FALSE,TRUE)</formula>
    </cfRule>
    <cfRule type="expression" dxfId="2802" priority="13670">
      <formula>IF(RIGHT(TEXT(Y794,"0.#"),1)=".",TRUE,FALSE)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cfRule type="expression" dxfId="2779" priority="13663">
      <formula>IF(RIGHT(TEXT(AU796,"0.#"),1)=".",FALSE,TRUE)</formula>
    </cfRule>
    <cfRule type="expression" dxfId="2778" priority="13664">
      <formula>IF(RIGHT(TEXT(AU796,"0.#"),1)=".",TRUE,FALSE)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AM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7">
    <cfRule type="expression" dxfId="2063" priority="2055">
      <formula>IF(RIGHT(TEXT(Y937,"0.#"),1)=".",FALSE,TRUE)</formula>
    </cfRule>
    <cfRule type="expression" dxfId="2062" priority="2056">
      <formula>IF(RIGHT(TEXT(Y937,"0.#"),1)=".",TRUE,FALSE)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70">
    <cfRule type="expression" dxfId="2059" priority="2043">
      <formula>IF(RIGHT(TEXT(Y970,"0.#"),1)=".",FALSE,TRUE)</formula>
    </cfRule>
    <cfRule type="expression" dxfId="2058" priority="2044">
      <formula>IF(RIGHT(TEXT(Y970,"0.#"),1)=".",TRUE,FALSE)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7:AO937">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70:AO970">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807">
    <cfRule type="expression" dxfId="715" priority="15">
      <formula>IF(RIGHT(TEXT(Y807,"0.#"),1)=".",FALSE,TRUE)</formula>
    </cfRule>
    <cfRule type="expression" dxfId="714" priority="16">
      <formula>IF(RIGHT(TEXT(Y807,"0.#"),1)=".",TRUE,FALSE)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Y969">
    <cfRule type="expression" dxfId="711" priority="7">
      <formula>IF(RIGHT(TEXT(Y969,"0.#"),1)=".",FALSE,TRUE)</formula>
    </cfRule>
    <cfRule type="expression" dxfId="710" priority="8">
      <formula>IF(RIGHT(TEXT(Y969,"0.#"),1)=".",TRUE,FALSE)</formula>
    </cfRule>
  </conditionalFormatting>
  <conditionalFormatting sqref="AL969:AO969">
    <cfRule type="expression" dxfId="709" priority="9">
      <formula>IF(AND(AL969&gt;=0, RIGHT(TEXT(AL969,"0.#"),1)&lt;&gt;"."),TRUE,FALSE)</formula>
    </cfRule>
    <cfRule type="expression" dxfId="708" priority="10">
      <formula>IF(AND(AL969&gt;=0, RIGHT(TEXT(AL969,"0.#"),1)="."),TRUE,FALSE)</formula>
    </cfRule>
    <cfRule type="expression" dxfId="707" priority="11">
      <formula>IF(AND(AL969&lt;0, RIGHT(TEXT(AL969,"0.#"),1)&lt;&gt;"."),TRUE,FALSE)</formula>
    </cfRule>
    <cfRule type="expression" dxfId="706" priority="12">
      <formula>IF(AND(AL969&lt;0, RIGHT(TEXT(AL969,"0.#"),1)="."),TRUE,FALSE)</formula>
    </cfRule>
  </conditionalFormatting>
  <conditionalFormatting sqref="Y936">
    <cfRule type="expression" dxfId="705" priority="1">
      <formula>IF(RIGHT(TEXT(Y936,"0.#"),1)=".",FALSE,TRUE)</formula>
    </cfRule>
    <cfRule type="expression" dxfId="704" priority="2">
      <formula>IF(RIGHT(TEXT(Y936,"0.#"),1)=".",TRUE,FALSE)</formula>
    </cfRule>
  </conditionalFormatting>
  <conditionalFormatting sqref="AL936:AO936">
    <cfRule type="expression" dxfId="703" priority="3">
      <formula>IF(AND(AL936&gt;=0, RIGHT(TEXT(AL936,"0.#"),1)&lt;&gt;"."),TRUE,FALSE)</formula>
    </cfRule>
    <cfRule type="expression" dxfId="702" priority="4">
      <formula>IF(AND(AL936&gt;=0, RIGHT(TEXT(AL936,"0.#"),1)="."),TRUE,FALSE)</formula>
    </cfRule>
    <cfRule type="expression" dxfId="701" priority="5">
      <formula>IF(AND(AL936&lt;0, RIGHT(TEXT(AL936,"0.#"),1)&lt;&gt;"."),TRUE,FALSE)</formula>
    </cfRule>
    <cfRule type="expression" dxfId="700" priority="6">
      <formula>IF(AND(AL936&lt;0, RIGHT(TEXT(AL936,"0.#"),1)="."),TRUE,FALSE)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699" max="49" man="1"/>
    <brk id="735" max="49" man="1"/>
    <brk id="83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3"/>
      <c r="Z2" s="830"/>
      <c r="AA2" s="831"/>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4"/>
      <c r="Z3" s="1025"/>
      <c r="AA3" s="1026"/>
      <c r="AB3" s="1030"/>
      <c r="AC3" s="1031"/>
      <c r="AD3" s="1032"/>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0"/>
      <c r="I4" s="1000"/>
      <c r="J4" s="1000"/>
      <c r="K4" s="1000"/>
      <c r="L4" s="1000"/>
      <c r="M4" s="1000"/>
      <c r="N4" s="1000"/>
      <c r="O4" s="1001"/>
      <c r="P4" s="106"/>
      <c r="Q4" s="1008"/>
      <c r="R4" s="1008"/>
      <c r="S4" s="1008"/>
      <c r="T4" s="1008"/>
      <c r="U4" s="1008"/>
      <c r="V4" s="1008"/>
      <c r="W4" s="1008"/>
      <c r="X4" s="1009"/>
      <c r="Y4" s="1018" t="s">
        <v>12</v>
      </c>
      <c r="Z4" s="1019"/>
      <c r="AA4" s="1020"/>
      <c r="AB4" s="462"/>
      <c r="AC4" s="1022"/>
      <c r="AD4" s="1022"/>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2"/>
      <c r="H5" s="1003"/>
      <c r="I5" s="1003"/>
      <c r="J5" s="1003"/>
      <c r="K5" s="1003"/>
      <c r="L5" s="1003"/>
      <c r="M5" s="1003"/>
      <c r="N5" s="1003"/>
      <c r="O5" s="1004"/>
      <c r="P5" s="1010"/>
      <c r="Q5" s="1010"/>
      <c r="R5" s="1010"/>
      <c r="S5" s="1010"/>
      <c r="T5" s="1010"/>
      <c r="U5" s="1010"/>
      <c r="V5" s="1010"/>
      <c r="W5" s="1010"/>
      <c r="X5" s="1011"/>
      <c r="Y5" s="416" t="s">
        <v>54</v>
      </c>
      <c r="Z5" s="1015"/>
      <c r="AA5" s="1016"/>
      <c r="AB5" s="524"/>
      <c r="AC5" s="1021"/>
      <c r="AD5" s="1021"/>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3"/>
      <c r="Z9" s="830"/>
      <c r="AA9" s="831"/>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4"/>
      <c r="Z10" s="1025"/>
      <c r="AA10" s="1026"/>
      <c r="AB10" s="1030"/>
      <c r="AC10" s="1031"/>
      <c r="AD10" s="1032"/>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62"/>
      <c r="AC11" s="1022"/>
      <c r="AD11" s="1022"/>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2"/>
      <c r="H12" s="1003"/>
      <c r="I12" s="1003"/>
      <c r="J12" s="1003"/>
      <c r="K12" s="1003"/>
      <c r="L12" s="1003"/>
      <c r="M12" s="1003"/>
      <c r="N12" s="1003"/>
      <c r="O12" s="1004"/>
      <c r="P12" s="1010"/>
      <c r="Q12" s="1010"/>
      <c r="R12" s="1010"/>
      <c r="S12" s="1010"/>
      <c r="T12" s="1010"/>
      <c r="U12" s="1010"/>
      <c r="V12" s="1010"/>
      <c r="W12" s="1010"/>
      <c r="X12" s="1011"/>
      <c r="Y12" s="416" t="s">
        <v>54</v>
      </c>
      <c r="Z12" s="1015"/>
      <c r="AA12" s="1016"/>
      <c r="AB12" s="524"/>
      <c r="AC12" s="1021"/>
      <c r="AD12" s="1021"/>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3"/>
      <c r="Z16" s="830"/>
      <c r="AA16" s="831"/>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4"/>
      <c r="Z17" s="1025"/>
      <c r="AA17" s="1026"/>
      <c r="AB17" s="1030"/>
      <c r="AC17" s="1031"/>
      <c r="AD17" s="1032"/>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62"/>
      <c r="AC18" s="1022"/>
      <c r="AD18" s="1022"/>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2"/>
      <c r="H19" s="1003"/>
      <c r="I19" s="1003"/>
      <c r="J19" s="1003"/>
      <c r="K19" s="1003"/>
      <c r="L19" s="1003"/>
      <c r="M19" s="1003"/>
      <c r="N19" s="1003"/>
      <c r="O19" s="1004"/>
      <c r="P19" s="1010"/>
      <c r="Q19" s="1010"/>
      <c r="R19" s="1010"/>
      <c r="S19" s="1010"/>
      <c r="T19" s="1010"/>
      <c r="U19" s="1010"/>
      <c r="V19" s="1010"/>
      <c r="W19" s="1010"/>
      <c r="X19" s="1011"/>
      <c r="Y19" s="416" t="s">
        <v>54</v>
      </c>
      <c r="Z19" s="1015"/>
      <c r="AA19" s="1016"/>
      <c r="AB19" s="524"/>
      <c r="AC19" s="1021"/>
      <c r="AD19" s="1021"/>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3"/>
      <c r="Z23" s="830"/>
      <c r="AA23" s="831"/>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4"/>
      <c r="Z24" s="1025"/>
      <c r="AA24" s="1026"/>
      <c r="AB24" s="1030"/>
      <c r="AC24" s="1031"/>
      <c r="AD24" s="1032"/>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62"/>
      <c r="AC25" s="1022"/>
      <c r="AD25" s="1022"/>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2"/>
      <c r="H26" s="1003"/>
      <c r="I26" s="1003"/>
      <c r="J26" s="1003"/>
      <c r="K26" s="1003"/>
      <c r="L26" s="1003"/>
      <c r="M26" s="1003"/>
      <c r="N26" s="1003"/>
      <c r="O26" s="1004"/>
      <c r="P26" s="1010"/>
      <c r="Q26" s="1010"/>
      <c r="R26" s="1010"/>
      <c r="S26" s="1010"/>
      <c r="T26" s="1010"/>
      <c r="U26" s="1010"/>
      <c r="V26" s="1010"/>
      <c r="W26" s="1010"/>
      <c r="X26" s="1011"/>
      <c r="Y26" s="416" t="s">
        <v>54</v>
      </c>
      <c r="Z26" s="1015"/>
      <c r="AA26" s="1016"/>
      <c r="AB26" s="524"/>
      <c r="AC26" s="1021"/>
      <c r="AD26" s="1021"/>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3"/>
      <c r="Z30" s="830"/>
      <c r="AA30" s="831"/>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4"/>
      <c r="Z31" s="1025"/>
      <c r="AA31" s="1026"/>
      <c r="AB31" s="1030"/>
      <c r="AC31" s="1031"/>
      <c r="AD31" s="1032"/>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62"/>
      <c r="AC32" s="1022"/>
      <c r="AD32" s="1022"/>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2"/>
      <c r="H33" s="1003"/>
      <c r="I33" s="1003"/>
      <c r="J33" s="1003"/>
      <c r="K33" s="1003"/>
      <c r="L33" s="1003"/>
      <c r="M33" s="1003"/>
      <c r="N33" s="1003"/>
      <c r="O33" s="1004"/>
      <c r="P33" s="1010"/>
      <c r="Q33" s="1010"/>
      <c r="R33" s="1010"/>
      <c r="S33" s="1010"/>
      <c r="T33" s="1010"/>
      <c r="U33" s="1010"/>
      <c r="V33" s="1010"/>
      <c r="W33" s="1010"/>
      <c r="X33" s="1011"/>
      <c r="Y33" s="416" t="s">
        <v>54</v>
      </c>
      <c r="Z33" s="1015"/>
      <c r="AA33" s="1016"/>
      <c r="AB33" s="524"/>
      <c r="AC33" s="1021"/>
      <c r="AD33" s="1021"/>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3"/>
      <c r="Z37" s="830"/>
      <c r="AA37" s="831"/>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4"/>
      <c r="Z38" s="1025"/>
      <c r="AA38" s="1026"/>
      <c r="AB38" s="1030"/>
      <c r="AC38" s="1031"/>
      <c r="AD38" s="1032"/>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62"/>
      <c r="AC39" s="1022"/>
      <c r="AD39" s="102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2"/>
      <c r="H40" s="1003"/>
      <c r="I40" s="1003"/>
      <c r="J40" s="1003"/>
      <c r="K40" s="1003"/>
      <c r="L40" s="1003"/>
      <c r="M40" s="1003"/>
      <c r="N40" s="1003"/>
      <c r="O40" s="1004"/>
      <c r="P40" s="1010"/>
      <c r="Q40" s="1010"/>
      <c r="R40" s="1010"/>
      <c r="S40" s="1010"/>
      <c r="T40" s="1010"/>
      <c r="U40" s="1010"/>
      <c r="V40" s="1010"/>
      <c r="W40" s="1010"/>
      <c r="X40" s="1011"/>
      <c r="Y40" s="416" t="s">
        <v>54</v>
      </c>
      <c r="Z40" s="1015"/>
      <c r="AA40" s="1016"/>
      <c r="AB40" s="524"/>
      <c r="AC40" s="1021"/>
      <c r="AD40" s="1021"/>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3"/>
      <c r="Z44" s="830"/>
      <c r="AA44" s="831"/>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4"/>
      <c r="Z45" s="1025"/>
      <c r="AA45" s="1026"/>
      <c r="AB45" s="1030"/>
      <c r="AC45" s="1031"/>
      <c r="AD45" s="1032"/>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62"/>
      <c r="AC46" s="1022"/>
      <c r="AD46" s="102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2"/>
      <c r="H47" s="1003"/>
      <c r="I47" s="1003"/>
      <c r="J47" s="1003"/>
      <c r="K47" s="1003"/>
      <c r="L47" s="1003"/>
      <c r="M47" s="1003"/>
      <c r="N47" s="1003"/>
      <c r="O47" s="1004"/>
      <c r="P47" s="1010"/>
      <c r="Q47" s="1010"/>
      <c r="R47" s="1010"/>
      <c r="S47" s="1010"/>
      <c r="T47" s="1010"/>
      <c r="U47" s="1010"/>
      <c r="V47" s="1010"/>
      <c r="W47" s="1010"/>
      <c r="X47" s="1011"/>
      <c r="Y47" s="416" t="s">
        <v>54</v>
      </c>
      <c r="Z47" s="1015"/>
      <c r="AA47" s="1016"/>
      <c r="AB47" s="524"/>
      <c r="AC47" s="1021"/>
      <c r="AD47" s="1021"/>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3"/>
      <c r="Z51" s="830"/>
      <c r="AA51" s="831"/>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4"/>
      <c r="Z52" s="1025"/>
      <c r="AA52" s="1026"/>
      <c r="AB52" s="1030"/>
      <c r="AC52" s="1031"/>
      <c r="AD52" s="1032"/>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62"/>
      <c r="AC53" s="1022"/>
      <c r="AD53" s="102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2"/>
      <c r="H54" s="1003"/>
      <c r="I54" s="1003"/>
      <c r="J54" s="1003"/>
      <c r="K54" s="1003"/>
      <c r="L54" s="1003"/>
      <c r="M54" s="1003"/>
      <c r="N54" s="1003"/>
      <c r="O54" s="1004"/>
      <c r="P54" s="1010"/>
      <c r="Q54" s="1010"/>
      <c r="R54" s="1010"/>
      <c r="S54" s="1010"/>
      <c r="T54" s="1010"/>
      <c r="U54" s="1010"/>
      <c r="V54" s="1010"/>
      <c r="W54" s="1010"/>
      <c r="X54" s="1011"/>
      <c r="Y54" s="416" t="s">
        <v>54</v>
      </c>
      <c r="Z54" s="1015"/>
      <c r="AA54" s="1016"/>
      <c r="AB54" s="524"/>
      <c r="AC54" s="1021"/>
      <c r="AD54" s="1021"/>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3"/>
      <c r="Z58" s="830"/>
      <c r="AA58" s="831"/>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4"/>
      <c r="Z59" s="1025"/>
      <c r="AA59" s="1026"/>
      <c r="AB59" s="1030"/>
      <c r="AC59" s="1031"/>
      <c r="AD59" s="1032"/>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62"/>
      <c r="AC60" s="1022"/>
      <c r="AD60" s="102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2"/>
      <c r="H61" s="1003"/>
      <c r="I61" s="1003"/>
      <c r="J61" s="1003"/>
      <c r="K61" s="1003"/>
      <c r="L61" s="1003"/>
      <c r="M61" s="1003"/>
      <c r="N61" s="1003"/>
      <c r="O61" s="1004"/>
      <c r="P61" s="1010"/>
      <c r="Q61" s="1010"/>
      <c r="R61" s="1010"/>
      <c r="S61" s="1010"/>
      <c r="T61" s="1010"/>
      <c r="U61" s="1010"/>
      <c r="V61" s="1010"/>
      <c r="W61" s="1010"/>
      <c r="X61" s="1011"/>
      <c r="Y61" s="416" t="s">
        <v>54</v>
      </c>
      <c r="Z61" s="1015"/>
      <c r="AA61" s="1016"/>
      <c r="AB61" s="524"/>
      <c r="AC61" s="1021"/>
      <c r="AD61" s="1021"/>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3"/>
      <c r="Z65" s="830"/>
      <c r="AA65" s="831"/>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4"/>
      <c r="Z66" s="1025"/>
      <c r="AA66" s="1026"/>
      <c r="AB66" s="1030"/>
      <c r="AC66" s="1031"/>
      <c r="AD66" s="1032"/>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62"/>
      <c r="AC67" s="1022"/>
      <c r="AD67" s="1022"/>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2"/>
      <c r="H68" s="1003"/>
      <c r="I68" s="1003"/>
      <c r="J68" s="1003"/>
      <c r="K68" s="1003"/>
      <c r="L68" s="1003"/>
      <c r="M68" s="1003"/>
      <c r="N68" s="1003"/>
      <c r="O68" s="1004"/>
      <c r="P68" s="1010"/>
      <c r="Q68" s="1010"/>
      <c r="R68" s="1010"/>
      <c r="S68" s="1010"/>
      <c r="T68" s="1010"/>
      <c r="U68" s="1010"/>
      <c r="V68" s="1010"/>
      <c r="W68" s="1010"/>
      <c r="X68" s="1011"/>
      <c r="Y68" s="416" t="s">
        <v>54</v>
      </c>
      <c r="Z68" s="1015"/>
      <c r="AA68" s="1016"/>
      <c r="AB68" s="524"/>
      <c r="AC68" s="1021"/>
      <c r="AD68" s="1021"/>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5"/>
      <c r="H69" s="1006"/>
      <c r="I69" s="1006"/>
      <c r="J69" s="1006"/>
      <c r="K69" s="1006"/>
      <c r="L69" s="1006"/>
      <c r="M69" s="1006"/>
      <c r="N69" s="1006"/>
      <c r="O69" s="1007"/>
      <c r="P69" s="1012"/>
      <c r="Q69" s="1012"/>
      <c r="R69" s="1012"/>
      <c r="S69" s="1012"/>
      <c r="T69" s="1012"/>
      <c r="U69" s="1012"/>
      <c r="V69" s="1012"/>
      <c r="W69" s="1012"/>
      <c r="X69" s="1013"/>
      <c r="Y69" s="416" t="s">
        <v>13</v>
      </c>
      <c r="Z69" s="1015"/>
      <c r="AA69" s="1016"/>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492</v>
      </c>
      <c r="H2" s="597"/>
      <c r="I2" s="597"/>
      <c r="J2" s="597"/>
      <c r="K2" s="597"/>
      <c r="L2" s="597"/>
      <c r="M2" s="597"/>
      <c r="N2" s="597"/>
      <c r="O2" s="597"/>
      <c r="P2" s="597"/>
      <c r="Q2" s="597"/>
      <c r="R2" s="597"/>
      <c r="S2" s="597"/>
      <c r="T2" s="597"/>
      <c r="U2" s="597"/>
      <c r="V2" s="597"/>
      <c r="W2" s="597"/>
      <c r="X2" s="597"/>
      <c r="Y2" s="597"/>
      <c r="Z2" s="597"/>
      <c r="AA2" s="597"/>
      <c r="AB2" s="598"/>
      <c r="AC2" s="596"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70"/>
      <c r="I3" s="670"/>
      <c r="J3" s="670"/>
      <c r="K3" s="670"/>
      <c r="L3" s="669" t="s">
        <v>18</v>
      </c>
      <c r="M3" s="670"/>
      <c r="N3" s="670"/>
      <c r="O3" s="670"/>
      <c r="P3" s="670"/>
      <c r="Q3" s="670"/>
      <c r="R3" s="670"/>
      <c r="S3" s="670"/>
      <c r="T3" s="670"/>
      <c r="U3" s="670"/>
      <c r="V3" s="670"/>
      <c r="W3" s="670"/>
      <c r="X3" s="671"/>
      <c r="Y3" s="655" t="s">
        <v>19</v>
      </c>
      <c r="Z3" s="656"/>
      <c r="AA3" s="656"/>
      <c r="AB3" s="800"/>
      <c r="AC3" s="816"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9"/>
      <c r="Z4" s="390"/>
      <c r="AA4" s="390"/>
      <c r="AB4" s="654"/>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46"/>
      <c r="B16" s="1047"/>
      <c r="C16" s="1047"/>
      <c r="D16" s="1047"/>
      <c r="E16" s="1047"/>
      <c r="F16" s="1048"/>
      <c r="G16" s="816"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6"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9"/>
      <c r="Z17" s="390"/>
      <c r="AA17" s="390"/>
      <c r="AB17" s="654"/>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46"/>
      <c r="B29" s="1047"/>
      <c r="C29" s="1047"/>
      <c r="D29" s="1047"/>
      <c r="E29" s="1047"/>
      <c r="F29" s="1048"/>
      <c r="G29" s="816"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6"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9"/>
      <c r="Z30" s="390"/>
      <c r="AA30" s="390"/>
      <c r="AB30" s="654"/>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46"/>
      <c r="B42" s="1047"/>
      <c r="C42" s="1047"/>
      <c r="D42" s="1047"/>
      <c r="E42" s="1047"/>
      <c r="F42" s="1048"/>
      <c r="G42" s="816"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6"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9"/>
      <c r="Z43" s="390"/>
      <c r="AA43" s="390"/>
      <c r="AB43" s="654"/>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46"/>
      <c r="B56" s="1047"/>
      <c r="C56" s="1047"/>
      <c r="D56" s="1047"/>
      <c r="E56" s="1047"/>
      <c r="F56" s="1048"/>
      <c r="G56" s="816"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6"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9"/>
      <c r="Z57" s="390"/>
      <c r="AA57" s="390"/>
      <c r="AB57" s="654"/>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46"/>
      <c r="B69" s="1047"/>
      <c r="C69" s="1047"/>
      <c r="D69" s="1047"/>
      <c r="E69" s="1047"/>
      <c r="F69" s="1048"/>
      <c r="G69" s="816"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6"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9"/>
      <c r="Z70" s="390"/>
      <c r="AA70" s="390"/>
      <c r="AB70" s="654"/>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46"/>
      <c r="B82" s="1047"/>
      <c r="C82" s="1047"/>
      <c r="D82" s="1047"/>
      <c r="E82" s="1047"/>
      <c r="F82" s="1048"/>
      <c r="G82" s="816"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6"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9"/>
      <c r="Z83" s="390"/>
      <c r="AA83" s="390"/>
      <c r="AB83" s="654"/>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46"/>
      <c r="B95" s="1047"/>
      <c r="C95" s="1047"/>
      <c r="D95" s="1047"/>
      <c r="E95" s="1047"/>
      <c r="F95" s="1048"/>
      <c r="G95" s="816"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6"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9"/>
      <c r="Z96" s="390"/>
      <c r="AA96" s="390"/>
      <c r="AB96" s="654"/>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46"/>
      <c r="B109" s="1047"/>
      <c r="C109" s="1047"/>
      <c r="D109" s="1047"/>
      <c r="E109" s="1047"/>
      <c r="F109" s="1048"/>
      <c r="G109" s="816"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6"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654"/>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46"/>
      <c r="B122" s="1047"/>
      <c r="C122" s="1047"/>
      <c r="D122" s="1047"/>
      <c r="E122" s="1047"/>
      <c r="F122" s="1048"/>
      <c r="G122" s="816"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6"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654"/>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46"/>
      <c r="B135" s="1047"/>
      <c r="C135" s="1047"/>
      <c r="D135" s="1047"/>
      <c r="E135" s="1047"/>
      <c r="F135" s="1048"/>
      <c r="G135" s="816"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6"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654"/>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46"/>
      <c r="B148" s="1047"/>
      <c r="C148" s="1047"/>
      <c r="D148" s="1047"/>
      <c r="E148" s="1047"/>
      <c r="F148" s="1048"/>
      <c r="G148" s="816"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6"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654"/>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46"/>
      <c r="B162" s="1047"/>
      <c r="C162" s="1047"/>
      <c r="D162" s="1047"/>
      <c r="E162" s="1047"/>
      <c r="F162" s="1048"/>
      <c r="G162" s="816"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6"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654"/>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46"/>
      <c r="B175" s="1047"/>
      <c r="C175" s="1047"/>
      <c r="D175" s="1047"/>
      <c r="E175" s="1047"/>
      <c r="F175" s="1048"/>
      <c r="G175" s="816"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6"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654"/>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46"/>
      <c r="B188" s="1047"/>
      <c r="C188" s="1047"/>
      <c r="D188" s="1047"/>
      <c r="E188" s="1047"/>
      <c r="F188" s="1048"/>
      <c r="G188" s="816"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6"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654"/>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46"/>
      <c r="B201" s="1047"/>
      <c r="C201" s="1047"/>
      <c r="D201" s="1047"/>
      <c r="E201" s="1047"/>
      <c r="F201" s="1048"/>
      <c r="G201" s="816"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6"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654"/>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46"/>
      <c r="B215" s="1047"/>
      <c r="C215" s="1047"/>
      <c r="D215" s="1047"/>
      <c r="E215" s="1047"/>
      <c r="F215" s="1048"/>
      <c r="G215" s="816"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6"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654"/>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46"/>
      <c r="B228" s="1047"/>
      <c r="C228" s="1047"/>
      <c r="D228" s="1047"/>
      <c r="E228" s="1047"/>
      <c r="F228" s="1048"/>
      <c r="G228" s="816"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6"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654"/>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46"/>
      <c r="B241" s="1047"/>
      <c r="C241" s="1047"/>
      <c r="D241" s="1047"/>
      <c r="E241" s="1047"/>
      <c r="F241" s="1048"/>
      <c r="G241" s="816"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6"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654"/>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46"/>
      <c r="B254" s="1047"/>
      <c r="C254" s="1047"/>
      <c r="D254" s="1047"/>
      <c r="E254" s="1047"/>
      <c r="F254" s="1048"/>
      <c r="G254" s="816"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6"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654"/>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7">
        <v>1</v>
      </c>
      <c r="B4" s="1057">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7">
        <v>2</v>
      </c>
      <c r="B5" s="1057">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7">
        <v>3</v>
      </c>
      <c r="B6" s="1057">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7">
        <v>4</v>
      </c>
      <c r="B7" s="1057">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7">
        <v>5</v>
      </c>
      <c r="B8" s="1057">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7">
        <v>6</v>
      </c>
      <c r="B9" s="1057">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7">
        <v>7</v>
      </c>
      <c r="B10" s="1057">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7">
        <v>8</v>
      </c>
      <c r="B11" s="1057">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7">
        <v>9</v>
      </c>
      <c r="B12" s="1057">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7">
        <v>10</v>
      </c>
      <c r="B13" s="1057">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7">
        <v>11</v>
      </c>
      <c r="B14" s="1057">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7">
        <v>12</v>
      </c>
      <c r="B15" s="1057">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7">
        <v>13</v>
      </c>
      <c r="B16" s="1057">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7">
        <v>14</v>
      </c>
      <c r="B17" s="1057">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7">
        <v>15</v>
      </c>
      <c r="B18" s="1057">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7">
        <v>16</v>
      </c>
      <c r="B19" s="1057">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7">
        <v>17</v>
      </c>
      <c r="B20" s="1057">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7">
        <v>18</v>
      </c>
      <c r="B21" s="1057">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7">
        <v>19</v>
      </c>
      <c r="B22" s="1057">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7">
        <v>20</v>
      </c>
      <c r="B23" s="1057">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7">
        <v>21</v>
      </c>
      <c r="B24" s="1057">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7">
        <v>22</v>
      </c>
      <c r="B25" s="1057">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7">
        <v>23</v>
      </c>
      <c r="B26" s="1057">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7">
        <v>24</v>
      </c>
      <c r="B27" s="1057">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7">
        <v>25</v>
      </c>
      <c r="B28" s="1057">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7">
        <v>26</v>
      </c>
      <c r="B29" s="1057">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7">
        <v>27</v>
      </c>
      <c r="B30" s="1057">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7">
        <v>28</v>
      </c>
      <c r="B31" s="1057">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7">
        <v>29</v>
      </c>
      <c r="B32" s="1057">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7">
        <v>30</v>
      </c>
      <c r="B33" s="1057">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7">
        <v>1</v>
      </c>
      <c r="B37" s="1057">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7">
        <v>2</v>
      </c>
      <c r="B38" s="1057">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7">
        <v>3</v>
      </c>
      <c r="B39" s="1057">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7">
        <v>4</v>
      </c>
      <c r="B40" s="1057">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7">
        <v>5</v>
      </c>
      <c r="B41" s="1057">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7">
        <v>6</v>
      </c>
      <c r="B42" s="1057">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7">
        <v>7</v>
      </c>
      <c r="B43" s="1057">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7">
        <v>8</v>
      </c>
      <c r="B44" s="1057">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7">
        <v>9</v>
      </c>
      <c r="B45" s="1057">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7">
        <v>10</v>
      </c>
      <c r="B46" s="1057">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7">
        <v>11</v>
      </c>
      <c r="B47" s="1057">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7">
        <v>12</v>
      </c>
      <c r="B48" s="1057">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7">
        <v>13</v>
      </c>
      <c r="B49" s="1057">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7">
        <v>14</v>
      </c>
      <c r="B50" s="1057">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7">
        <v>15</v>
      </c>
      <c r="B51" s="1057">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7">
        <v>16</v>
      </c>
      <c r="B52" s="1057">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7">
        <v>17</v>
      </c>
      <c r="B53" s="1057">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7">
        <v>18</v>
      </c>
      <c r="B54" s="1057">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7">
        <v>19</v>
      </c>
      <c r="B55" s="1057">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7">
        <v>20</v>
      </c>
      <c r="B56" s="1057">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7">
        <v>21</v>
      </c>
      <c r="B57" s="1057">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7">
        <v>22</v>
      </c>
      <c r="B58" s="1057">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7">
        <v>23</v>
      </c>
      <c r="B59" s="1057">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7">
        <v>24</v>
      </c>
      <c r="B60" s="1057">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7">
        <v>25</v>
      </c>
      <c r="B61" s="1057">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7">
        <v>26</v>
      </c>
      <c r="B62" s="1057">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7">
        <v>27</v>
      </c>
      <c r="B63" s="1057">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7">
        <v>28</v>
      </c>
      <c r="B64" s="1057">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7">
        <v>29</v>
      </c>
      <c r="B65" s="1057">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7">
        <v>30</v>
      </c>
      <c r="B66" s="1057">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7">
        <v>1</v>
      </c>
      <c r="B70" s="1057">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7">
        <v>2</v>
      </c>
      <c r="B71" s="1057">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7">
        <v>3</v>
      </c>
      <c r="B72" s="1057">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7">
        <v>4</v>
      </c>
      <c r="B73" s="1057">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7">
        <v>5</v>
      </c>
      <c r="B74" s="1057">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7">
        <v>6</v>
      </c>
      <c r="B75" s="1057">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7">
        <v>7</v>
      </c>
      <c r="B76" s="1057">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7">
        <v>8</v>
      </c>
      <c r="B77" s="1057">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7">
        <v>9</v>
      </c>
      <c r="B78" s="1057">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7">
        <v>10</v>
      </c>
      <c r="B79" s="1057">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7">
        <v>11</v>
      </c>
      <c r="B80" s="1057">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7">
        <v>12</v>
      </c>
      <c r="B81" s="1057">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7">
        <v>13</v>
      </c>
      <c r="B82" s="1057">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7">
        <v>14</v>
      </c>
      <c r="B83" s="1057">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7">
        <v>15</v>
      </c>
      <c r="B84" s="1057">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7">
        <v>16</v>
      </c>
      <c r="B85" s="1057">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7">
        <v>17</v>
      </c>
      <c r="B86" s="1057">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7">
        <v>18</v>
      </c>
      <c r="B87" s="1057">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7">
        <v>19</v>
      </c>
      <c r="B88" s="1057">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7">
        <v>20</v>
      </c>
      <c r="B89" s="1057">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7">
        <v>21</v>
      </c>
      <c r="B90" s="1057">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7">
        <v>22</v>
      </c>
      <c r="B91" s="1057">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7">
        <v>23</v>
      </c>
      <c r="B92" s="1057">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7">
        <v>24</v>
      </c>
      <c r="B93" s="1057">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7">
        <v>25</v>
      </c>
      <c r="B94" s="1057">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7">
        <v>26</v>
      </c>
      <c r="B95" s="1057">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7">
        <v>27</v>
      </c>
      <c r="B96" s="1057">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7">
        <v>28</v>
      </c>
      <c r="B97" s="1057">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7">
        <v>29</v>
      </c>
      <c r="B98" s="1057">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7">
        <v>30</v>
      </c>
      <c r="B99" s="1057">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7">
        <v>1</v>
      </c>
      <c r="B103" s="1057">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7">
        <v>2</v>
      </c>
      <c r="B104" s="1057">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7">
        <v>3</v>
      </c>
      <c r="B105" s="1057">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7">
        <v>4</v>
      </c>
      <c r="B106" s="1057">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7">
        <v>5</v>
      </c>
      <c r="B107" s="1057">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7">
        <v>6</v>
      </c>
      <c r="B108" s="1057">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7">
        <v>7</v>
      </c>
      <c r="B109" s="1057">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7">
        <v>8</v>
      </c>
      <c r="B110" s="1057">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7">
        <v>9</v>
      </c>
      <c r="B111" s="1057">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7">
        <v>10</v>
      </c>
      <c r="B112" s="1057">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7">
        <v>11</v>
      </c>
      <c r="B113" s="1057">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7">
        <v>12</v>
      </c>
      <c r="B114" s="1057">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7">
        <v>13</v>
      </c>
      <c r="B115" s="1057">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7">
        <v>14</v>
      </c>
      <c r="B116" s="1057">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7">
        <v>15</v>
      </c>
      <c r="B117" s="1057">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7">
        <v>16</v>
      </c>
      <c r="B118" s="1057">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7">
        <v>17</v>
      </c>
      <c r="B119" s="1057">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7">
        <v>18</v>
      </c>
      <c r="B120" s="1057">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7">
        <v>19</v>
      </c>
      <c r="B121" s="1057">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7">
        <v>20</v>
      </c>
      <c r="B122" s="1057">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7">
        <v>21</v>
      </c>
      <c r="B123" s="1057">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7">
        <v>22</v>
      </c>
      <c r="B124" s="1057">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7">
        <v>23</v>
      </c>
      <c r="B125" s="1057">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7">
        <v>24</v>
      </c>
      <c r="B126" s="1057">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7">
        <v>25</v>
      </c>
      <c r="B127" s="1057">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7">
        <v>26</v>
      </c>
      <c r="B128" s="1057">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7">
        <v>27</v>
      </c>
      <c r="B129" s="1057">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7">
        <v>28</v>
      </c>
      <c r="B130" s="1057">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7">
        <v>29</v>
      </c>
      <c r="B131" s="1057">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7">
        <v>30</v>
      </c>
      <c r="B132" s="1057">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7">
        <v>1</v>
      </c>
      <c r="B136" s="1057">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7">
        <v>2</v>
      </c>
      <c r="B137" s="1057">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7">
        <v>3</v>
      </c>
      <c r="B138" s="1057">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7">
        <v>4</v>
      </c>
      <c r="B139" s="1057">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7">
        <v>5</v>
      </c>
      <c r="B140" s="1057">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7">
        <v>6</v>
      </c>
      <c r="B141" s="1057">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7">
        <v>7</v>
      </c>
      <c r="B142" s="1057">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7">
        <v>8</v>
      </c>
      <c r="B143" s="1057">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7">
        <v>9</v>
      </c>
      <c r="B144" s="1057">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7">
        <v>10</v>
      </c>
      <c r="B145" s="1057">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7">
        <v>11</v>
      </c>
      <c r="B146" s="1057">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7">
        <v>12</v>
      </c>
      <c r="B147" s="1057">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7">
        <v>13</v>
      </c>
      <c r="B148" s="1057">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7">
        <v>14</v>
      </c>
      <c r="B149" s="1057">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7">
        <v>15</v>
      </c>
      <c r="B150" s="1057">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7">
        <v>16</v>
      </c>
      <c r="B151" s="1057">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7">
        <v>17</v>
      </c>
      <c r="B152" s="1057">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7">
        <v>18</v>
      </c>
      <c r="B153" s="1057">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7">
        <v>19</v>
      </c>
      <c r="B154" s="1057">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7">
        <v>20</v>
      </c>
      <c r="B155" s="1057">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7">
        <v>21</v>
      </c>
      <c r="B156" s="1057">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7">
        <v>22</v>
      </c>
      <c r="B157" s="1057">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7">
        <v>23</v>
      </c>
      <c r="B158" s="1057">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7">
        <v>24</v>
      </c>
      <c r="B159" s="1057">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7">
        <v>25</v>
      </c>
      <c r="B160" s="1057">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7">
        <v>26</v>
      </c>
      <c r="B161" s="1057">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7">
        <v>27</v>
      </c>
      <c r="B162" s="1057">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7">
        <v>28</v>
      </c>
      <c r="B163" s="1057">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7">
        <v>29</v>
      </c>
      <c r="B164" s="1057">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7">
        <v>30</v>
      </c>
      <c r="B165" s="1057">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7">
        <v>1</v>
      </c>
      <c r="B169" s="1057">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7">
        <v>2</v>
      </c>
      <c r="B170" s="1057">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7">
        <v>3</v>
      </c>
      <c r="B171" s="1057">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7">
        <v>4</v>
      </c>
      <c r="B172" s="1057">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7">
        <v>5</v>
      </c>
      <c r="B173" s="1057">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7">
        <v>6</v>
      </c>
      <c r="B174" s="1057">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7">
        <v>7</v>
      </c>
      <c r="B175" s="1057">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7">
        <v>8</v>
      </c>
      <c r="B176" s="1057">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7">
        <v>9</v>
      </c>
      <c r="B177" s="1057">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7">
        <v>10</v>
      </c>
      <c r="B178" s="1057">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7">
        <v>11</v>
      </c>
      <c r="B179" s="1057">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7">
        <v>12</v>
      </c>
      <c r="B180" s="1057">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7">
        <v>13</v>
      </c>
      <c r="B181" s="1057">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7">
        <v>14</v>
      </c>
      <c r="B182" s="1057">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7">
        <v>15</v>
      </c>
      <c r="B183" s="1057">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7">
        <v>16</v>
      </c>
      <c r="B184" s="1057">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7">
        <v>17</v>
      </c>
      <c r="B185" s="1057">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7">
        <v>18</v>
      </c>
      <c r="B186" s="1057">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7">
        <v>19</v>
      </c>
      <c r="B187" s="1057">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7">
        <v>20</v>
      </c>
      <c r="B188" s="1057">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7">
        <v>21</v>
      </c>
      <c r="B189" s="1057">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7">
        <v>22</v>
      </c>
      <c r="B190" s="1057">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7">
        <v>23</v>
      </c>
      <c r="B191" s="1057">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7">
        <v>24</v>
      </c>
      <c r="B192" s="1057">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7">
        <v>25</v>
      </c>
      <c r="B193" s="1057">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7">
        <v>26</v>
      </c>
      <c r="B194" s="1057">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7">
        <v>27</v>
      </c>
      <c r="B195" s="1057">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7">
        <v>28</v>
      </c>
      <c r="B196" s="1057">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7">
        <v>29</v>
      </c>
      <c r="B197" s="1057">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7">
        <v>30</v>
      </c>
      <c r="B198" s="1057">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7">
        <v>1</v>
      </c>
      <c r="B202" s="1057">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7">
        <v>2</v>
      </c>
      <c r="B203" s="1057">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7">
        <v>3</v>
      </c>
      <c r="B204" s="1057">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7">
        <v>4</v>
      </c>
      <c r="B205" s="1057">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7">
        <v>5</v>
      </c>
      <c r="B206" s="1057">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7">
        <v>6</v>
      </c>
      <c r="B207" s="1057">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7">
        <v>7</v>
      </c>
      <c r="B208" s="1057">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7">
        <v>8</v>
      </c>
      <c r="B209" s="1057">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7">
        <v>9</v>
      </c>
      <c r="B210" s="1057">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7">
        <v>10</v>
      </c>
      <c r="B211" s="1057">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7">
        <v>11</v>
      </c>
      <c r="B212" s="1057">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7">
        <v>12</v>
      </c>
      <c r="B213" s="1057">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7">
        <v>13</v>
      </c>
      <c r="B214" s="1057">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7">
        <v>14</v>
      </c>
      <c r="B215" s="1057">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7">
        <v>15</v>
      </c>
      <c r="B216" s="1057">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7">
        <v>16</v>
      </c>
      <c r="B217" s="1057">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7">
        <v>17</v>
      </c>
      <c r="B218" s="1057">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7">
        <v>18</v>
      </c>
      <c r="B219" s="1057">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7">
        <v>19</v>
      </c>
      <c r="B220" s="1057">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7">
        <v>20</v>
      </c>
      <c r="B221" s="1057">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7">
        <v>21</v>
      </c>
      <c r="B222" s="1057">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7">
        <v>22</v>
      </c>
      <c r="B223" s="1057">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7">
        <v>23</v>
      </c>
      <c r="B224" s="1057">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7">
        <v>24</v>
      </c>
      <c r="B225" s="1057">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7">
        <v>25</v>
      </c>
      <c r="B226" s="1057">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7">
        <v>26</v>
      </c>
      <c r="B227" s="1057">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7">
        <v>27</v>
      </c>
      <c r="B228" s="1057">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7">
        <v>28</v>
      </c>
      <c r="B229" s="1057">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7">
        <v>29</v>
      </c>
      <c r="B230" s="1057">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7">
        <v>30</v>
      </c>
      <c r="B231" s="1057">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7">
        <v>1</v>
      </c>
      <c r="B235" s="1057">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7">
        <v>2</v>
      </c>
      <c r="B236" s="1057">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7">
        <v>3</v>
      </c>
      <c r="B237" s="1057">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7">
        <v>4</v>
      </c>
      <c r="B238" s="1057">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7">
        <v>5</v>
      </c>
      <c r="B239" s="1057">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7">
        <v>6</v>
      </c>
      <c r="B240" s="1057">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7">
        <v>7</v>
      </c>
      <c r="B241" s="1057">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7">
        <v>8</v>
      </c>
      <c r="B242" s="1057">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7">
        <v>9</v>
      </c>
      <c r="B243" s="1057">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7">
        <v>10</v>
      </c>
      <c r="B244" s="1057">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7">
        <v>11</v>
      </c>
      <c r="B245" s="1057">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7">
        <v>12</v>
      </c>
      <c r="B246" s="1057">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7">
        <v>13</v>
      </c>
      <c r="B247" s="1057">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7">
        <v>14</v>
      </c>
      <c r="B248" s="1057">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7">
        <v>15</v>
      </c>
      <c r="B249" s="1057">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7">
        <v>16</v>
      </c>
      <c r="B250" s="1057">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7">
        <v>17</v>
      </c>
      <c r="B251" s="1057">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7">
        <v>18</v>
      </c>
      <c r="B252" s="1057">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7">
        <v>19</v>
      </c>
      <c r="B253" s="1057">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7">
        <v>20</v>
      </c>
      <c r="B254" s="1057">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7">
        <v>21</v>
      </c>
      <c r="B255" s="1057">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7">
        <v>22</v>
      </c>
      <c r="B256" s="1057">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7">
        <v>23</v>
      </c>
      <c r="B257" s="1057">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7">
        <v>24</v>
      </c>
      <c r="B258" s="1057">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7">
        <v>25</v>
      </c>
      <c r="B259" s="1057">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7">
        <v>26</v>
      </c>
      <c r="B260" s="1057">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7">
        <v>27</v>
      </c>
      <c r="B261" s="1057">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7">
        <v>28</v>
      </c>
      <c r="B262" s="1057">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7">
        <v>29</v>
      </c>
      <c r="B263" s="1057">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7">
        <v>30</v>
      </c>
      <c r="B264" s="1057">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7">
        <v>1</v>
      </c>
      <c r="B268" s="1057">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7">
        <v>2</v>
      </c>
      <c r="B269" s="1057">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7">
        <v>3</v>
      </c>
      <c r="B270" s="1057">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7">
        <v>4</v>
      </c>
      <c r="B271" s="1057">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7">
        <v>5</v>
      </c>
      <c r="B272" s="1057">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7">
        <v>6</v>
      </c>
      <c r="B273" s="1057">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7">
        <v>7</v>
      </c>
      <c r="B274" s="1057">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7">
        <v>8</v>
      </c>
      <c r="B275" s="1057">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7">
        <v>9</v>
      </c>
      <c r="B276" s="1057">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7">
        <v>10</v>
      </c>
      <c r="B277" s="1057">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7">
        <v>11</v>
      </c>
      <c r="B278" s="1057">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7">
        <v>12</v>
      </c>
      <c r="B279" s="1057">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7">
        <v>13</v>
      </c>
      <c r="B280" s="1057">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7">
        <v>14</v>
      </c>
      <c r="B281" s="1057">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7">
        <v>15</v>
      </c>
      <c r="B282" s="1057">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7">
        <v>16</v>
      </c>
      <c r="B283" s="1057">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7">
        <v>17</v>
      </c>
      <c r="B284" s="1057">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7">
        <v>18</v>
      </c>
      <c r="B285" s="1057">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7">
        <v>19</v>
      </c>
      <c r="B286" s="1057">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7">
        <v>20</v>
      </c>
      <c r="B287" s="1057">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7">
        <v>21</v>
      </c>
      <c r="B288" s="1057">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7">
        <v>22</v>
      </c>
      <c r="B289" s="1057">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7">
        <v>23</v>
      </c>
      <c r="B290" s="1057">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7">
        <v>24</v>
      </c>
      <c r="B291" s="1057">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7">
        <v>25</v>
      </c>
      <c r="B292" s="1057">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7">
        <v>26</v>
      </c>
      <c r="B293" s="1057">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7">
        <v>27</v>
      </c>
      <c r="B294" s="1057">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7">
        <v>28</v>
      </c>
      <c r="B295" s="1057">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7">
        <v>29</v>
      </c>
      <c r="B296" s="1057">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7">
        <v>30</v>
      </c>
      <c r="B297" s="1057">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7">
        <v>1</v>
      </c>
      <c r="B301" s="1057">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7">
        <v>2</v>
      </c>
      <c r="B302" s="1057">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7">
        <v>3</v>
      </c>
      <c r="B303" s="1057">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7">
        <v>4</v>
      </c>
      <c r="B304" s="1057">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7">
        <v>5</v>
      </c>
      <c r="B305" s="1057">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7">
        <v>6</v>
      </c>
      <c r="B306" s="1057">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7">
        <v>7</v>
      </c>
      <c r="B307" s="1057">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7">
        <v>8</v>
      </c>
      <c r="B308" s="1057">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7">
        <v>9</v>
      </c>
      <c r="B309" s="1057">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7">
        <v>10</v>
      </c>
      <c r="B310" s="1057">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7">
        <v>11</v>
      </c>
      <c r="B311" s="1057">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7">
        <v>12</v>
      </c>
      <c r="B312" s="1057">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7">
        <v>13</v>
      </c>
      <c r="B313" s="1057">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7">
        <v>14</v>
      </c>
      <c r="B314" s="1057">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7">
        <v>15</v>
      </c>
      <c r="B315" s="1057">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7">
        <v>16</v>
      </c>
      <c r="B316" s="1057">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7">
        <v>17</v>
      </c>
      <c r="B317" s="1057">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7">
        <v>18</v>
      </c>
      <c r="B318" s="1057">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7">
        <v>19</v>
      </c>
      <c r="B319" s="1057">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7">
        <v>20</v>
      </c>
      <c r="B320" s="1057">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7">
        <v>21</v>
      </c>
      <c r="B321" s="1057">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7">
        <v>22</v>
      </c>
      <c r="B322" s="1057">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7">
        <v>23</v>
      </c>
      <c r="B323" s="1057">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7">
        <v>24</v>
      </c>
      <c r="B324" s="1057">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7">
        <v>25</v>
      </c>
      <c r="B325" s="1057">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7">
        <v>26</v>
      </c>
      <c r="B326" s="1057">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7">
        <v>27</v>
      </c>
      <c r="B327" s="1057">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7">
        <v>28</v>
      </c>
      <c r="B328" s="1057">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7">
        <v>29</v>
      </c>
      <c r="B329" s="1057">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7">
        <v>30</v>
      </c>
      <c r="B330" s="1057">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7">
        <v>1</v>
      </c>
      <c r="B334" s="1057">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7">
        <v>2</v>
      </c>
      <c r="B335" s="1057">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7">
        <v>3</v>
      </c>
      <c r="B336" s="1057">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7">
        <v>4</v>
      </c>
      <c r="B337" s="1057">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7">
        <v>5</v>
      </c>
      <c r="B338" s="1057">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7">
        <v>6</v>
      </c>
      <c r="B339" s="1057">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7">
        <v>7</v>
      </c>
      <c r="B340" s="1057">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7">
        <v>8</v>
      </c>
      <c r="B341" s="1057">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7">
        <v>9</v>
      </c>
      <c r="B342" s="1057">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7">
        <v>10</v>
      </c>
      <c r="B343" s="1057">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7">
        <v>11</v>
      </c>
      <c r="B344" s="1057">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7">
        <v>12</v>
      </c>
      <c r="B345" s="1057">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7">
        <v>13</v>
      </c>
      <c r="B346" s="1057">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7">
        <v>14</v>
      </c>
      <c r="B347" s="1057">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7">
        <v>15</v>
      </c>
      <c r="B348" s="1057">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7">
        <v>16</v>
      </c>
      <c r="B349" s="1057">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7">
        <v>17</v>
      </c>
      <c r="B350" s="1057">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7">
        <v>18</v>
      </c>
      <c r="B351" s="1057">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7">
        <v>19</v>
      </c>
      <c r="B352" s="1057">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7">
        <v>20</v>
      </c>
      <c r="B353" s="1057">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7">
        <v>21</v>
      </c>
      <c r="B354" s="1057">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7">
        <v>22</v>
      </c>
      <c r="B355" s="1057">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7">
        <v>23</v>
      </c>
      <c r="B356" s="1057">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7">
        <v>24</v>
      </c>
      <c r="B357" s="1057">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7">
        <v>25</v>
      </c>
      <c r="B358" s="1057">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7">
        <v>26</v>
      </c>
      <c r="B359" s="1057">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7">
        <v>27</v>
      </c>
      <c r="B360" s="1057">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7">
        <v>28</v>
      </c>
      <c r="B361" s="1057">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7">
        <v>29</v>
      </c>
      <c r="B362" s="1057">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7">
        <v>30</v>
      </c>
      <c r="B363" s="1057">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7">
        <v>1</v>
      </c>
      <c r="B367" s="1057">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7">
        <v>2</v>
      </c>
      <c r="B368" s="1057">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7">
        <v>3</v>
      </c>
      <c r="B369" s="1057">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7">
        <v>4</v>
      </c>
      <c r="B370" s="1057">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7">
        <v>5</v>
      </c>
      <c r="B371" s="1057">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7">
        <v>6</v>
      </c>
      <c r="B372" s="1057">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7">
        <v>7</v>
      </c>
      <c r="B373" s="1057">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7">
        <v>8</v>
      </c>
      <c r="B374" s="1057">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7">
        <v>9</v>
      </c>
      <c r="B375" s="1057">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7">
        <v>10</v>
      </c>
      <c r="B376" s="1057">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7">
        <v>11</v>
      </c>
      <c r="B377" s="1057">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7">
        <v>12</v>
      </c>
      <c r="B378" s="1057">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7">
        <v>13</v>
      </c>
      <c r="B379" s="1057">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7">
        <v>14</v>
      </c>
      <c r="B380" s="1057">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7">
        <v>15</v>
      </c>
      <c r="B381" s="1057">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7">
        <v>16</v>
      </c>
      <c r="B382" s="1057">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7">
        <v>17</v>
      </c>
      <c r="B383" s="1057">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7">
        <v>18</v>
      </c>
      <c r="B384" s="1057">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7">
        <v>19</v>
      </c>
      <c r="B385" s="1057">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7">
        <v>20</v>
      </c>
      <c r="B386" s="1057">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7">
        <v>21</v>
      </c>
      <c r="B387" s="1057">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7">
        <v>22</v>
      </c>
      <c r="B388" s="1057">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7">
        <v>23</v>
      </c>
      <c r="B389" s="1057">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7">
        <v>24</v>
      </c>
      <c r="B390" s="1057">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7">
        <v>25</v>
      </c>
      <c r="B391" s="1057">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7">
        <v>26</v>
      </c>
      <c r="B392" s="1057">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7">
        <v>27</v>
      </c>
      <c r="B393" s="1057">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7">
        <v>28</v>
      </c>
      <c r="B394" s="1057">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7">
        <v>29</v>
      </c>
      <c r="B395" s="1057">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7">
        <v>30</v>
      </c>
      <c r="B396" s="1057">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7">
        <v>1</v>
      </c>
      <c r="B400" s="1057">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7">
        <v>2</v>
      </c>
      <c r="B401" s="1057">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7">
        <v>3</v>
      </c>
      <c r="B402" s="1057">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7">
        <v>4</v>
      </c>
      <c r="B403" s="1057">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7">
        <v>5</v>
      </c>
      <c r="B404" s="1057">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7">
        <v>6</v>
      </c>
      <c r="B405" s="1057">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7">
        <v>7</v>
      </c>
      <c r="B406" s="1057">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7">
        <v>8</v>
      </c>
      <c r="B407" s="1057">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7">
        <v>9</v>
      </c>
      <c r="B408" s="1057">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7">
        <v>10</v>
      </c>
      <c r="B409" s="1057">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7">
        <v>11</v>
      </c>
      <c r="B410" s="1057">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7">
        <v>12</v>
      </c>
      <c r="B411" s="1057">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7">
        <v>13</v>
      </c>
      <c r="B412" s="1057">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7">
        <v>14</v>
      </c>
      <c r="B413" s="1057">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7">
        <v>15</v>
      </c>
      <c r="B414" s="1057">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7">
        <v>16</v>
      </c>
      <c r="B415" s="1057">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7">
        <v>17</v>
      </c>
      <c r="B416" s="1057">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7">
        <v>18</v>
      </c>
      <c r="B417" s="1057">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7">
        <v>19</v>
      </c>
      <c r="B418" s="1057">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7">
        <v>20</v>
      </c>
      <c r="B419" s="1057">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7">
        <v>21</v>
      </c>
      <c r="B420" s="1057">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7">
        <v>22</v>
      </c>
      <c r="B421" s="1057">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7">
        <v>23</v>
      </c>
      <c r="B422" s="1057">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7">
        <v>24</v>
      </c>
      <c r="B423" s="1057">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7">
        <v>25</v>
      </c>
      <c r="B424" s="1057">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7">
        <v>26</v>
      </c>
      <c r="B425" s="1057">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7">
        <v>27</v>
      </c>
      <c r="B426" s="1057">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7">
        <v>28</v>
      </c>
      <c r="B427" s="1057">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7">
        <v>29</v>
      </c>
      <c r="B428" s="1057">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7">
        <v>30</v>
      </c>
      <c r="B429" s="1057">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7">
        <v>1</v>
      </c>
      <c r="B433" s="1057">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7">
        <v>2</v>
      </c>
      <c r="B434" s="1057">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7">
        <v>3</v>
      </c>
      <c r="B435" s="1057">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7">
        <v>4</v>
      </c>
      <c r="B436" s="1057">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7">
        <v>5</v>
      </c>
      <c r="B437" s="1057">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7">
        <v>6</v>
      </c>
      <c r="B438" s="1057">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7">
        <v>7</v>
      </c>
      <c r="B439" s="1057">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7">
        <v>8</v>
      </c>
      <c r="B440" s="1057">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7">
        <v>9</v>
      </c>
      <c r="B441" s="1057">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7">
        <v>10</v>
      </c>
      <c r="B442" s="1057">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7">
        <v>11</v>
      </c>
      <c r="B443" s="1057">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7">
        <v>12</v>
      </c>
      <c r="B444" s="1057">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7">
        <v>13</v>
      </c>
      <c r="B445" s="1057">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7">
        <v>14</v>
      </c>
      <c r="B446" s="1057">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7">
        <v>15</v>
      </c>
      <c r="B447" s="1057">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7">
        <v>16</v>
      </c>
      <c r="B448" s="1057">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7">
        <v>17</v>
      </c>
      <c r="B449" s="1057">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7">
        <v>18</v>
      </c>
      <c r="B450" s="1057">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7">
        <v>19</v>
      </c>
      <c r="B451" s="1057">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7">
        <v>20</v>
      </c>
      <c r="B452" s="1057">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7">
        <v>21</v>
      </c>
      <c r="B453" s="1057">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7">
        <v>22</v>
      </c>
      <c r="B454" s="1057">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7">
        <v>23</v>
      </c>
      <c r="B455" s="1057">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7">
        <v>24</v>
      </c>
      <c r="B456" s="1057">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7">
        <v>25</v>
      </c>
      <c r="B457" s="1057">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7">
        <v>26</v>
      </c>
      <c r="B458" s="1057">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7">
        <v>27</v>
      </c>
      <c r="B459" s="1057">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7">
        <v>28</v>
      </c>
      <c r="B460" s="1057">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7">
        <v>29</v>
      </c>
      <c r="B461" s="1057">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7">
        <v>30</v>
      </c>
      <c r="B462" s="1057">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7">
        <v>1</v>
      </c>
      <c r="B466" s="1057">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7">
        <v>2</v>
      </c>
      <c r="B467" s="1057">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7">
        <v>3</v>
      </c>
      <c r="B468" s="1057">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7">
        <v>4</v>
      </c>
      <c r="B469" s="1057">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7">
        <v>5</v>
      </c>
      <c r="B470" s="1057">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7">
        <v>6</v>
      </c>
      <c r="B471" s="1057">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7">
        <v>7</v>
      </c>
      <c r="B472" s="1057">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7">
        <v>8</v>
      </c>
      <c r="B473" s="1057">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7">
        <v>9</v>
      </c>
      <c r="B474" s="1057">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7">
        <v>10</v>
      </c>
      <c r="B475" s="1057">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7">
        <v>11</v>
      </c>
      <c r="B476" s="1057">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7">
        <v>12</v>
      </c>
      <c r="B477" s="1057">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7">
        <v>13</v>
      </c>
      <c r="B478" s="1057">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7">
        <v>14</v>
      </c>
      <c r="B479" s="1057">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7">
        <v>15</v>
      </c>
      <c r="B480" s="1057">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7">
        <v>16</v>
      </c>
      <c r="B481" s="1057">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7">
        <v>17</v>
      </c>
      <c r="B482" s="1057">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7">
        <v>18</v>
      </c>
      <c r="B483" s="1057">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7">
        <v>19</v>
      </c>
      <c r="B484" s="1057">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7">
        <v>20</v>
      </c>
      <c r="B485" s="1057">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7">
        <v>21</v>
      </c>
      <c r="B486" s="1057">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7">
        <v>22</v>
      </c>
      <c r="B487" s="1057">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7">
        <v>23</v>
      </c>
      <c r="B488" s="1057">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7">
        <v>24</v>
      </c>
      <c r="B489" s="1057">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7">
        <v>25</v>
      </c>
      <c r="B490" s="1057">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7">
        <v>26</v>
      </c>
      <c r="B491" s="1057">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7">
        <v>27</v>
      </c>
      <c r="B492" s="1057">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7">
        <v>28</v>
      </c>
      <c r="B493" s="1057">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7">
        <v>29</v>
      </c>
      <c r="B494" s="1057">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7">
        <v>30</v>
      </c>
      <c r="B495" s="1057">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7">
        <v>1</v>
      </c>
      <c r="B499" s="1057">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7">
        <v>2</v>
      </c>
      <c r="B500" s="1057">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7">
        <v>3</v>
      </c>
      <c r="B501" s="1057">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7">
        <v>4</v>
      </c>
      <c r="B502" s="1057">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7">
        <v>5</v>
      </c>
      <c r="B503" s="1057">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7">
        <v>6</v>
      </c>
      <c r="B504" s="1057">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7">
        <v>7</v>
      </c>
      <c r="B505" s="1057">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7">
        <v>8</v>
      </c>
      <c r="B506" s="1057">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7">
        <v>9</v>
      </c>
      <c r="B507" s="1057">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7">
        <v>10</v>
      </c>
      <c r="B508" s="1057">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7">
        <v>11</v>
      </c>
      <c r="B509" s="1057">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7">
        <v>12</v>
      </c>
      <c r="B510" s="1057">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7">
        <v>13</v>
      </c>
      <c r="B511" s="1057">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7">
        <v>14</v>
      </c>
      <c r="B512" s="1057">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7">
        <v>15</v>
      </c>
      <c r="B513" s="1057">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7">
        <v>16</v>
      </c>
      <c r="B514" s="1057">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7">
        <v>17</v>
      </c>
      <c r="B515" s="1057">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7">
        <v>18</v>
      </c>
      <c r="B516" s="1057">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7">
        <v>19</v>
      </c>
      <c r="B517" s="1057">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7">
        <v>20</v>
      </c>
      <c r="B518" s="1057">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7">
        <v>21</v>
      </c>
      <c r="B519" s="1057">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7">
        <v>22</v>
      </c>
      <c r="B520" s="1057">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7">
        <v>23</v>
      </c>
      <c r="B521" s="1057">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7">
        <v>24</v>
      </c>
      <c r="B522" s="1057">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7">
        <v>25</v>
      </c>
      <c r="B523" s="1057">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7">
        <v>26</v>
      </c>
      <c r="B524" s="1057">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7">
        <v>27</v>
      </c>
      <c r="B525" s="1057">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7">
        <v>28</v>
      </c>
      <c r="B526" s="1057">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7">
        <v>29</v>
      </c>
      <c r="B527" s="1057">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7">
        <v>30</v>
      </c>
      <c r="B528" s="1057">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7">
        <v>1</v>
      </c>
      <c r="B532" s="1057">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7">
        <v>2</v>
      </c>
      <c r="B533" s="1057">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7">
        <v>3</v>
      </c>
      <c r="B534" s="1057">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7">
        <v>4</v>
      </c>
      <c r="B535" s="1057">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7">
        <v>5</v>
      </c>
      <c r="B536" s="1057">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7">
        <v>6</v>
      </c>
      <c r="B537" s="1057">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7">
        <v>7</v>
      </c>
      <c r="B538" s="1057">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7">
        <v>8</v>
      </c>
      <c r="B539" s="1057">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7">
        <v>9</v>
      </c>
      <c r="B540" s="1057">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7">
        <v>10</v>
      </c>
      <c r="B541" s="1057">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7">
        <v>11</v>
      </c>
      <c r="B542" s="1057">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7">
        <v>12</v>
      </c>
      <c r="B543" s="1057">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7">
        <v>13</v>
      </c>
      <c r="B544" s="1057">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7">
        <v>14</v>
      </c>
      <c r="B545" s="1057">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7">
        <v>15</v>
      </c>
      <c r="B546" s="1057">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7">
        <v>16</v>
      </c>
      <c r="B547" s="1057">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7">
        <v>17</v>
      </c>
      <c r="B548" s="1057">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7">
        <v>18</v>
      </c>
      <c r="B549" s="1057">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7">
        <v>19</v>
      </c>
      <c r="B550" s="1057">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7">
        <v>20</v>
      </c>
      <c r="B551" s="1057">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7">
        <v>21</v>
      </c>
      <c r="B552" s="1057">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7">
        <v>22</v>
      </c>
      <c r="B553" s="1057">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7">
        <v>23</v>
      </c>
      <c r="B554" s="1057">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7">
        <v>24</v>
      </c>
      <c r="B555" s="1057">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7">
        <v>25</v>
      </c>
      <c r="B556" s="1057">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7">
        <v>26</v>
      </c>
      <c r="B557" s="1057">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7">
        <v>27</v>
      </c>
      <c r="B558" s="1057">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7">
        <v>28</v>
      </c>
      <c r="B559" s="1057">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7">
        <v>29</v>
      </c>
      <c r="B560" s="1057">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7">
        <v>30</v>
      </c>
      <c r="B561" s="1057">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7">
        <v>1</v>
      </c>
      <c r="B565" s="1057">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7">
        <v>2</v>
      </c>
      <c r="B566" s="1057">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7">
        <v>3</v>
      </c>
      <c r="B567" s="1057">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7">
        <v>4</v>
      </c>
      <c r="B568" s="1057">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7">
        <v>5</v>
      </c>
      <c r="B569" s="1057">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7">
        <v>6</v>
      </c>
      <c r="B570" s="1057">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7">
        <v>7</v>
      </c>
      <c r="B571" s="1057">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7">
        <v>8</v>
      </c>
      <c r="B572" s="1057">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7">
        <v>9</v>
      </c>
      <c r="B573" s="1057">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7">
        <v>10</v>
      </c>
      <c r="B574" s="1057">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7">
        <v>11</v>
      </c>
      <c r="B575" s="1057">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7">
        <v>12</v>
      </c>
      <c r="B576" s="1057">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7">
        <v>13</v>
      </c>
      <c r="B577" s="1057">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7">
        <v>14</v>
      </c>
      <c r="B578" s="1057">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7">
        <v>15</v>
      </c>
      <c r="B579" s="1057">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7">
        <v>16</v>
      </c>
      <c r="B580" s="1057">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7">
        <v>17</v>
      </c>
      <c r="B581" s="1057">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7">
        <v>18</v>
      </c>
      <c r="B582" s="1057">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7">
        <v>19</v>
      </c>
      <c r="B583" s="1057">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7">
        <v>20</v>
      </c>
      <c r="B584" s="1057">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7">
        <v>21</v>
      </c>
      <c r="B585" s="1057">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7">
        <v>22</v>
      </c>
      <c r="B586" s="1057">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7">
        <v>23</v>
      </c>
      <c r="B587" s="1057">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7">
        <v>24</v>
      </c>
      <c r="B588" s="1057">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7">
        <v>25</v>
      </c>
      <c r="B589" s="1057">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7">
        <v>26</v>
      </c>
      <c r="B590" s="1057">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7">
        <v>27</v>
      </c>
      <c r="B591" s="1057">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7">
        <v>28</v>
      </c>
      <c r="B592" s="1057">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7">
        <v>29</v>
      </c>
      <c r="B593" s="1057">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7">
        <v>30</v>
      </c>
      <c r="B594" s="1057">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7">
        <v>1</v>
      </c>
      <c r="B598" s="1057">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7">
        <v>2</v>
      </c>
      <c r="B599" s="1057">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7">
        <v>3</v>
      </c>
      <c r="B600" s="1057">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7">
        <v>4</v>
      </c>
      <c r="B601" s="1057">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7">
        <v>5</v>
      </c>
      <c r="B602" s="1057">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7">
        <v>6</v>
      </c>
      <c r="B603" s="1057">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7">
        <v>7</v>
      </c>
      <c r="B604" s="1057">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7">
        <v>8</v>
      </c>
      <c r="B605" s="1057">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7">
        <v>9</v>
      </c>
      <c r="B606" s="1057">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7">
        <v>10</v>
      </c>
      <c r="B607" s="1057">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7">
        <v>11</v>
      </c>
      <c r="B608" s="1057">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7">
        <v>12</v>
      </c>
      <c r="B609" s="1057">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7">
        <v>13</v>
      </c>
      <c r="B610" s="1057">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7">
        <v>14</v>
      </c>
      <c r="B611" s="1057">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7">
        <v>15</v>
      </c>
      <c r="B612" s="1057">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7">
        <v>16</v>
      </c>
      <c r="B613" s="1057">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7">
        <v>17</v>
      </c>
      <c r="B614" s="1057">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7">
        <v>18</v>
      </c>
      <c r="B615" s="1057">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7">
        <v>19</v>
      </c>
      <c r="B616" s="1057">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7">
        <v>20</v>
      </c>
      <c r="B617" s="1057">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7">
        <v>21</v>
      </c>
      <c r="B618" s="1057">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7">
        <v>22</v>
      </c>
      <c r="B619" s="1057">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7">
        <v>23</v>
      </c>
      <c r="B620" s="1057">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7">
        <v>24</v>
      </c>
      <c r="B621" s="1057">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7">
        <v>25</v>
      </c>
      <c r="B622" s="1057">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7">
        <v>26</v>
      </c>
      <c r="B623" s="1057">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7">
        <v>27</v>
      </c>
      <c r="B624" s="1057">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7">
        <v>28</v>
      </c>
      <c r="B625" s="1057">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7">
        <v>29</v>
      </c>
      <c r="B626" s="1057">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7">
        <v>30</v>
      </c>
      <c r="B627" s="1057">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7">
        <v>1</v>
      </c>
      <c r="B631" s="1057">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7">
        <v>2</v>
      </c>
      <c r="B632" s="1057">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7">
        <v>3</v>
      </c>
      <c r="B633" s="1057">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7">
        <v>4</v>
      </c>
      <c r="B634" s="1057">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7">
        <v>5</v>
      </c>
      <c r="B635" s="1057">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7">
        <v>6</v>
      </c>
      <c r="B636" s="1057">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7">
        <v>7</v>
      </c>
      <c r="B637" s="1057">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7">
        <v>8</v>
      </c>
      <c r="B638" s="1057">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7">
        <v>9</v>
      </c>
      <c r="B639" s="1057">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7">
        <v>10</v>
      </c>
      <c r="B640" s="1057">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7">
        <v>11</v>
      </c>
      <c r="B641" s="1057">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7">
        <v>12</v>
      </c>
      <c r="B642" s="1057">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7">
        <v>13</v>
      </c>
      <c r="B643" s="1057">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7">
        <v>14</v>
      </c>
      <c r="B644" s="1057">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7">
        <v>15</v>
      </c>
      <c r="B645" s="1057">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7">
        <v>16</v>
      </c>
      <c r="B646" s="1057">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7">
        <v>17</v>
      </c>
      <c r="B647" s="1057">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7">
        <v>18</v>
      </c>
      <c r="B648" s="1057">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7">
        <v>19</v>
      </c>
      <c r="B649" s="1057">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7">
        <v>20</v>
      </c>
      <c r="B650" s="1057">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7">
        <v>21</v>
      </c>
      <c r="B651" s="1057">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7">
        <v>22</v>
      </c>
      <c r="B652" s="1057">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7">
        <v>23</v>
      </c>
      <c r="B653" s="1057">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7">
        <v>24</v>
      </c>
      <c r="B654" s="1057">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7">
        <v>25</v>
      </c>
      <c r="B655" s="1057">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7">
        <v>26</v>
      </c>
      <c r="B656" s="1057">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7">
        <v>27</v>
      </c>
      <c r="B657" s="1057">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7">
        <v>28</v>
      </c>
      <c r="B658" s="1057">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7">
        <v>29</v>
      </c>
      <c r="B659" s="1057">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7">
        <v>30</v>
      </c>
      <c r="B660" s="1057">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7">
        <v>1</v>
      </c>
      <c r="B664" s="1057">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7">
        <v>2</v>
      </c>
      <c r="B665" s="1057">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7">
        <v>3</v>
      </c>
      <c r="B666" s="1057">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7">
        <v>4</v>
      </c>
      <c r="B667" s="1057">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7">
        <v>5</v>
      </c>
      <c r="B668" s="1057">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7">
        <v>6</v>
      </c>
      <c r="B669" s="1057">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7">
        <v>7</v>
      </c>
      <c r="B670" s="1057">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7">
        <v>8</v>
      </c>
      <c r="B671" s="1057">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7">
        <v>9</v>
      </c>
      <c r="B672" s="1057">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7">
        <v>10</v>
      </c>
      <c r="B673" s="1057">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7">
        <v>11</v>
      </c>
      <c r="B674" s="1057">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7">
        <v>12</v>
      </c>
      <c r="B675" s="1057">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7">
        <v>13</v>
      </c>
      <c r="B676" s="1057">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7">
        <v>14</v>
      </c>
      <c r="B677" s="1057">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7">
        <v>15</v>
      </c>
      <c r="B678" s="1057">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7">
        <v>16</v>
      </c>
      <c r="B679" s="1057">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7">
        <v>17</v>
      </c>
      <c r="B680" s="1057">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7">
        <v>18</v>
      </c>
      <c r="B681" s="1057">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7">
        <v>19</v>
      </c>
      <c r="B682" s="1057">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7">
        <v>20</v>
      </c>
      <c r="B683" s="1057">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7">
        <v>21</v>
      </c>
      <c r="B684" s="1057">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7">
        <v>22</v>
      </c>
      <c r="B685" s="1057">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7">
        <v>23</v>
      </c>
      <c r="B686" s="1057">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7">
        <v>24</v>
      </c>
      <c r="B687" s="1057">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7">
        <v>25</v>
      </c>
      <c r="B688" s="1057">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7">
        <v>26</v>
      </c>
      <c r="B689" s="1057">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7">
        <v>27</v>
      </c>
      <c r="B690" s="1057">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7">
        <v>28</v>
      </c>
      <c r="B691" s="1057">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7">
        <v>29</v>
      </c>
      <c r="B692" s="1057">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7">
        <v>30</v>
      </c>
      <c r="B693" s="1057">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7">
        <v>1</v>
      </c>
      <c r="B697" s="1057">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7">
        <v>2</v>
      </c>
      <c r="B698" s="1057">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7">
        <v>3</v>
      </c>
      <c r="B699" s="1057">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7">
        <v>4</v>
      </c>
      <c r="B700" s="1057">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7">
        <v>5</v>
      </c>
      <c r="B701" s="1057">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7">
        <v>6</v>
      </c>
      <c r="B702" s="1057">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7">
        <v>7</v>
      </c>
      <c r="B703" s="1057">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7">
        <v>8</v>
      </c>
      <c r="B704" s="1057">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7">
        <v>9</v>
      </c>
      <c r="B705" s="1057">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7">
        <v>10</v>
      </c>
      <c r="B706" s="1057">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7">
        <v>11</v>
      </c>
      <c r="B707" s="1057">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7">
        <v>12</v>
      </c>
      <c r="B708" s="1057">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7">
        <v>13</v>
      </c>
      <c r="B709" s="1057">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7">
        <v>14</v>
      </c>
      <c r="B710" s="1057">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7">
        <v>15</v>
      </c>
      <c r="B711" s="1057">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7">
        <v>16</v>
      </c>
      <c r="B712" s="1057">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7">
        <v>17</v>
      </c>
      <c r="B713" s="1057">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7">
        <v>18</v>
      </c>
      <c r="B714" s="1057">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7">
        <v>19</v>
      </c>
      <c r="B715" s="1057">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7">
        <v>20</v>
      </c>
      <c r="B716" s="1057">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7">
        <v>21</v>
      </c>
      <c r="B717" s="1057">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7">
        <v>22</v>
      </c>
      <c r="B718" s="1057">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7">
        <v>23</v>
      </c>
      <c r="B719" s="1057">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7">
        <v>24</v>
      </c>
      <c r="B720" s="1057">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7">
        <v>25</v>
      </c>
      <c r="B721" s="1057">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7">
        <v>26</v>
      </c>
      <c r="B722" s="1057">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7">
        <v>27</v>
      </c>
      <c r="B723" s="1057">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7">
        <v>28</v>
      </c>
      <c r="B724" s="1057">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7">
        <v>29</v>
      </c>
      <c r="B725" s="1057">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7">
        <v>30</v>
      </c>
      <c r="B726" s="1057">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7">
        <v>1</v>
      </c>
      <c r="B730" s="1057">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7">
        <v>2</v>
      </c>
      <c r="B731" s="1057">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7">
        <v>3</v>
      </c>
      <c r="B732" s="1057">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7">
        <v>4</v>
      </c>
      <c r="B733" s="1057">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7">
        <v>5</v>
      </c>
      <c r="B734" s="1057">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7">
        <v>6</v>
      </c>
      <c r="B735" s="1057">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7">
        <v>7</v>
      </c>
      <c r="B736" s="1057">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7">
        <v>8</v>
      </c>
      <c r="B737" s="1057">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7">
        <v>9</v>
      </c>
      <c r="B738" s="1057">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7">
        <v>10</v>
      </c>
      <c r="B739" s="1057">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7">
        <v>11</v>
      </c>
      <c r="B740" s="1057">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7">
        <v>12</v>
      </c>
      <c r="B741" s="1057">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7">
        <v>13</v>
      </c>
      <c r="B742" s="1057">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7">
        <v>14</v>
      </c>
      <c r="B743" s="1057">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7">
        <v>15</v>
      </c>
      <c r="B744" s="1057">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7">
        <v>16</v>
      </c>
      <c r="B745" s="1057">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7">
        <v>17</v>
      </c>
      <c r="B746" s="1057">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7">
        <v>18</v>
      </c>
      <c r="B747" s="1057">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7">
        <v>19</v>
      </c>
      <c r="B748" s="1057">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7">
        <v>20</v>
      </c>
      <c r="B749" s="1057">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7">
        <v>21</v>
      </c>
      <c r="B750" s="1057">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7">
        <v>22</v>
      </c>
      <c r="B751" s="1057">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7">
        <v>23</v>
      </c>
      <c r="B752" s="1057">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7">
        <v>24</v>
      </c>
      <c r="B753" s="1057">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7">
        <v>25</v>
      </c>
      <c r="B754" s="1057">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7">
        <v>26</v>
      </c>
      <c r="B755" s="1057">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7">
        <v>27</v>
      </c>
      <c r="B756" s="1057">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7">
        <v>28</v>
      </c>
      <c r="B757" s="1057">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7">
        <v>29</v>
      </c>
      <c r="B758" s="1057">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7">
        <v>30</v>
      </c>
      <c r="B759" s="1057">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7">
        <v>1</v>
      </c>
      <c r="B763" s="1057">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7">
        <v>2</v>
      </c>
      <c r="B764" s="1057">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7">
        <v>3</v>
      </c>
      <c r="B765" s="1057">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7">
        <v>4</v>
      </c>
      <c r="B766" s="1057">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7">
        <v>5</v>
      </c>
      <c r="B767" s="1057">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7">
        <v>6</v>
      </c>
      <c r="B768" s="1057">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7">
        <v>7</v>
      </c>
      <c r="B769" s="1057">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7">
        <v>8</v>
      </c>
      <c r="B770" s="1057">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7">
        <v>9</v>
      </c>
      <c r="B771" s="1057">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7">
        <v>10</v>
      </c>
      <c r="B772" s="1057">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7">
        <v>11</v>
      </c>
      <c r="B773" s="1057">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7">
        <v>12</v>
      </c>
      <c r="B774" s="1057">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7">
        <v>13</v>
      </c>
      <c r="B775" s="1057">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7">
        <v>14</v>
      </c>
      <c r="B776" s="1057">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7">
        <v>15</v>
      </c>
      <c r="B777" s="1057">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7">
        <v>16</v>
      </c>
      <c r="B778" s="1057">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7">
        <v>17</v>
      </c>
      <c r="B779" s="1057">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7">
        <v>18</v>
      </c>
      <c r="B780" s="1057">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7">
        <v>19</v>
      </c>
      <c r="B781" s="1057">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7">
        <v>20</v>
      </c>
      <c r="B782" s="1057">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7">
        <v>21</v>
      </c>
      <c r="B783" s="1057">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7">
        <v>22</v>
      </c>
      <c r="B784" s="1057">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7">
        <v>23</v>
      </c>
      <c r="B785" s="1057">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7">
        <v>24</v>
      </c>
      <c r="B786" s="1057">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7">
        <v>25</v>
      </c>
      <c r="B787" s="1057">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7">
        <v>26</v>
      </c>
      <c r="B788" s="1057">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7">
        <v>27</v>
      </c>
      <c r="B789" s="1057">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7">
        <v>28</v>
      </c>
      <c r="B790" s="1057">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7">
        <v>29</v>
      </c>
      <c r="B791" s="1057">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7">
        <v>30</v>
      </c>
      <c r="B792" s="1057">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7">
        <v>1</v>
      </c>
      <c r="B796" s="1057">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7">
        <v>2</v>
      </c>
      <c r="B797" s="1057">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7">
        <v>3</v>
      </c>
      <c r="B798" s="1057">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7">
        <v>4</v>
      </c>
      <c r="B799" s="1057">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7">
        <v>5</v>
      </c>
      <c r="B800" s="1057">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7">
        <v>6</v>
      </c>
      <c r="B801" s="1057">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7">
        <v>7</v>
      </c>
      <c r="B802" s="1057">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7">
        <v>8</v>
      </c>
      <c r="B803" s="1057">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7">
        <v>9</v>
      </c>
      <c r="B804" s="1057">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7">
        <v>10</v>
      </c>
      <c r="B805" s="1057">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7">
        <v>11</v>
      </c>
      <c r="B806" s="1057">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7">
        <v>12</v>
      </c>
      <c r="B807" s="1057">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7">
        <v>13</v>
      </c>
      <c r="B808" s="1057">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7">
        <v>14</v>
      </c>
      <c r="B809" s="1057">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7">
        <v>15</v>
      </c>
      <c r="B810" s="1057">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7">
        <v>16</v>
      </c>
      <c r="B811" s="1057">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7">
        <v>17</v>
      </c>
      <c r="B812" s="1057">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7">
        <v>18</v>
      </c>
      <c r="B813" s="1057">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7">
        <v>19</v>
      </c>
      <c r="B814" s="1057">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7">
        <v>20</v>
      </c>
      <c r="B815" s="1057">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7">
        <v>21</v>
      </c>
      <c r="B816" s="1057">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7">
        <v>22</v>
      </c>
      <c r="B817" s="1057">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7">
        <v>23</v>
      </c>
      <c r="B818" s="1057">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7">
        <v>24</v>
      </c>
      <c r="B819" s="1057">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7">
        <v>25</v>
      </c>
      <c r="B820" s="1057">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7">
        <v>26</v>
      </c>
      <c r="B821" s="1057">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7">
        <v>27</v>
      </c>
      <c r="B822" s="1057">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7">
        <v>28</v>
      </c>
      <c r="B823" s="1057">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7">
        <v>29</v>
      </c>
      <c r="B824" s="1057">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7">
        <v>30</v>
      </c>
      <c r="B825" s="1057">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7">
        <v>1</v>
      </c>
      <c r="B829" s="1057">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7">
        <v>2</v>
      </c>
      <c r="B830" s="1057">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7">
        <v>3</v>
      </c>
      <c r="B831" s="1057">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7">
        <v>4</v>
      </c>
      <c r="B832" s="1057">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7">
        <v>5</v>
      </c>
      <c r="B833" s="1057">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7">
        <v>6</v>
      </c>
      <c r="B834" s="1057">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7">
        <v>7</v>
      </c>
      <c r="B835" s="1057">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7">
        <v>8</v>
      </c>
      <c r="B836" s="1057">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7">
        <v>9</v>
      </c>
      <c r="B837" s="1057">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7">
        <v>10</v>
      </c>
      <c r="B838" s="105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7">
        <v>11</v>
      </c>
      <c r="B839" s="1057">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7">
        <v>12</v>
      </c>
      <c r="B840" s="1057">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7">
        <v>13</v>
      </c>
      <c r="B841" s="105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7">
        <v>14</v>
      </c>
      <c r="B842" s="105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7">
        <v>15</v>
      </c>
      <c r="B843" s="105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7">
        <v>16</v>
      </c>
      <c r="B844" s="105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7">
        <v>17</v>
      </c>
      <c r="B845" s="105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7">
        <v>18</v>
      </c>
      <c r="B846" s="105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7">
        <v>19</v>
      </c>
      <c r="B847" s="105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7">
        <v>20</v>
      </c>
      <c r="B848" s="105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7">
        <v>21</v>
      </c>
      <c r="B849" s="105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7">
        <v>22</v>
      </c>
      <c r="B850" s="105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7">
        <v>23</v>
      </c>
      <c r="B851" s="105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7">
        <v>24</v>
      </c>
      <c r="B852" s="105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7">
        <v>25</v>
      </c>
      <c r="B853" s="105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7">
        <v>26</v>
      </c>
      <c r="B854" s="105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7">
        <v>27</v>
      </c>
      <c r="B855" s="105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7">
        <v>28</v>
      </c>
      <c r="B856" s="105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7">
        <v>29</v>
      </c>
      <c r="B857" s="105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7">
        <v>30</v>
      </c>
      <c r="B858" s="105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7">
        <v>1</v>
      </c>
      <c r="B862" s="105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7">
        <v>2</v>
      </c>
      <c r="B863" s="105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7">
        <v>3</v>
      </c>
      <c r="B864" s="105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7">
        <v>4</v>
      </c>
      <c r="B865" s="105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7">
        <v>5</v>
      </c>
      <c r="B866" s="105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7">
        <v>6</v>
      </c>
      <c r="B867" s="105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7">
        <v>7</v>
      </c>
      <c r="B868" s="1057">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7">
        <v>8</v>
      </c>
      <c r="B869" s="1057">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7">
        <v>9</v>
      </c>
      <c r="B870" s="105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7">
        <v>10</v>
      </c>
      <c r="B871" s="105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7">
        <v>11</v>
      </c>
      <c r="B872" s="105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7">
        <v>12</v>
      </c>
      <c r="B873" s="1057">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7">
        <v>13</v>
      </c>
      <c r="B874" s="105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7">
        <v>14</v>
      </c>
      <c r="B875" s="105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7">
        <v>15</v>
      </c>
      <c r="B876" s="105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7">
        <v>16</v>
      </c>
      <c r="B877" s="105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7">
        <v>17</v>
      </c>
      <c r="B878" s="105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7">
        <v>18</v>
      </c>
      <c r="B879" s="105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7">
        <v>19</v>
      </c>
      <c r="B880" s="105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7">
        <v>20</v>
      </c>
      <c r="B881" s="105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7">
        <v>21</v>
      </c>
      <c r="B882" s="105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7">
        <v>22</v>
      </c>
      <c r="B883" s="105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7">
        <v>23</v>
      </c>
      <c r="B884" s="105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7">
        <v>24</v>
      </c>
      <c r="B885" s="105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7">
        <v>25</v>
      </c>
      <c r="B886" s="105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7">
        <v>26</v>
      </c>
      <c r="B887" s="105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7">
        <v>27</v>
      </c>
      <c r="B888" s="105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7">
        <v>28</v>
      </c>
      <c r="B889" s="105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7">
        <v>29</v>
      </c>
      <c r="B890" s="105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7">
        <v>30</v>
      </c>
      <c r="B891" s="105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7">
        <v>1</v>
      </c>
      <c r="B895" s="105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7">
        <v>2</v>
      </c>
      <c r="B896" s="105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7">
        <v>3</v>
      </c>
      <c r="B897" s="105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7">
        <v>4</v>
      </c>
      <c r="B898" s="105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7">
        <v>5</v>
      </c>
      <c r="B899" s="105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7">
        <v>6</v>
      </c>
      <c r="B900" s="105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7">
        <v>7</v>
      </c>
      <c r="B901" s="1057">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7">
        <v>8</v>
      </c>
      <c r="B902" s="1057">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7">
        <v>9</v>
      </c>
      <c r="B903" s="105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7">
        <v>10</v>
      </c>
      <c r="B904" s="105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7">
        <v>11</v>
      </c>
      <c r="B905" s="105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7">
        <v>12</v>
      </c>
      <c r="B906" s="1057">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7">
        <v>13</v>
      </c>
      <c r="B907" s="105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7">
        <v>14</v>
      </c>
      <c r="B908" s="105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7">
        <v>15</v>
      </c>
      <c r="B909" s="105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7">
        <v>16</v>
      </c>
      <c r="B910" s="105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7">
        <v>17</v>
      </c>
      <c r="B911" s="105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7">
        <v>18</v>
      </c>
      <c r="B912" s="105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7">
        <v>19</v>
      </c>
      <c r="B913" s="105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7">
        <v>20</v>
      </c>
      <c r="B914" s="105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7">
        <v>21</v>
      </c>
      <c r="B915" s="105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7">
        <v>22</v>
      </c>
      <c r="B916" s="105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7">
        <v>23</v>
      </c>
      <c r="B917" s="105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7">
        <v>24</v>
      </c>
      <c r="B918" s="105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7">
        <v>25</v>
      </c>
      <c r="B919" s="105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7">
        <v>26</v>
      </c>
      <c r="B920" s="105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7">
        <v>27</v>
      </c>
      <c r="B921" s="105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7">
        <v>28</v>
      </c>
      <c r="B922" s="105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7">
        <v>29</v>
      </c>
      <c r="B923" s="105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7">
        <v>30</v>
      </c>
      <c r="B924" s="105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7">
        <v>1</v>
      </c>
      <c r="B928" s="105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7">
        <v>2</v>
      </c>
      <c r="B929" s="105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7">
        <v>3</v>
      </c>
      <c r="B930" s="105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7">
        <v>4</v>
      </c>
      <c r="B931" s="105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7">
        <v>5</v>
      </c>
      <c r="B932" s="105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7">
        <v>6</v>
      </c>
      <c r="B933" s="105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7">
        <v>7</v>
      </c>
      <c r="B934" s="1057">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7">
        <v>8</v>
      </c>
      <c r="B935" s="1057">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7">
        <v>9</v>
      </c>
      <c r="B936" s="105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7">
        <v>10</v>
      </c>
      <c r="B937" s="105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7">
        <v>11</v>
      </c>
      <c r="B938" s="105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7">
        <v>12</v>
      </c>
      <c r="B939" s="1057">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7">
        <v>13</v>
      </c>
      <c r="B940" s="105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7">
        <v>14</v>
      </c>
      <c r="B941" s="105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7">
        <v>15</v>
      </c>
      <c r="B942" s="105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7">
        <v>16</v>
      </c>
      <c r="B943" s="105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7">
        <v>17</v>
      </c>
      <c r="B944" s="105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7">
        <v>18</v>
      </c>
      <c r="B945" s="105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7">
        <v>19</v>
      </c>
      <c r="B946" s="105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7">
        <v>20</v>
      </c>
      <c r="B947" s="105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7">
        <v>21</v>
      </c>
      <c r="B948" s="105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7">
        <v>22</v>
      </c>
      <c r="B949" s="105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7">
        <v>23</v>
      </c>
      <c r="B950" s="105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7">
        <v>24</v>
      </c>
      <c r="B951" s="105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7">
        <v>25</v>
      </c>
      <c r="B952" s="105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7">
        <v>26</v>
      </c>
      <c r="B953" s="105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7">
        <v>27</v>
      </c>
      <c r="B954" s="105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7">
        <v>28</v>
      </c>
      <c r="B955" s="105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7">
        <v>29</v>
      </c>
      <c r="B956" s="105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7">
        <v>30</v>
      </c>
      <c r="B957" s="105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7">
        <v>1</v>
      </c>
      <c r="B961" s="105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7">
        <v>2</v>
      </c>
      <c r="B962" s="105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7">
        <v>3</v>
      </c>
      <c r="B963" s="105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7">
        <v>4</v>
      </c>
      <c r="B964" s="105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7">
        <v>5</v>
      </c>
      <c r="B965" s="105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7">
        <v>6</v>
      </c>
      <c r="B966" s="105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7">
        <v>7</v>
      </c>
      <c r="B967" s="1057">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7">
        <v>8</v>
      </c>
      <c r="B968" s="1057">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7">
        <v>9</v>
      </c>
      <c r="B969" s="105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7">
        <v>10</v>
      </c>
      <c r="B970" s="105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7">
        <v>11</v>
      </c>
      <c r="B971" s="105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7">
        <v>12</v>
      </c>
      <c r="B972" s="1057">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7">
        <v>13</v>
      </c>
      <c r="B973" s="105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7">
        <v>14</v>
      </c>
      <c r="B974" s="105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7">
        <v>15</v>
      </c>
      <c r="B975" s="105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7">
        <v>16</v>
      </c>
      <c r="B976" s="105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7">
        <v>17</v>
      </c>
      <c r="B977" s="105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7">
        <v>18</v>
      </c>
      <c r="B978" s="105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7">
        <v>19</v>
      </c>
      <c r="B979" s="105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7">
        <v>20</v>
      </c>
      <c r="B980" s="105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7">
        <v>21</v>
      </c>
      <c r="B981" s="105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7">
        <v>22</v>
      </c>
      <c r="B982" s="105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7">
        <v>23</v>
      </c>
      <c r="B983" s="105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7">
        <v>24</v>
      </c>
      <c r="B984" s="105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7">
        <v>25</v>
      </c>
      <c r="B985" s="105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7">
        <v>26</v>
      </c>
      <c r="B986" s="105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7">
        <v>27</v>
      </c>
      <c r="B987" s="105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7">
        <v>28</v>
      </c>
      <c r="B988" s="105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7">
        <v>29</v>
      </c>
      <c r="B989" s="105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7">
        <v>30</v>
      </c>
      <c r="B990" s="105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7">
        <v>1</v>
      </c>
      <c r="B994" s="105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7">
        <v>2</v>
      </c>
      <c r="B995" s="105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7">
        <v>3</v>
      </c>
      <c r="B996" s="105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7">
        <v>4</v>
      </c>
      <c r="B997" s="105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7">
        <v>5</v>
      </c>
      <c r="B998" s="105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7">
        <v>6</v>
      </c>
      <c r="B999" s="105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7">
        <v>7</v>
      </c>
      <c r="B1000" s="1057">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7">
        <v>8</v>
      </c>
      <c r="B1001" s="1057">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7">
        <v>9</v>
      </c>
      <c r="B1002" s="105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7">
        <v>10</v>
      </c>
      <c r="B1003" s="105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7">
        <v>11</v>
      </c>
      <c r="B1004" s="105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7">
        <v>12</v>
      </c>
      <c r="B1005" s="1057">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7">
        <v>13</v>
      </c>
      <c r="B1006" s="105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7">
        <v>14</v>
      </c>
      <c r="B1007" s="105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7">
        <v>15</v>
      </c>
      <c r="B1008" s="105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7">
        <v>16</v>
      </c>
      <c r="B1009" s="105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7">
        <v>17</v>
      </c>
      <c r="B1010" s="105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7">
        <v>18</v>
      </c>
      <c r="B1011" s="105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7">
        <v>19</v>
      </c>
      <c r="B1012" s="105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7">
        <v>20</v>
      </c>
      <c r="B1013" s="105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7">
        <v>21</v>
      </c>
      <c r="B1014" s="105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7">
        <v>22</v>
      </c>
      <c r="B1015" s="105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7">
        <v>23</v>
      </c>
      <c r="B1016" s="105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7">
        <v>24</v>
      </c>
      <c r="B1017" s="105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7">
        <v>25</v>
      </c>
      <c r="B1018" s="105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7">
        <v>26</v>
      </c>
      <c r="B1019" s="105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7">
        <v>27</v>
      </c>
      <c r="B1020" s="105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7">
        <v>28</v>
      </c>
      <c r="B1021" s="105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7">
        <v>29</v>
      </c>
      <c r="B1022" s="105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7">
        <v>30</v>
      </c>
      <c r="B1023" s="105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7">
        <v>1</v>
      </c>
      <c r="B1027" s="105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7">
        <v>2</v>
      </c>
      <c r="B1028" s="105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7">
        <v>3</v>
      </c>
      <c r="B1029" s="105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7">
        <v>4</v>
      </c>
      <c r="B1030" s="105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7">
        <v>5</v>
      </c>
      <c r="B1031" s="105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7">
        <v>6</v>
      </c>
      <c r="B1032" s="105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7">
        <v>7</v>
      </c>
      <c r="B1033" s="1057">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7">
        <v>8</v>
      </c>
      <c r="B1034" s="1057">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7">
        <v>9</v>
      </c>
      <c r="B1035" s="105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7">
        <v>10</v>
      </c>
      <c r="B1036" s="105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7">
        <v>11</v>
      </c>
      <c r="B1037" s="105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7">
        <v>12</v>
      </c>
      <c r="B1038" s="1057">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7">
        <v>13</v>
      </c>
      <c r="B1039" s="105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7">
        <v>14</v>
      </c>
      <c r="B1040" s="105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7">
        <v>15</v>
      </c>
      <c r="B1041" s="105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7">
        <v>16</v>
      </c>
      <c r="B1042" s="105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7">
        <v>17</v>
      </c>
      <c r="B1043" s="105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7">
        <v>18</v>
      </c>
      <c r="B1044" s="105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7">
        <v>19</v>
      </c>
      <c r="B1045" s="105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7">
        <v>20</v>
      </c>
      <c r="B1046" s="105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7">
        <v>21</v>
      </c>
      <c r="B1047" s="105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7">
        <v>22</v>
      </c>
      <c r="B1048" s="105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7">
        <v>23</v>
      </c>
      <c r="B1049" s="105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7">
        <v>24</v>
      </c>
      <c r="B1050" s="105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7">
        <v>25</v>
      </c>
      <c r="B1051" s="105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7">
        <v>26</v>
      </c>
      <c r="B1052" s="105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7">
        <v>27</v>
      </c>
      <c r="B1053" s="105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7">
        <v>28</v>
      </c>
      <c r="B1054" s="105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7">
        <v>29</v>
      </c>
      <c r="B1055" s="105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7">
        <v>30</v>
      </c>
      <c r="B1056" s="105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7">
        <v>1</v>
      </c>
      <c r="B1060" s="105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7">
        <v>2</v>
      </c>
      <c r="B1061" s="105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7">
        <v>3</v>
      </c>
      <c r="B1062" s="105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7">
        <v>4</v>
      </c>
      <c r="B1063" s="105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7">
        <v>5</v>
      </c>
      <c r="B1064" s="105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7">
        <v>6</v>
      </c>
      <c r="B1065" s="105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7">
        <v>7</v>
      </c>
      <c r="B1066" s="1057">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7">
        <v>8</v>
      </c>
      <c r="B1067" s="1057">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7">
        <v>9</v>
      </c>
      <c r="B1068" s="105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7">
        <v>10</v>
      </c>
      <c r="B1069" s="105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7">
        <v>11</v>
      </c>
      <c r="B1070" s="105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7">
        <v>12</v>
      </c>
      <c r="B1071" s="1057">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7">
        <v>13</v>
      </c>
      <c r="B1072" s="105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7">
        <v>14</v>
      </c>
      <c r="B1073" s="105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7">
        <v>15</v>
      </c>
      <c r="B1074" s="105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7">
        <v>16</v>
      </c>
      <c r="B1075" s="105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7">
        <v>17</v>
      </c>
      <c r="B1076" s="105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7">
        <v>18</v>
      </c>
      <c r="B1077" s="105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7">
        <v>19</v>
      </c>
      <c r="B1078" s="105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7">
        <v>20</v>
      </c>
      <c r="B1079" s="105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7">
        <v>21</v>
      </c>
      <c r="B1080" s="105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7">
        <v>22</v>
      </c>
      <c r="B1081" s="105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7">
        <v>23</v>
      </c>
      <c r="B1082" s="105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7">
        <v>24</v>
      </c>
      <c r="B1083" s="105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7">
        <v>25</v>
      </c>
      <c r="B1084" s="105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7">
        <v>26</v>
      </c>
      <c r="B1085" s="105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7">
        <v>27</v>
      </c>
      <c r="B1086" s="105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7">
        <v>28</v>
      </c>
      <c r="B1087" s="105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7">
        <v>29</v>
      </c>
      <c r="B1088" s="105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7">
        <v>30</v>
      </c>
      <c r="B1089" s="105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7">
        <v>1</v>
      </c>
      <c r="B1093" s="105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7">
        <v>2</v>
      </c>
      <c r="B1094" s="105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7">
        <v>3</v>
      </c>
      <c r="B1095" s="105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7">
        <v>4</v>
      </c>
      <c r="B1096" s="105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7">
        <v>5</v>
      </c>
      <c r="B1097" s="105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7">
        <v>6</v>
      </c>
      <c r="B1098" s="105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7">
        <v>7</v>
      </c>
      <c r="B1099" s="1057">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7">
        <v>8</v>
      </c>
      <c r="B1100" s="1057">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7">
        <v>9</v>
      </c>
      <c r="B1101" s="1057">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7">
        <v>10</v>
      </c>
      <c r="B1102" s="1057">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7">
        <v>11</v>
      </c>
      <c r="B1103" s="1057">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7">
        <v>12</v>
      </c>
      <c r="B1104" s="1057">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7">
        <v>13</v>
      </c>
      <c r="B1105" s="1057">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7">
        <v>14</v>
      </c>
      <c r="B1106" s="1057">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7">
        <v>15</v>
      </c>
      <c r="B1107" s="1057">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7">
        <v>16</v>
      </c>
      <c r="B1108" s="1057">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7">
        <v>17</v>
      </c>
      <c r="B1109" s="1057">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7">
        <v>18</v>
      </c>
      <c r="B1110" s="1057">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7">
        <v>19</v>
      </c>
      <c r="B1111" s="1057">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7">
        <v>20</v>
      </c>
      <c r="B1112" s="1057">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7">
        <v>21</v>
      </c>
      <c r="B1113" s="1057">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7">
        <v>22</v>
      </c>
      <c r="B1114" s="1057">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7">
        <v>23</v>
      </c>
      <c r="B1115" s="1057">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7">
        <v>24</v>
      </c>
      <c r="B1116" s="1057">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7">
        <v>25</v>
      </c>
      <c r="B1117" s="1057">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7">
        <v>26</v>
      </c>
      <c r="B1118" s="1057">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7">
        <v>27</v>
      </c>
      <c r="B1119" s="1057">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7">
        <v>28</v>
      </c>
      <c r="B1120" s="1057">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7">
        <v>29</v>
      </c>
      <c r="B1121" s="1057">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7">
        <v>30</v>
      </c>
      <c r="B1122" s="1057">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7">
        <v>1</v>
      </c>
      <c r="B1126" s="1057">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7">
        <v>2</v>
      </c>
      <c r="B1127" s="1057">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7">
        <v>3</v>
      </c>
      <c r="B1128" s="1057">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7">
        <v>4</v>
      </c>
      <c r="B1129" s="1057">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7">
        <v>5</v>
      </c>
      <c r="B1130" s="1057">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7">
        <v>6</v>
      </c>
      <c r="B1131" s="1057">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7">
        <v>7</v>
      </c>
      <c r="B1132" s="1057">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7">
        <v>8</v>
      </c>
      <c r="B1133" s="1057">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7">
        <v>9</v>
      </c>
      <c r="B1134" s="1057">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7">
        <v>10</v>
      </c>
      <c r="B1135" s="1057">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7">
        <v>11</v>
      </c>
      <c r="B1136" s="1057">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7">
        <v>12</v>
      </c>
      <c r="B1137" s="1057">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7">
        <v>13</v>
      </c>
      <c r="B1138" s="1057">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7">
        <v>14</v>
      </c>
      <c r="B1139" s="1057">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7">
        <v>15</v>
      </c>
      <c r="B1140" s="1057">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7">
        <v>16</v>
      </c>
      <c r="B1141" s="1057">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7">
        <v>17</v>
      </c>
      <c r="B1142" s="1057">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7">
        <v>18</v>
      </c>
      <c r="B1143" s="1057">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7">
        <v>19</v>
      </c>
      <c r="B1144" s="1057">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7">
        <v>20</v>
      </c>
      <c r="B1145" s="1057">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7">
        <v>21</v>
      </c>
      <c r="B1146" s="1057">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7">
        <v>22</v>
      </c>
      <c r="B1147" s="1057">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7">
        <v>23</v>
      </c>
      <c r="B1148" s="1057">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7">
        <v>24</v>
      </c>
      <c r="B1149" s="1057">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7">
        <v>25</v>
      </c>
      <c r="B1150" s="1057">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7">
        <v>26</v>
      </c>
      <c r="B1151" s="1057">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7">
        <v>27</v>
      </c>
      <c r="B1152" s="1057">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7">
        <v>28</v>
      </c>
      <c r="B1153" s="1057">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7">
        <v>29</v>
      </c>
      <c r="B1154" s="1057">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7">
        <v>30</v>
      </c>
      <c r="B1155" s="1057">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7">
        <v>1</v>
      </c>
      <c r="B1159" s="1057">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7">
        <v>2</v>
      </c>
      <c r="B1160" s="1057">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7">
        <v>3</v>
      </c>
      <c r="B1161" s="1057">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7">
        <v>4</v>
      </c>
      <c r="B1162" s="1057">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7">
        <v>5</v>
      </c>
      <c r="B1163" s="1057">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7">
        <v>6</v>
      </c>
      <c r="B1164" s="1057">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7">
        <v>7</v>
      </c>
      <c r="B1165" s="1057">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7">
        <v>8</v>
      </c>
      <c r="B1166" s="1057">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7">
        <v>9</v>
      </c>
      <c r="B1167" s="1057">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7">
        <v>10</v>
      </c>
      <c r="B1168" s="1057">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7">
        <v>11</v>
      </c>
      <c r="B1169" s="1057">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7">
        <v>12</v>
      </c>
      <c r="B1170" s="1057">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7">
        <v>13</v>
      </c>
      <c r="B1171" s="1057">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7">
        <v>14</v>
      </c>
      <c r="B1172" s="1057">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7">
        <v>15</v>
      </c>
      <c r="B1173" s="1057">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7">
        <v>16</v>
      </c>
      <c r="B1174" s="1057">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7">
        <v>17</v>
      </c>
      <c r="B1175" s="1057">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7">
        <v>18</v>
      </c>
      <c r="B1176" s="1057">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7">
        <v>19</v>
      </c>
      <c r="B1177" s="1057">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7">
        <v>20</v>
      </c>
      <c r="B1178" s="1057">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7">
        <v>21</v>
      </c>
      <c r="B1179" s="1057">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7">
        <v>22</v>
      </c>
      <c r="B1180" s="1057">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7">
        <v>23</v>
      </c>
      <c r="B1181" s="1057">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7">
        <v>24</v>
      </c>
      <c r="B1182" s="1057">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7">
        <v>25</v>
      </c>
      <c r="B1183" s="1057">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7">
        <v>26</v>
      </c>
      <c r="B1184" s="1057">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7">
        <v>27</v>
      </c>
      <c r="B1185" s="1057">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7">
        <v>28</v>
      </c>
      <c r="B1186" s="1057">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7">
        <v>29</v>
      </c>
      <c r="B1187" s="1057">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7">
        <v>30</v>
      </c>
      <c r="B1188" s="1057">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7">
        <v>1</v>
      </c>
      <c r="B1192" s="1057">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7">
        <v>2</v>
      </c>
      <c r="B1193" s="1057">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7">
        <v>3</v>
      </c>
      <c r="B1194" s="1057">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7">
        <v>4</v>
      </c>
      <c r="B1195" s="1057">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7">
        <v>5</v>
      </c>
      <c r="B1196" s="1057">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7">
        <v>6</v>
      </c>
      <c r="B1197" s="1057">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7">
        <v>7</v>
      </c>
      <c r="B1198" s="1057">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7">
        <v>8</v>
      </c>
      <c r="B1199" s="1057">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7">
        <v>9</v>
      </c>
      <c r="B1200" s="1057">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7">
        <v>10</v>
      </c>
      <c r="B1201" s="1057">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7">
        <v>11</v>
      </c>
      <c r="B1202" s="1057">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7">
        <v>12</v>
      </c>
      <c r="B1203" s="1057">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7">
        <v>13</v>
      </c>
      <c r="B1204" s="1057">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7">
        <v>14</v>
      </c>
      <c r="B1205" s="1057">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7">
        <v>15</v>
      </c>
      <c r="B1206" s="1057">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7">
        <v>16</v>
      </c>
      <c r="B1207" s="1057">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7">
        <v>17</v>
      </c>
      <c r="B1208" s="1057">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7">
        <v>18</v>
      </c>
      <c r="B1209" s="1057">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7">
        <v>19</v>
      </c>
      <c r="B1210" s="1057">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7">
        <v>20</v>
      </c>
      <c r="B1211" s="1057">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7">
        <v>21</v>
      </c>
      <c r="B1212" s="1057">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7">
        <v>22</v>
      </c>
      <c r="B1213" s="1057">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7">
        <v>23</v>
      </c>
      <c r="B1214" s="1057">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7">
        <v>24</v>
      </c>
      <c r="B1215" s="1057">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7">
        <v>25</v>
      </c>
      <c r="B1216" s="1057">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7">
        <v>26</v>
      </c>
      <c r="B1217" s="1057">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7">
        <v>27</v>
      </c>
      <c r="B1218" s="1057">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7">
        <v>28</v>
      </c>
      <c r="B1219" s="1057">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7">
        <v>29</v>
      </c>
      <c r="B1220" s="1057">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7">
        <v>30</v>
      </c>
      <c r="B1221" s="1057">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7">
        <v>1</v>
      </c>
      <c r="B1225" s="1057">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7">
        <v>2</v>
      </c>
      <c r="B1226" s="1057">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7">
        <v>3</v>
      </c>
      <c r="B1227" s="1057">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7">
        <v>4</v>
      </c>
      <c r="B1228" s="1057">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7">
        <v>5</v>
      </c>
      <c r="B1229" s="1057">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7">
        <v>6</v>
      </c>
      <c r="B1230" s="1057">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7">
        <v>7</v>
      </c>
      <c r="B1231" s="1057">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7">
        <v>8</v>
      </c>
      <c r="B1232" s="1057">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7">
        <v>9</v>
      </c>
      <c r="B1233" s="1057">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7">
        <v>10</v>
      </c>
      <c r="B1234" s="1057">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7">
        <v>11</v>
      </c>
      <c r="B1235" s="1057">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7">
        <v>12</v>
      </c>
      <c r="B1236" s="1057">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7">
        <v>13</v>
      </c>
      <c r="B1237" s="1057">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7">
        <v>14</v>
      </c>
      <c r="B1238" s="1057">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7">
        <v>15</v>
      </c>
      <c r="B1239" s="1057">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7">
        <v>16</v>
      </c>
      <c r="B1240" s="1057">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7">
        <v>17</v>
      </c>
      <c r="B1241" s="1057">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7">
        <v>18</v>
      </c>
      <c r="B1242" s="1057">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7">
        <v>19</v>
      </c>
      <c r="B1243" s="1057">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7">
        <v>20</v>
      </c>
      <c r="B1244" s="1057">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7">
        <v>21</v>
      </c>
      <c r="B1245" s="1057">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7">
        <v>22</v>
      </c>
      <c r="B1246" s="1057">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7">
        <v>23</v>
      </c>
      <c r="B1247" s="1057">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7">
        <v>24</v>
      </c>
      <c r="B1248" s="1057">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7">
        <v>25</v>
      </c>
      <c r="B1249" s="1057">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7">
        <v>26</v>
      </c>
      <c r="B1250" s="1057">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7">
        <v>27</v>
      </c>
      <c r="B1251" s="1057">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7">
        <v>28</v>
      </c>
      <c r="B1252" s="1057">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7">
        <v>29</v>
      </c>
      <c r="B1253" s="1057">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7">
        <v>30</v>
      </c>
      <c r="B1254" s="1057">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7">
        <v>1</v>
      </c>
      <c r="B1258" s="1057">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7">
        <v>2</v>
      </c>
      <c r="B1259" s="1057">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7">
        <v>3</v>
      </c>
      <c r="B1260" s="1057">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7">
        <v>4</v>
      </c>
      <c r="B1261" s="1057">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7">
        <v>5</v>
      </c>
      <c r="B1262" s="1057">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7">
        <v>6</v>
      </c>
      <c r="B1263" s="1057">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7">
        <v>7</v>
      </c>
      <c r="B1264" s="1057">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7">
        <v>8</v>
      </c>
      <c r="B1265" s="1057">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7">
        <v>9</v>
      </c>
      <c r="B1266" s="1057">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7">
        <v>10</v>
      </c>
      <c r="B1267" s="1057">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7">
        <v>11</v>
      </c>
      <c r="B1268" s="1057">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7">
        <v>12</v>
      </c>
      <c r="B1269" s="1057">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7">
        <v>13</v>
      </c>
      <c r="B1270" s="1057">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7">
        <v>14</v>
      </c>
      <c r="B1271" s="1057">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7">
        <v>15</v>
      </c>
      <c r="B1272" s="1057">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7">
        <v>16</v>
      </c>
      <c r="B1273" s="1057">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7">
        <v>17</v>
      </c>
      <c r="B1274" s="1057">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7">
        <v>18</v>
      </c>
      <c r="B1275" s="1057">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7">
        <v>19</v>
      </c>
      <c r="B1276" s="1057">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7">
        <v>20</v>
      </c>
      <c r="B1277" s="1057">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7">
        <v>21</v>
      </c>
      <c r="B1278" s="1057">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7">
        <v>22</v>
      </c>
      <c r="B1279" s="1057">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7">
        <v>23</v>
      </c>
      <c r="B1280" s="1057">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7">
        <v>24</v>
      </c>
      <c r="B1281" s="1057">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7">
        <v>25</v>
      </c>
      <c r="B1282" s="1057">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7">
        <v>26</v>
      </c>
      <c r="B1283" s="1057">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7">
        <v>27</v>
      </c>
      <c r="B1284" s="1057">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7">
        <v>28</v>
      </c>
      <c r="B1285" s="1057">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7">
        <v>29</v>
      </c>
      <c r="B1286" s="1057">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7">
        <v>30</v>
      </c>
      <c r="B1287" s="1057">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7">
        <v>1</v>
      </c>
      <c r="B1291" s="1057">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7">
        <v>2</v>
      </c>
      <c r="B1292" s="1057">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7">
        <v>3</v>
      </c>
      <c r="B1293" s="1057">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7">
        <v>4</v>
      </c>
      <c r="B1294" s="1057">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7">
        <v>5</v>
      </c>
      <c r="B1295" s="1057">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7">
        <v>6</v>
      </c>
      <c r="B1296" s="1057">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7">
        <v>7</v>
      </c>
      <c r="B1297" s="1057">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7">
        <v>8</v>
      </c>
      <c r="B1298" s="1057">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7">
        <v>9</v>
      </c>
      <c r="B1299" s="1057">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7">
        <v>10</v>
      </c>
      <c r="B1300" s="1057">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7">
        <v>11</v>
      </c>
      <c r="B1301" s="1057">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7">
        <v>12</v>
      </c>
      <c r="B1302" s="1057">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7">
        <v>13</v>
      </c>
      <c r="B1303" s="1057">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7">
        <v>14</v>
      </c>
      <c r="B1304" s="1057">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7">
        <v>15</v>
      </c>
      <c r="B1305" s="1057">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7">
        <v>16</v>
      </c>
      <c r="B1306" s="1057">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7">
        <v>17</v>
      </c>
      <c r="B1307" s="1057">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7">
        <v>18</v>
      </c>
      <c r="B1308" s="1057">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7">
        <v>19</v>
      </c>
      <c r="B1309" s="1057">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7">
        <v>20</v>
      </c>
      <c r="B1310" s="1057">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7">
        <v>21</v>
      </c>
      <c r="B1311" s="1057">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7">
        <v>22</v>
      </c>
      <c r="B1312" s="1057">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7">
        <v>23</v>
      </c>
      <c r="B1313" s="1057">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7">
        <v>24</v>
      </c>
      <c r="B1314" s="1057">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7">
        <v>25</v>
      </c>
      <c r="B1315" s="1057">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7">
        <v>26</v>
      </c>
      <c r="B1316" s="1057">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7">
        <v>27</v>
      </c>
      <c r="B1317" s="1057">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7">
        <v>28</v>
      </c>
      <c r="B1318" s="1057">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7">
        <v>29</v>
      </c>
      <c r="B1319" s="1057">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7">
        <v>30</v>
      </c>
      <c r="B1320" s="1057">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松島</cp:lastModifiedBy>
  <cp:lastPrinted>2019-08-13T03:03:05Z</cp:lastPrinted>
  <dcterms:created xsi:type="dcterms:W3CDTF">2012-03-13T00:50:25Z</dcterms:created>
  <dcterms:modified xsi:type="dcterms:W3CDTF">2020-11-16T07:58:07Z</dcterms:modified>
</cp:coreProperties>
</file>