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4D1D1AD8-4D06-44CC-BA54-6A6C1EA0116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<sst xmlns="http://schemas.openxmlformats.org/spreadsheetml/2006/main" count="2920" uniqueCount="639">
  <si>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</si>
  <si>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</si>
  <si>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</si>
  <si>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</si>
  <si>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</si>
  <si>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</si>
  <si>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</si>
  <si>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</si>
  <si>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</si>
  <si>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</si>
  <si>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</si>
  <si>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</si>
  <si>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</si>
  <si>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</si>
  <si>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</si>
  <si>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</si>
  <si>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</si>
  <si>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</si>
  <si>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</si>
  <si>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</si>
  <si>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</si>
  <si>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</si>
  <si>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</si>
  <si>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</si>
  <si>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</si>
  <si>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</si>
  <si>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</si>
  <si>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</si>
  <si>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</si>
  <si>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</si>
  <si>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</si>
  <si>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</si>
  <si>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</si>
  <si>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</si>
  <si>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</si>
  <si>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</si>
  <si>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</si>
  <si>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</si>
  <si>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</si>
  <si>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</si>
  <si>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</si>
  <si>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</si>
  <si>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</si>
  <si>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</si>
  <si>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</si>
  <si>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</si>
  <si>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</si>
  <si>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</si>
  <si>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</si>
  <si>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</si>
  <si>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</si>
  <si>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</si>
  <si>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</si>
  <si>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</si>
  <si>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</si>
  <si>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</si>
  <si>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</si>
  <si>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</si>
  <si>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</si>
  <si>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</si>
  <si>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</si>
  <si>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</si>
  <si>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</si>
  <si>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</si>
  <si>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</si>
  <si>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</si>
  <si>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</si>
  <si>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</si>
  <si>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</si>
  <si>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</si>
  <si>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</si>
  <si>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</si>
  <si>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</si>
  <si>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</si>
  <si>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</si>
  <si>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</si>
  <si>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</si>
  <si>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</si>
  <si>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</si>
  <si>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</si>
  <si>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</si>
  <si>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</si>
  <si>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</si>
  <si>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</si>
  <si>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</si>
  <si>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</si>
  <si>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</si>
  <si>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</si>
  <si>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</si>
  <si>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</si>
  <si>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</si>
  <si>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</si>
  <si>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</si>
  <si>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</si>
  <si>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</si>
  <si>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</si>
  <si>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</si>
  <si>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</si>
  <si>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</si>
  <si>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</si>
  <si>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</si>
  <si>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</si>
  <si>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</si>
  <si>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</si>
  <si>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</si>
  <si>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</si>
  <si>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</si>
  <si>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</si>
  <si>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</si>
  <si>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</si>
  <si>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</si>
  <si>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</si>
  <si>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</si>
  <si>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</si>
  <si>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</si>
  <si>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</si>
  <si>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</si>
  <si>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</si>
  <si>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</si>
  <si>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</si>
  <si>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</si>
  <si>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</si>
  <si>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</si>
  <si>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</si>
  <si>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</si>
  <si>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</si>
  <si>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</si>
  <si>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</si>
  <si>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</si>
  <si>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</si>
  <si>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</si>
  <si>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</si>
  <si>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</si>
  <si>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</si>
  <si>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</si>
  <si>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</si>
  <si>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</si>
  <si>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</si>
  <si>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</si>
  <si>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</si>
  <si>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</si>
  <si>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</si>
  <si>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</si>
  <si>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</si>
  <si>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</si>
  <si>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</si>
  <si>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</si>
  <si>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</si>
  <si>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</si>
  <si>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</si>
  <si>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</si>
  <si>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</si>
  <si>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</si>
  <si>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</si>
  <si>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</si>
  <si>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</si>
  <si>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</si>
  <si>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</si>
  <si>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</si>
  <si>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</si>
  <si>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</si>
  <si>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</si>
  <si>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</si>
  <si>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</si>
  <si>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</si>
  <si>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</si>
  <si>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</si>
  <si>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</si>
  <si>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</si>
  <si>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</si>
  <si>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</si>
  <si>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</si>
  <si>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</si>
  <si>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</si>
  <si>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</si>
  <si>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</si>
  <si>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</si>
  <si>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</si>
  <si>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</si>
  <si>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</si>
  <si>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</si>
  <si>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</si>
  <si>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</si>
  <si>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</si>
  <si>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</si>
  <si>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</si>
  <si>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</si>
  <si>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</si>
  <si>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</si>
  <si>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</si>
  <si>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</si>
  <si>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</si>
  <si>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</si>
  <si>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</si>
  <si>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</si>
  <si>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</si>
  <si>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</si>
  <si>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</si>
  <si>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</si>
  <si>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</si>
  <si>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</si>
  <si>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</si>
  <si>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</si>
  <si>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</si>
  <si>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</si>
  <si>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</si>
  <si>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</si>
  <si>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</si>
  <si>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</si>
  <si>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</si>
  <si>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</si>
  <si>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</si>
  <si>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</si>
  <si>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</si>
  <si>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</si>
  <si>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</si>
  <si>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</si>
  <si>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</si>
  <si>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</si>
  <si>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</si>
  <si>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</si>
  <si>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</si>
  <si>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</si>
  <si>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</si>
  <si>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</si>
  <si>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</si>
  <si>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</si>
  <si>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</si>
  <si>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</si>
  <si>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</si>
  <si>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</si>
  <si>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</si>
  <si>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</si>
  <si>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</si>
  <si>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</si>
  <si>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</si>
  <si>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</si>
  <si>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</si>
  <si>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</si>
  <si>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</si>
  <si>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</si>
  <si>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</si>
  <si>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</si>
  <si>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</si>
  <si>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</si>
  <si>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</si>
  <si>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</si>
  <si>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</si>
  <si>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</si>
  <si>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</si>
  <si>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</si>
  <si>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</si>
  <si>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</si>
  <si>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</si>
  <si>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</si>
  <si>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</si>
  <si>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</si>
  <si>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</si>
  <si>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</si>
  <si>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</si>
  <si>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</si>
  <si>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</si>
  <si>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</si>
  <si>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</si>
  <si>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</si>
  <si>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</si>
  <si>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</si>
  <si>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</si>
  <si>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</si>
  <si>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</si>
  <si>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</si>
  <si>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</si>
  <si>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</si>
  <si>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</si>
  <si>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</si>
  <si>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</si>
  <si>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</si>
  <si>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</si>
  <si>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</si>
  <si>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</si>
  <si>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</si>
  <si>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</si>
  <si>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</si>
  <si>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</si>
  <si>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</si>
  <si>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</si>
  <si>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</si>
  <si>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</si>
  <si>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</si>
  <si>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</si>
  <si>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</si>
  <si>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</si>
  <si>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</si>
  <si>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</si>
  <si>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</si>
  <si>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</si>
  <si>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</si>
  <si>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</si>
  <si>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</si>
  <si>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</si>
  <si>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</si>
  <si>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</si>
  <si>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</si>
  <si>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</si>
  <si>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</si>
  <si>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</si>
  <si>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</si>
  <si>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</si>
  <si>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</si>
  <si>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</si>
  <si>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</si>
  <si>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</si>
  <si>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</si>
  <si>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</si>
  <si>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</si>
  <si>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</si>
  <si>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</si>
  <si>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</si>
  <si>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</si>
  <si>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</si>
  <si>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</si>
  <si>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</si>
  <si>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</si>
  <si>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</si>
  <si>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</si>
  <si>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</si>
  <si>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</si>
  <si>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</si>
  <si>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</si>
  <si>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</si>
  <si>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</si>
  <si>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</si>
  <si>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</si>
  <si>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</si>
  <si>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</si>
  <si>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</si>
  <si>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</si>
  <si>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</si>
  <si>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</si>
  <si>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</si>
  <si>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</si>
  <si>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</si>
  <si>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</si>
  <si>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</si>
  <si>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</si>
  <si>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</si>
  <si>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</si>
  <si>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</si>
  <si>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</si>
  <si>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</si>
  <si>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</si>
  <si>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</si>
  <si>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</si>
  <si>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</si>
  <si>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</si>
  <si>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</si>
  <si>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</si>
  <si>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</si>
  <si>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</si>
  <si>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</si>
  <si>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</si>
  <si>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</si>
  <si>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</si>
  <si>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</si>
  <si>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</si>
  <si>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</si>
  <si>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</si>
  <si>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</si>
  <si>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</si>
  <si>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</si>
  <si>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</si>
  <si>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</si>
  <si>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</si>
  <si>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</si>
  <si>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</si>
  <si>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</si>
  <si>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</si>
  <si>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</si>
  <si>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</si>
  <si>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</si>
  <si>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</si>
  <si>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</si>
  <si>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</si>
  <si>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</si>
  <si>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</si>
  <si>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</si>
  <si>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</si>
  <si>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</si>
  <si>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</si>
  <si>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</si>
  <si>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</si>
  <si>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</si>
  <si>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</si>
  <si>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</si>
  <si>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</si>
  <si>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</si>
  <si>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</si>
  <si>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</si>
  <si>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</si>
  <si>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</si>
  <si>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</si>
  <si>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</si>
  <si>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</si>
  <si>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</si>
  <si>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</si>
  <si>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</si>
  <si>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</si>
  <si>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</si>
  <si>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</si>
  <si>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</si>
  <si>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</si>
  <si>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</si>
  <si>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</si>
  <si>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</si>
  <si>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</si>
  <si>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</si>
  <si>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</si>
  <si>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</si>
  <si>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</si>
  <si>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</si>
  <si>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</si>
  <si>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</si>
  <si>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</si>
  <si>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</si>
  <si>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</si>
  <si>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</si>
  <si>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</si>
  <si>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</si>
  <si>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</si>
  <si>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</si>
  <si>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</si>
  <si>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</si>
  <si>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</si>
  <si>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</si>
  <si>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</si>
  <si>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</si>
  <si>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</si>
  <si>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</si>
  <si>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</si>
  <si>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</si>
  <si>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</si>
  <si>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</si>
  <si>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</si>
  <si>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</si>
  <si>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</si>
  <si>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</si>
  <si>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</si>
  <si>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</si>
  <si>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</si>
  <si>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</si>
  <si>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</si>
  <si>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</si>
  <si>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</si>
  <si>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</si>
  <si>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</si>
  <si>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</si>
  <si>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</si>
  <si>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</si>
  <si>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</si>
  <si>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</si>
  <si>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</si>
  <si>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</si>
  <si>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</si>
  <si>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</si>
  <si>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</si>
  <si>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</si>
  <si>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</si>
  <si>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</si>
  <si>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</si>
  <si>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</si>
  <si>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</si>
  <si>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</si>
  <si>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</si>
  <si>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</si>
  <si>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</si>
  <si>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</si>
  <si>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</si>
  <si>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</si>
  <si>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</si>
  <si>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</si>
  <si>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</si>
  <si>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</si>
  <si>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</si>
  <si>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</si>
  <si>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</si>
  <si>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</si>
  <si>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</si>
  <si>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</si>
  <si>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</si>
  <si>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</si>
  <si>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</si>
  <si>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</si>
  <si>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</si>
  <si>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</si>
  <si>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</si>
  <si>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</si>
  <si>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</si>
  <si>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</si>
  <si>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</si>
  <si>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</si>
  <si>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</si>
  <si>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</si>
  <si>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</si>
  <si>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</si>
  <si>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</si>
  <si>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</si>
  <si>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</si>
  <si>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</si>
  <si>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</si>
  <si>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</si>
  <si>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</si>
  <si>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</si>
  <si>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</si>
  <si>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</si>
  <si>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</si>
  <si>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</si>
  <si>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</si>
  <si>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</si>
  <si>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</si>
  <si>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</si>
  <si>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</si>
  <si>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</si>
  <si>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</si>
  <si>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</si>
  <si>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</si>
  <si>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</si>
  <si>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</si>
  <si>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</si>
  <si>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</si>
  <si>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</si>
  <si>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</si>
  <si>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</si>
  <si>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</si>
  <si>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</si>
  <si>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</si>
  <si>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</si>
  <si>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</si>
  <si>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</si>
  <si>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</si>
  <si>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</si>
  <si>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</si>
  <si>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</si>
  <si>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</si>
  <si>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</si>
  <si>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</si>
  <si>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</si>
  <si>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</si>
  <si>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</si>
  <si>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</si>
  <si>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</si>
  <si>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</si>
  <si>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</si>
  <si>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</si>
  <si>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</si>
  <si>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</si>
  <si>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</si>
  <si>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</si>
  <si>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</si>
  <si>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</si>
  <si>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</si>
  <si>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</si>
  <si>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</si>
  <si>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</si>
  <si>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</si>
  <si>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</si>
  <si>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</si>
  <si>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</si>
  <si>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</si>
  <si>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</si>
  <si>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国立感染症研究所施設整備経費</t>
    <rPh sb="8" eb="10">
      <t>シセツ</t>
    </rPh>
    <rPh sb="10" eb="12">
      <t>セイビ</t>
    </rPh>
    <rPh sb="12" eb="14">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</si>
  <si>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</si>
  <si>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</si>
  <si>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</si>
  <si>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</si>
  <si>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</si>
  <si>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</si>
  <si>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</si>
  <si>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</si>
  <si>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</si>
  <si>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</si>
  <si>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工事の進捗件数</t>
    <rPh sb="0" eb="2">
      <t>コウジ</t>
    </rPh>
    <rPh sb="3" eb="5">
      <t>シンチョク</t>
    </rPh>
    <rPh sb="5" eb="7">
      <t>ケンスウ</t>
    </rPh>
    <phoneticPr fontId="5"/>
  </si>
  <si>
    <t>工事完了件数</t>
  </si>
  <si>
    <t>件</t>
    <rPh sb="0" eb="1">
      <t>ケン</t>
    </rPh>
    <phoneticPr fontId="5"/>
  </si>
  <si>
    <t>国立感染症研究所調</t>
    <rPh sb="0" eb="2">
      <t>コクリツ</t>
    </rPh>
    <rPh sb="2" eb="5">
      <t>カンセンショウ</t>
    </rPh>
    <rPh sb="5" eb="8">
      <t>ケンキュウショ</t>
    </rPh>
    <rPh sb="8" eb="9">
      <t>シラ</t>
    </rPh>
    <phoneticPr fontId="5"/>
  </si>
  <si>
    <t>国立感染症研究所が施工した施設整備件数</t>
  </si>
  <si>
    <t>Ｘ執行額／Ｙ工事完了件数</t>
  </si>
  <si>
    <t>百万円</t>
    <rPh sb="0" eb="1">
      <t>ヒャク</t>
    </rPh>
    <rPh sb="1" eb="2">
      <t>マン</t>
    </rPh>
    <rPh sb="2" eb="3">
      <t>エン</t>
    </rPh>
    <phoneticPr fontId="5"/>
  </si>
  <si>
    <t>X/Y</t>
  </si>
  <si>
    <t>334百万円/3件</t>
    <rPh sb="3" eb="4">
      <t>ヒャク</t>
    </rPh>
    <rPh sb="5" eb="6">
      <t>エン</t>
    </rPh>
    <rPh sb="8" eb="9">
      <t>ケン</t>
    </rPh>
    <phoneticPr fontId="5"/>
  </si>
  <si>
    <t>160百万円/6件</t>
    <rPh sb="3" eb="6">
      <t>ヒャクマンエン</t>
    </rPh>
    <rPh sb="8" eb="9">
      <t>ケン</t>
    </rPh>
    <phoneticPr fontId="5"/>
  </si>
  <si>
    <t>667百万円/14件</t>
    <rPh sb="3" eb="6">
      <t>ヒャクマンエン</t>
    </rPh>
    <rPh sb="9" eb="10">
      <t>ケン</t>
    </rPh>
    <phoneticPr fontId="5"/>
  </si>
  <si>
    <t>国立感染症研究所の設備及び施設周辺の安全対策や事故・災害対策の強化を図ることは国民や社会の要求に即しており国費の投入が必要。</t>
  </si>
  <si>
    <t>感染症法に基づく国の責務を踏まえ実施している事業であるため。</t>
  </si>
  <si>
    <t>有</t>
  </si>
  <si>
    <t>‐</t>
  </si>
  <si>
    <t>一般競争入札や少額の随意契約であっても複数社から見積書を徴収し、最も安価な業者を選定する等、コスト削減に努めている。</t>
    <phoneticPr fontId="5"/>
  </si>
  <si>
    <t>事業の適切な遂行に必要な使途に限定して執行している。</t>
    <rPh sb="0" eb="2">
      <t>ジギョウ</t>
    </rPh>
    <rPh sb="3" eb="5">
      <t>テキセツ</t>
    </rPh>
    <rPh sb="6" eb="8">
      <t>スイコウ</t>
    </rPh>
    <rPh sb="9" eb="11">
      <t>ヒツヨウ</t>
    </rPh>
    <rPh sb="12" eb="14">
      <t>シト</t>
    </rPh>
    <rPh sb="15" eb="17">
      <t>ゲンテイ</t>
    </rPh>
    <rPh sb="19" eb="21">
      <t>シッコウ</t>
    </rPh>
    <phoneticPr fontId="5"/>
  </si>
  <si>
    <t>研究施設という特殊性により、研究計画の円滑な遂行と実験施設の停止を伴う工事を並行して行う必要があることから、工事の実施計画の策定に不測の日数を要したため。</t>
    <phoneticPr fontId="5"/>
  </si>
  <si>
    <t>研究施設という特殊性により、研究計画の円滑な遂行と実験施設の停止を伴う工事を並行して行う必要があることから、工事の実施計画の策定に不測の日数を要したため、やむを得ず９件を翌年度に繰り越したが、翌年度には完成する見込みなので見合っている。</t>
    <rPh sb="0" eb="2">
      <t>ケンキュウ</t>
    </rPh>
    <rPh sb="2" eb="4">
      <t>シセツ</t>
    </rPh>
    <rPh sb="7" eb="9">
      <t>トクシュ</t>
    </rPh>
    <rPh sb="9" eb="10">
      <t>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4" eb="56">
      <t>コウジ</t>
    </rPh>
    <rPh sb="57" eb="59">
      <t>ジッシ</t>
    </rPh>
    <rPh sb="59" eb="61">
      <t>ケイカク</t>
    </rPh>
    <rPh sb="62" eb="64">
      <t>サクテイ</t>
    </rPh>
    <rPh sb="65" eb="67">
      <t>フソク</t>
    </rPh>
    <rPh sb="68" eb="70">
      <t>ニッスウ</t>
    </rPh>
    <rPh sb="71" eb="72">
      <t>ヨウ</t>
    </rPh>
    <rPh sb="80" eb="81">
      <t>エ</t>
    </rPh>
    <rPh sb="83" eb="84">
      <t>ケン</t>
    </rPh>
    <rPh sb="85" eb="88">
      <t>ヨクネンド</t>
    </rPh>
    <rPh sb="89" eb="90">
      <t>ク</t>
    </rPh>
    <rPh sb="91" eb="92">
      <t>コ</t>
    </rPh>
    <rPh sb="96" eb="99">
      <t>ヨクネンド</t>
    </rPh>
    <rPh sb="101" eb="103">
      <t>カンセイ</t>
    </rPh>
    <rPh sb="105" eb="107">
      <t>ミコ</t>
    </rPh>
    <rPh sb="111" eb="113">
      <t>ミア</t>
    </rPh>
    <phoneticPr fontId="5"/>
  </si>
  <si>
    <t>不用額は一般競争入札（最低価格）による入札残額である。</t>
    <rPh sb="0" eb="2">
      <t>フヨウ</t>
    </rPh>
    <rPh sb="2" eb="3">
      <t>ガク</t>
    </rPh>
    <rPh sb="4" eb="6">
      <t>イッパン</t>
    </rPh>
    <rPh sb="6" eb="8">
      <t>キョウソウ</t>
    </rPh>
    <rPh sb="8" eb="10">
      <t>ニュウサツ</t>
    </rPh>
    <rPh sb="11" eb="13">
      <t>サイテイ</t>
    </rPh>
    <rPh sb="13" eb="15">
      <t>カカク</t>
    </rPh>
    <rPh sb="19" eb="21">
      <t>ニュウサツ</t>
    </rPh>
    <rPh sb="21" eb="23">
      <t>ザンガク</t>
    </rPh>
    <phoneticPr fontId="5"/>
  </si>
  <si>
    <t>工事を行う場合に、研究施設という特殊性から、研究計画の円滑な遂行と実験施設の停止を伴う工事を並行して行う必要があることから、工事の実施計画の策定に不測の日数を要したためやむを得ず繰越を行ったところである。</t>
    <rPh sb="87" eb="88">
      <t>エ</t>
    </rPh>
    <rPh sb="89" eb="91">
      <t>クリコシ</t>
    </rPh>
    <rPh sb="92" eb="93">
      <t>オコナ</t>
    </rPh>
    <phoneticPr fontId="5"/>
  </si>
  <si>
    <t>研究施設という特殊性から、研究計画の円滑な遂行と実験施設の停止を伴う工事を並行して行う必要があることから、工事の実施計画の策定に不測の日数を要することが判明したため、30年度中に事業が終了しなかったものの、31年度は事業の進捗に合わせて適切に予算を執行し、事業の目標も31年度中に達成できる予定であるため、このまま継続して事業を実施する。契約済みの案件については、施工完了まで適切に進捗管理を行うとともに、31年度案件については、十分な工期を確保できるよう適切に調達手続きを行ってまいりたい。</t>
    <rPh sb="0" eb="2">
      <t>ケンキュウ</t>
    </rPh>
    <rPh sb="2" eb="4">
      <t>シセツ</t>
    </rPh>
    <rPh sb="7" eb="10">
      <t>トクシュセイ</t>
    </rPh>
    <rPh sb="13" eb="15">
      <t>ケンキュウ</t>
    </rPh>
    <rPh sb="15" eb="17">
      <t>ケイカク</t>
    </rPh>
    <rPh sb="18" eb="20">
      <t>エンカツ</t>
    </rPh>
    <rPh sb="21" eb="23">
      <t>スイコウ</t>
    </rPh>
    <rPh sb="24" eb="26">
      <t>ジッケン</t>
    </rPh>
    <rPh sb="26" eb="28">
      <t>シセツ</t>
    </rPh>
    <rPh sb="29" eb="31">
      <t>テイシ</t>
    </rPh>
    <rPh sb="32" eb="33">
      <t>トモナ</t>
    </rPh>
    <rPh sb="34" eb="36">
      <t>コウジ</t>
    </rPh>
    <rPh sb="37" eb="39">
      <t>ヘイコウ</t>
    </rPh>
    <rPh sb="41" eb="42">
      <t>オコナ</t>
    </rPh>
    <rPh sb="43" eb="45">
      <t>ヒツヨウ</t>
    </rPh>
    <rPh sb="53" eb="55">
      <t>コウジ</t>
    </rPh>
    <rPh sb="56" eb="58">
      <t>ジッシ</t>
    </rPh>
    <rPh sb="58" eb="60">
      <t>ケイカク</t>
    </rPh>
    <rPh sb="61" eb="63">
      <t>サクテイ</t>
    </rPh>
    <rPh sb="64" eb="66">
      <t>フソク</t>
    </rPh>
    <rPh sb="67" eb="69">
      <t>ニッスウ</t>
    </rPh>
    <phoneticPr fontId="5"/>
  </si>
  <si>
    <t>新29-069</t>
    <rPh sb="0" eb="1">
      <t>シン</t>
    </rPh>
    <phoneticPr fontId="5"/>
  </si>
  <si>
    <t>891</t>
    <phoneticPr fontId="5"/>
  </si>
  <si>
    <t>A.門倉テクノ株式会社</t>
    <phoneticPr fontId="5"/>
  </si>
  <si>
    <t>設備工事</t>
    <rPh sb="0" eb="2">
      <t>セツビ</t>
    </rPh>
    <rPh sb="2" eb="4">
      <t>コウジ</t>
    </rPh>
    <phoneticPr fontId="5"/>
  </si>
  <si>
    <t>雑役務費</t>
    <rPh sb="0" eb="1">
      <t>ザツ</t>
    </rPh>
    <rPh sb="1" eb="4">
      <t>エキムヒ</t>
    </rPh>
    <phoneticPr fontId="5"/>
  </si>
  <si>
    <t>門倉テクノ株式会社</t>
    <rPh sb="5" eb="7">
      <t>カブシキ</t>
    </rPh>
    <rPh sb="7" eb="9">
      <t>カイシャ</t>
    </rPh>
    <phoneticPr fontId="5"/>
  </si>
  <si>
    <t>工事業務</t>
    <rPh sb="0" eb="2">
      <t>コウジ</t>
    </rPh>
    <rPh sb="2" eb="4">
      <t>ギョウム</t>
    </rPh>
    <phoneticPr fontId="5"/>
  </si>
  <si>
    <t>-</t>
    <phoneticPr fontId="5"/>
  </si>
  <si>
    <t>国庫債務負担行為等</t>
  </si>
  <si>
    <t>日本クレア株式会社</t>
    <rPh sb="5" eb="7">
      <t>カブシキ</t>
    </rPh>
    <rPh sb="7" eb="9">
      <t>カイシャ</t>
    </rPh>
    <phoneticPr fontId="5"/>
  </si>
  <si>
    <t>検査機器更新</t>
    <rPh sb="0" eb="2">
      <t>ケンサ</t>
    </rPh>
    <rPh sb="2" eb="4">
      <t>キキ</t>
    </rPh>
    <rPh sb="4" eb="6">
      <t>コウシン</t>
    </rPh>
    <phoneticPr fontId="5"/>
  </si>
  <si>
    <t>B.株式会社総合設備コンサルタント</t>
    <rPh sb="2" eb="4">
      <t>カブシキ</t>
    </rPh>
    <rPh sb="4" eb="6">
      <t>カイシャ</t>
    </rPh>
    <phoneticPr fontId="5"/>
  </si>
  <si>
    <t>設計業務</t>
    <rPh sb="0" eb="2">
      <t>セッケイ</t>
    </rPh>
    <rPh sb="2" eb="4">
      <t>ギョウム</t>
    </rPh>
    <phoneticPr fontId="5"/>
  </si>
  <si>
    <t>株式会社総合設備コンサルタント</t>
    <phoneticPr fontId="5"/>
  </si>
  <si>
    <t>報告書作成業務</t>
    <phoneticPr fontId="5"/>
  </si>
  <si>
    <t>調査業務</t>
    <phoneticPr fontId="5"/>
  </si>
  <si>
    <t>職員A</t>
    <rPh sb="0" eb="2">
      <t>ショクイン</t>
    </rPh>
    <phoneticPr fontId="5"/>
  </si>
  <si>
    <t>施設施工旅費</t>
    <rPh sb="0" eb="2">
      <t>シセツ</t>
    </rPh>
    <rPh sb="2" eb="4">
      <t>セコウ</t>
    </rPh>
    <rPh sb="4" eb="6">
      <t>リョヒ</t>
    </rPh>
    <phoneticPr fontId="5"/>
  </si>
  <si>
    <t>国立感染症研究所戸山庁舎及びハンセン病研究センターの老朽化が顕著な設備を最新の設備に更新し、研究所の適正かつ効果的な運営を確保するもの。また、ＷＨＯポリオ封じ込め計画に対応した施設の改修を行うもの。</t>
    <rPh sb="18" eb="19">
      <t>ビョウ</t>
    </rPh>
    <rPh sb="19" eb="21">
      <t>ケンキュウ</t>
    </rPh>
    <rPh sb="77" eb="78">
      <t>フウ</t>
    </rPh>
    <rPh sb="79" eb="80">
      <t>コ</t>
    </rPh>
    <rPh sb="81" eb="83">
      <t>ケイカク</t>
    </rPh>
    <rPh sb="84" eb="86">
      <t>タイオウ</t>
    </rPh>
    <rPh sb="88" eb="90">
      <t>シセツ</t>
    </rPh>
    <rPh sb="91" eb="93">
      <t>カイシュウ</t>
    </rPh>
    <rPh sb="94" eb="95">
      <t>オコナ</t>
    </rPh>
    <phoneticPr fontId="5"/>
  </si>
  <si>
    <t>株式会社　クマヒラ</t>
    <phoneticPr fontId="5"/>
  </si>
  <si>
    <t>ヤマト科学株式会社</t>
    <phoneticPr fontId="5"/>
  </si>
  <si>
    <t>トキワ科学器械株式会社</t>
    <phoneticPr fontId="5"/>
  </si>
  <si>
    <t>尾崎理化株式会社</t>
    <phoneticPr fontId="5"/>
  </si>
  <si>
    <t>株式会社総合設備コンサルタント</t>
    <phoneticPr fontId="5"/>
  </si>
  <si>
    <t>株式会社田中俊行建築空間設計事務所　</t>
    <phoneticPr fontId="5"/>
  </si>
  <si>
    <t>株式会社アトリエアム</t>
    <phoneticPr fontId="5"/>
  </si>
  <si>
    <t>有限会社鉄筋探査</t>
    <phoneticPr fontId="5"/>
  </si>
  <si>
    <t>-</t>
    <phoneticPr fontId="5"/>
  </si>
  <si>
    <t>設計業務（平成29年度決議分）</t>
    <rPh sb="0" eb="2">
      <t>セッケイ</t>
    </rPh>
    <rPh sb="2" eb="4">
      <t>ギョウム</t>
    </rPh>
    <rPh sb="5" eb="7">
      <t>ヘイセイ</t>
    </rPh>
    <rPh sb="9" eb="11">
      <t>ネンド</t>
    </rPh>
    <rPh sb="11" eb="13">
      <t>ケツギ</t>
    </rPh>
    <rPh sb="13" eb="14">
      <t>ブン</t>
    </rPh>
    <phoneticPr fontId="5"/>
  </si>
  <si>
    <t>-</t>
    <phoneticPr fontId="5"/>
  </si>
  <si>
    <t>設計業務に係る契約の一部については不落随契となったが、一般競争入札の実施により、競争性を確保している。数年前から引き続き３庁舎による公告、類似契約者への声掛けを実施しているところであるが、工事及び設計業務に係る調達の一部については、１者応札となった。引き続き、入札説明会に参加したが応札しなかった者等へのヒアリングを行う等、競争性の確保に係る取り組みを継続したい。</t>
    <rPh sb="0" eb="2">
      <t>セッケイ</t>
    </rPh>
    <rPh sb="2" eb="4">
      <t>ギョウム</t>
    </rPh>
    <rPh sb="5" eb="6">
      <t>カカ</t>
    </rPh>
    <rPh sb="7" eb="9">
      <t>ケイヤク</t>
    </rPh>
    <rPh sb="10" eb="12">
      <t>イチブ</t>
    </rPh>
    <rPh sb="17" eb="19">
      <t>フラク</t>
    </rPh>
    <rPh sb="19" eb="21">
      <t>ズイケイ</t>
    </rPh>
    <rPh sb="34" eb="36">
      <t>ジッシ</t>
    </rPh>
    <rPh sb="40" eb="43">
      <t>キョウソウセイ</t>
    </rPh>
    <rPh sb="44" eb="46">
      <t>カクホ</t>
    </rPh>
    <rPh sb="51" eb="54">
      <t>スウネンマエ</t>
    </rPh>
    <rPh sb="56" eb="57">
      <t>ヒ</t>
    </rPh>
    <rPh sb="58" eb="59">
      <t>ツヅ</t>
    </rPh>
    <rPh sb="61" eb="63">
      <t>チョウシャ</t>
    </rPh>
    <rPh sb="66" eb="68">
      <t>コウコク</t>
    </rPh>
    <rPh sb="69" eb="71">
      <t>ルイジ</t>
    </rPh>
    <rPh sb="71" eb="74">
      <t>ケイヤクシャ</t>
    </rPh>
    <rPh sb="76" eb="78">
      <t>コエカ</t>
    </rPh>
    <rPh sb="80" eb="82">
      <t>ジッシ</t>
    </rPh>
    <rPh sb="94" eb="96">
      <t>コウジ</t>
    </rPh>
    <rPh sb="96" eb="97">
      <t>オヨ</t>
    </rPh>
    <rPh sb="98" eb="100">
      <t>セッケイ</t>
    </rPh>
    <rPh sb="100" eb="102">
      <t>ギョウム</t>
    </rPh>
    <rPh sb="103" eb="104">
      <t>カカ</t>
    </rPh>
    <rPh sb="105" eb="107">
      <t>チョウタツ</t>
    </rPh>
    <rPh sb="108" eb="110">
      <t>イチブ</t>
    </rPh>
    <rPh sb="117" eb="118">
      <t>シャ</t>
    </rPh>
    <rPh sb="118" eb="120">
      <t>オウサツ</t>
    </rPh>
    <rPh sb="125" eb="126">
      <t>ヒ</t>
    </rPh>
    <rPh sb="127" eb="128">
      <t>ツヅ</t>
    </rPh>
    <rPh sb="130" eb="132">
      <t>ニュウサツ</t>
    </rPh>
    <rPh sb="132" eb="135">
      <t>セツメイカイ</t>
    </rPh>
    <rPh sb="136" eb="138">
      <t>サンカ</t>
    </rPh>
    <rPh sb="141" eb="143">
      <t>オウサツ</t>
    </rPh>
    <rPh sb="148" eb="149">
      <t>モノ</t>
    </rPh>
    <rPh sb="149" eb="150">
      <t>トウ</t>
    </rPh>
    <rPh sb="158" eb="159">
      <t>オコナ</t>
    </rPh>
    <rPh sb="160" eb="161">
      <t>トウ</t>
    </rPh>
    <rPh sb="162" eb="165">
      <t>キョウソウセイ</t>
    </rPh>
    <rPh sb="166" eb="168">
      <t>カクホ</t>
    </rPh>
    <rPh sb="169" eb="170">
      <t>カカ</t>
    </rPh>
    <rPh sb="171" eb="172">
      <t>ト</t>
    </rPh>
    <rPh sb="173" eb="174">
      <t>ク</t>
    </rPh>
    <rPh sb="176" eb="178">
      <t>ケイゾク</t>
    </rPh>
    <phoneticPr fontId="5"/>
  </si>
  <si>
    <t>外部有識者点検対象外</t>
    <rPh sb="0" eb="10">
      <t>ガイブユウシキシャテンケンタイショウガイ</t>
    </rPh>
    <phoneticPr fontId="5"/>
  </si>
  <si>
    <t>国立感染症研究所戸山庁舎及び村山庁舎において、老朽化が顕著な設備を最新の設備に更新するもの。また、ＷＨＯポリオ封じ込め計画に対応した施設の改修を行うもの。</t>
    <phoneticPr fontId="5"/>
  </si>
  <si>
    <t>国立感染症研究所戸山庁舎及び村山庁舎における設備整備に係る事業であるが、一者応札となっている要因を分析し、改善を図ること。</t>
    <rPh sb="22" eb="24">
      <t>セツビ</t>
    </rPh>
    <rPh sb="24" eb="26">
      <t>セイビ</t>
    </rPh>
    <rPh sb="27" eb="28">
      <t>カカ</t>
    </rPh>
    <rPh sb="29" eb="31">
      <t>ジギョウ</t>
    </rPh>
    <rPh sb="36" eb="40">
      <t>イッシャオウサツ</t>
    </rPh>
    <rPh sb="46" eb="48">
      <t>ヨウイン</t>
    </rPh>
    <rPh sb="49" eb="51">
      <t>ブンセキ</t>
    </rPh>
    <rPh sb="53" eb="55">
      <t>カイゼン</t>
    </rPh>
    <rPh sb="56" eb="57">
      <t>ハカ</t>
    </rPh>
    <phoneticPr fontId="5"/>
  </si>
  <si>
    <t>-</t>
    <phoneticPr fontId="5"/>
  </si>
  <si>
    <t>「新しい日本のための優先課題推進枠」36</t>
    <rPh sb="1" eb="2">
      <t>アタラ</t>
    </rPh>
    <rPh sb="4" eb="6">
      <t>ニホン</t>
    </rPh>
    <rPh sb="10" eb="12">
      <t>ユウセン</t>
    </rPh>
    <rPh sb="12" eb="14">
      <t>カダイ</t>
    </rPh>
    <rPh sb="14" eb="16">
      <t>スイシン</t>
    </rPh>
    <rPh sb="16" eb="17">
      <t>ワク</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</si>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</sst>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13607</xdr:rowOff>
    </xdr:from>
    <xdr:to>
      <xdr:col>35</xdr:col>
      <xdr:colOff>190387</xdr:colOff>
      <xdr:row>744</xdr:row>
      <xdr:rowOff>131139</xdr:rowOff>
    </xdr:to>
    <xdr:sp macro="" textlink="">
      <xdr:nvSpPr>
        <xdr:cNvPr id="3" name="正方形/長方形 2">
          <a:extLst>
            <a:ext uri="{FF2B5EF4-FFF2-40B4-BE49-F238E27FC236}">
              <a16:creationId xmlns:a16="http://schemas.microsoft.com/office/drawing/2014/main" id="{BA177A42-BE5F-480B-9F59-C0A6AEB3023D}"/>
            </a:ext>
          </a:extLst>
        </xdr:cNvPr>
        <xdr:cNvSpPr/>
      </xdr:nvSpPr>
      <xdr:spPr>
        <a:xfrm>
          <a:off x="4286250" y="40903071"/>
          <a:ext cx="3047887" cy="11788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160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13606</xdr:colOff>
      <xdr:row>744</xdr:row>
      <xdr:rowOff>149678</xdr:rowOff>
    </xdr:from>
    <xdr:to>
      <xdr:col>28</xdr:col>
      <xdr:colOff>23108</xdr:colOff>
      <xdr:row>746</xdr:row>
      <xdr:rowOff>10441</xdr:rowOff>
    </xdr:to>
    <xdr:cxnSp macro="">
      <xdr:nvCxnSpPr>
        <xdr:cNvPr id="4" name="直線コネクタ 3">
          <a:extLst>
            <a:ext uri="{FF2B5EF4-FFF2-40B4-BE49-F238E27FC236}">
              <a16:creationId xmlns:a16="http://schemas.microsoft.com/office/drawing/2014/main" id="{E5C58A56-8DAB-4A16-9E21-ED16EBC7507C}"/>
            </a:ext>
          </a:extLst>
        </xdr:cNvPr>
        <xdr:cNvCxnSpPr/>
      </xdr:nvCxnSpPr>
      <xdr:spPr>
        <a:xfrm>
          <a:off x="5728606" y="42100499"/>
          <a:ext cx="9502" cy="56833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74084</xdr:colOff>
      <xdr:row>746</xdr:row>
      <xdr:rowOff>10584</xdr:rowOff>
    </xdr:from>
    <xdr:to>
      <xdr:col>42</xdr:col>
      <xdr:colOff>190500</xdr:colOff>
      <xdr:row>746</xdr:row>
      <xdr:rowOff>10585</xdr:rowOff>
    </xdr:to>
    <xdr:cxnSp macro="">
      <xdr:nvCxnSpPr>
        <xdr:cNvPr id="5" name="直線コネクタ 4">
          <a:extLst>
            <a:ext uri="{FF2B5EF4-FFF2-40B4-BE49-F238E27FC236}">
              <a16:creationId xmlns:a16="http://schemas.microsoft.com/office/drawing/2014/main" id="{786A99B5-CBC4-4AE1-B083-714E73C64164}"/>
            </a:ext>
          </a:extLst>
        </xdr:cNvPr>
        <xdr:cNvCxnSpPr/>
      </xdr:nvCxnSpPr>
      <xdr:spPr>
        <a:xfrm flipH="1">
          <a:off x="2889251" y="42629667"/>
          <a:ext cx="5746749"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52916</xdr:colOff>
      <xdr:row>746</xdr:row>
      <xdr:rowOff>10584</xdr:rowOff>
    </xdr:from>
    <xdr:to>
      <xdr:col>14</xdr:col>
      <xdr:colOff>62442</xdr:colOff>
      <xdr:row>748</xdr:row>
      <xdr:rowOff>10660</xdr:rowOff>
    </xdr:to>
    <xdr:cxnSp macro="">
      <xdr:nvCxnSpPr>
        <xdr:cNvPr id="6" name="直線コネクタ 5">
          <a:extLst>
            <a:ext uri="{FF2B5EF4-FFF2-40B4-BE49-F238E27FC236}">
              <a16:creationId xmlns:a16="http://schemas.microsoft.com/office/drawing/2014/main" id="{911F64A8-757A-4D57-89A8-260D0F431229}"/>
            </a:ext>
          </a:extLst>
        </xdr:cNvPr>
        <xdr:cNvCxnSpPr/>
      </xdr:nvCxnSpPr>
      <xdr:spPr>
        <a:xfrm>
          <a:off x="2868083" y="42629667"/>
          <a:ext cx="9526" cy="69857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21167</xdr:colOff>
      <xdr:row>746</xdr:row>
      <xdr:rowOff>0</xdr:rowOff>
    </xdr:from>
    <xdr:to>
      <xdr:col>28</xdr:col>
      <xdr:colOff>22680</xdr:colOff>
      <xdr:row>748</xdr:row>
      <xdr:rowOff>61988</xdr:rowOff>
    </xdr:to>
    <xdr:cxnSp macro="">
      <xdr:nvCxnSpPr>
        <xdr:cNvPr id="7" name="直線コネクタ 6">
          <a:extLst>
            <a:ext uri="{FF2B5EF4-FFF2-40B4-BE49-F238E27FC236}">
              <a16:creationId xmlns:a16="http://schemas.microsoft.com/office/drawing/2014/main" id="{69113F80-0A93-49B5-B87B-0E3FF2B51159}"/>
            </a:ext>
          </a:extLst>
        </xdr:cNvPr>
        <xdr:cNvCxnSpPr/>
      </xdr:nvCxnSpPr>
      <xdr:spPr>
        <a:xfrm>
          <a:off x="5651500" y="42619083"/>
          <a:ext cx="1513" cy="7604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28726</xdr:colOff>
      <xdr:row>747</xdr:row>
      <xdr:rowOff>314476</xdr:rowOff>
    </xdr:from>
    <xdr:to>
      <xdr:col>19</xdr:col>
      <xdr:colOff>199874</xdr:colOff>
      <xdr:row>752</xdr:row>
      <xdr:rowOff>78536</xdr:rowOff>
    </xdr:to>
    <xdr:sp macro="" textlink="">
      <xdr:nvSpPr>
        <xdr:cNvPr id="9" name="正方形/長方形 8">
          <a:extLst>
            <a:ext uri="{FF2B5EF4-FFF2-40B4-BE49-F238E27FC236}">
              <a16:creationId xmlns:a16="http://schemas.microsoft.com/office/drawing/2014/main" id="{E95D2AAE-DCE4-4BDC-A54C-5E3709A690E6}"/>
            </a:ext>
          </a:extLst>
        </xdr:cNvPr>
        <xdr:cNvSpPr/>
      </xdr:nvSpPr>
      <xdr:spPr>
        <a:xfrm>
          <a:off x="1637393" y="43282809"/>
          <a:ext cx="2383064" cy="1510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門倉テクノ株式会社他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58965</xdr:colOff>
      <xdr:row>748</xdr:row>
      <xdr:rowOff>1511</xdr:rowOff>
    </xdr:from>
    <xdr:to>
      <xdr:col>34</xdr:col>
      <xdr:colOff>29029</xdr:colOff>
      <xdr:row>752</xdr:row>
      <xdr:rowOff>96081</xdr:rowOff>
    </xdr:to>
    <xdr:sp macro="" textlink="">
      <xdr:nvSpPr>
        <xdr:cNvPr id="10" name="正方形/長方形 9">
          <a:extLst>
            <a:ext uri="{FF2B5EF4-FFF2-40B4-BE49-F238E27FC236}">
              <a16:creationId xmlns:a16="http://schemas.microsoft.com/office/drawing/2014/main" id="{F26BC258-E4DC-424D-8085-FF3758C84631}"/>
            </a:ext>
          </a:extLst>
        </xdr:cNvPr>
        <xdr:cNvSpPr/>
      </xdr:nvSpPr>
      <xdr:spPr>
        <a:xfrm>
          <a:off x="4482798" y="43319094"/>
          <a:ext cx="2383064" cy="14915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株式会社総合設備コンサルタント他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21164</xdr:colOff>
      <xdr:row>745</xdr:row>
      <xdr:rowOff>229810</xdr:rowOff>
    </xdr:from>
    <xdr:to>
      <xdr:col>19</xdr:col>
      <xdr:colOff>137583</xdr:colOff>
      <xdr:row>746</xdr:row>
      <xdr:rowOff>148167</xdr:rowOff>
    </xdr:to>
    <xdr:sp macro="" textlink="">
      <xdr:nvSpPr>
        <xdr:cNvPr id="11" name="テキスト ボックス 10">
          <a:extLst>
            <a:ext uri="{FF2B5EF4-FFF2-40B4-BE49-F238E27FC236}">
              <a16:creationId xmlns:a16="http://schemas.microsoft.com/office/drawing/2014/main" id="{6AE1CAFE-44A2-48F2-94AB-7E68BE751396}"/>
            </a:ext>
          </a:extLst>
        </xdr:cNvPr>
        <xdr:cNvSpPr txBox="1"/>
      </xdr:nvSpPr>
      <xdr:spPr>
        <a:xfrm rot="10800000" flipV="1">
          <a:off x="1629831" y="43071143"/>
          <a:ext cx="2328335" cy="267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190500</xdr:colOff>
      <xdr:row>745</xdr:row>
      <xdr:rowOff>216202</xdr:rowOff>
    </xdr:from>
    <xdr:to>
      <xdr:col>35</xdr:col>
      <xdr:colOff>63500</xdr:colOff>
      <xdr:row>746</xdr:row>
      <xdr:rowOff>145218</xdr:rowOff>
    </xdr:to>
    <xdr:sp macro="" textlink="">
      <xdr:nvSpPr>
        <xdr:cNvPr id="13" name="テキスト ボックス 12">
          <a:extLst>
            <a:ext uri="{FF2B5EF4-FFF2-40B4-BE49-F238E27FC236}">
              <a16:creationId xmlns:a16="http://schemas.microsoft.com/office/drawing/2014/main" id="{3BC2E9D1-3A3F-4D9B-9BBA-D6A01B64681C}"/>
            </a:ext>
          </a:extLst>
        </xdr:cNvPr>
        <xdr:cNvSpPr txBox="1"/>
      </xdr:nvSpPr>
      <xdr:spPr>
        <a:xfrm rot="10800000" flipV="1">
          <a:off x="4815417" y="42486035"/>
          <a:ext cx="2286000" cy="27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37</xdr:col>
      <xdr:colOff>0</xdr:colOff>
      <xdr:row>748</xdr:row>
      <xdr:rowOff>21166</xdr:rowOff>
    </xdr:from>
    <xdr:to>
      <xdr:col>48</xdr:col>
      <xdr:colOff>171147</xdr:colOff>
      <xdr:row>752</xdr:row>
      <xdr:rowOff>134476</xdr:rowOff>
    </xdr:to>
    <xdr:sp macro="" textlink="">
      <xdr:nvSpPr>
        <xdr:cNvPr id="14" name="正方形/長方形 13">
          <a:extLst>
            <a:ext uri="{FF2B5EF4-FFF2-40B4-BE49-F238E27FC236}">
              <a16:creationId xmlns:a16="http://schemas.microsoft.com/office/drawing/2014/main" id="{D3BAC90F-DFD2-4D73-BA16-BCCA26350008}"/>
            </a:ext>
          </a:extLst>
        </xdr:cNvPr>
        <xdr:cNvSpPr/>
      </xdr:nvSpPr>
      <xdr:spPr>
        <a:xfrm>
          <a:off x="7440083" y="43338749"/>
          <a:ext cx="2383064" cy="1510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0</xdr:colOff>
      <xdr:row>745</xdr:row>
      <xdr:rowOff>328084</xdr:rowOff>
    </xdr:from>
    <xdr:to>
      <xdr:col>43</xdr:col>
      <xdr:colOff>0</xdr:colOff>
      <xdr:row>748</xdr:row>
      <xdr:rowOff>51405</xdr:rowOff>
    </xdr:to>
    <xdr:cxnSp macro="">
      <xdr:nvCxnSpPr>
        <xdr:cNvPr id="20" name="直線コネクタ 19">
          <a:extLst>
            <a:ext uri="{FF2B5EF4-FFF2-40B4-BE49-F238E27FC236}">
              <a16:creationId xmlns:a16="http://schemas.microsoft.com/office/drawing/2014/main" id="{12638340-93E6-4339-B7D2-5485FC78514D}"/>
            </a:ext>
          </a:extLst>
        </xdr:cNvPr>
        <xdr:cNvCxnSpPr/>
      </xdr:nvCxnSpPr>
      <xdr:spPr>
        <a:xfrm>
          <a:off x="8646583" y="42597917"/>
          <a:ext cx="0" cy="7710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10584</xdr:colOff>
      <xdr:row>745</xdr:row>
      <xdr:rowOff>243416</xdr:rowOff>
    </xdr:from>
    <xdr:to>
      <xdr:col>47</xdr:col>
      <xdr:colOff>6500</xdr:colOff>
      <xdr:row>746</xdr:row>
      <xdr:rowOff>172432</xdr:rowOff>
    </xdr:to>
    <xdr:sp macro="" textlink="">
      <xdr:nvSpPr>
        <xdr:cNvPr id="23" name="テキスト ボックス 22">
          <a:extLst>
            <a:ext uri="{FF2B5EF4-FFF2-40B4-BE49-F238E27FC236}">
              <a16:creationId xmlns:a16="http://schemas.microsoft.com/office/drawing/2014/main" id="{A2C576F9-8C52-49AD-B54D-F46F7C6DB1CD}"/>
            </a:ext>
          </a:extLst>
        </xdr:cNvPr>
        <xdr:cNvSpPr txBox="1"/>
      </xdr:nvSpPr>
      <xdr:spPr>
        <a:xfrm rot="10800000" flipV="1">
          <a:off x="7852834" y="42513249"/>
          <a:ext cx="1604583" cy="27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906</v>
      </c>
      <c r="AT2" s="220"/>
      <c r="AU2" s="220"/>
      <c r="AV2" s="52" t="str">
        <f>IF(AW2="", "", "-")</f>
        <v/>
      </c>
      <c r="AW2" s="400"/>
      <c r="AX2" s="400"/>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634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576</v>
      </c>
      <c r="Q13" s="109"/>
      <c r="R13" s="109"/>
      <c r="S13" s="109"/>
      <c r="T13" s="109"/>
      <c r="U13" s="109"/>
      <c r="V13" s="110"/>
      <c r="W13" s="108">
        <v>302</v>
      </c>
      <c r="X13" s="109"/>
      <c r="Y13" s="109"/>
      <c r="Z13" s="109"/>
      <c r="AA13" s="109"/>
      <c r="AB13" s="109"/>
      <c r="AC13" s="110"/>
      <c r="AD13" s="108">
        <v>290</v>
      </c>
      <c r="AE13" s="109"/>
      <c r="AF13" s="109"/>
      <c r="AG13" s="109"/>
      <c r="AH13" s="109"/>
      <c r="AI13" s="109"/>
      <c r="AJ13" s="110"/>
      <c r="AK13" s="108">
        <v>181</v>
      </c>
      <c r="AL13" s="109"/>
      <c r="AM13" s="109"/>
      <c r="AN13" s="109"/>
      <c r="AO13" s="109"/>
      <c r="AP13" s="109"/>
      <c r="AQ13" s="110"/>
      <c r="AR13" s="105">
        <v>494</v>
      </c>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v>255</v>
      </c>
      <c r="Q14" s="109"/>
      <c r="R14" s="109"/>
      <c r="S14" s="109"/>
      <c r="T14" s="109"/>
      <c r="U14" s="109"/>
      <c r="V14" s="110"/>
      <c r="W14" s="108" t="s">
        <v>576</v>
      </c>
      <c r="X14" s="109"/>
      <c r="Y14" s="109"/>
      <c r="Z14" s="109"/>
      <c r="AA14" s="109"/>
      <c r="AB14" s="109"/>
      <c r="AC14" s="110"/>
      <c r="AD14" s="108">
        <v>284</v>
      </c>
      <c r="AE14" s="109"/>
      <c r="AF14" s="109"/>
      <c r="AG14" s="109"/>
      <c r="AH14" s="109"/>
      <c r="AI14" s="109"/>
      <c r="AJ14" s="110"/>
      <c r="AK14" s="108" t="s">
        <v>576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v>231</v>
      </c>
      <c r="X15" s="109"/>
      <c r="Y15" s="109"/>
      <c r="Z15" s="109"/>
      <c r="AA15" s="109"/>
      <c r="AB15" s="109"/>
      <c r="AC15" s="110"/>
      <c r="AD15" s="108">
        <v>179</v>
      </c>
      <c r="AE15" s="109"/>
      <c r="AF15" s="109"/>
      <c r="AG15" s="109"/>
      <c r="AH15" s="109"/>
      <c r="AI15" s="109"/>
      <c r="AJ15" s="110"/>
      <c r="AK15" s="108">
        <v>486</v>
      </c>
      <c r="AL15" s="109"/>
      <c r="AM15" s="109"/>
      <c r="AN15" s="109"/>
      <c r="AO15" s="109"/>
      <c r="AP15" s="109"/>
      <c r="AQ15" s="110"/>
      <c r="AR15" s="108" t="s">
        <v>636</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v>-231</v>
      </c>
      <c r="Q16" s="109"/>
      <c r="R16" s="109"/>
      <c r="S16" s="109"/>
      <c r="T16" s="109"/>
      <c r="U16" s="109"/>
      <c r="V16" s="110"/>
      <c r="W16" s="108">
        <v>-179</v>
      </c>
      <c r="X16" s="109"/>
      <c r="Y16" s="109"/>
      <c r="Z16" s="109"/>
      <c r="AA16" s="109"/>
      <c r="AB16" s="109"/>
      <c r="AC16" s="110"/>
      <c r="AD16" s="108">
        <v>-486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24</v>
      </c>
      <c r="Q18" s="115"/>
      <c r="R18" s="115"/>
      <c r="S18" s="115"/>
      <c r="T18" s="115"/>
      <c r="U18" s="115"/>
      <c r="V18" s="116"/>
      <c r="W18" s="114">
        <f>SUM(W13:AC17)</f>
        <v>354</v>
      </c>
      <c r="X18" s="115"/>
      <c r="Y18" s="115"/>
      <c r="Z18" s="115"/>
      <c r="AA18" s="115"/>
      <c r="AB18" s="115"/>
      <c r="AC18" s="116"/>
      <c r="AD18" s="114">
        <f>SUM(AD13:AJ17)</f>
        <v>267</v>
      </c>
      <c r="AE18" s="115"/>
      <c r="AF18" s="115"/>
      <c r="AG18" s="115"/>
      <c r="AH18" s="115"/>
      <c r="AI18" s="115"/>
      <c r="AJ18" s="116"/>
      <c r="AK18" s="114">
        <f>SUM(AK13:AQ17)</f>
        <v>667</v>
      </c>
      <c r="AL18" s="115"/>
      <c r="AM18" s="115"/>
      <c r="AN18" s="115"/>
      <c r="AO18" s="115"/>
      <c r="AP18" s="115"/>
      <c r="AQ18" s="116"/>
      <c r="AR18" s="114">
        <f>SUM(AR13:AX17)</f>
        <v>494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334</v>
      </c>
      <c r="X19" s="109"/>
      <c r="Y19" s="109"/>
      <c r="Z19" s="109"/>
      <c r="AA19" s="109"/>
      <c r="AB19" s="109"/>
      <c r="AC19" s="110"/>
      <c r="AD19" s="108">
        <v>160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v>
      </c>
      <c r="Q20" s="542"/>
      <c r="R20" s="542"/>
      <c r="S20" s="542"/>
      <c r="T20" s="542"/>
      <c r="U20" s="542"/>
      <c r="V20" s="542"/>
      <c r="W20" s="542">
        <f t="shared" ref="W20" si="0">IF(W18=0, "-", SUM(W19)/W18)</f>
        <v>0.94350282485875703</v>
      </c>
      <c r="X20" s="542"/>
      <c r="Y20" s="542"/>
      <c r="Z20" s="542"/>
      <c r="AA20" s="542"/>
      <c r="AB20" s="542"/>
      <c r="AC20" s="542"/>
      <c r="AD20" s="542">
        <f t="shared" ref="AD20" si="1">IF(AD18=0, "-", SUM(AD19)/AD18)</f>
        <v>0.59925093632958804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t="str">
        <f>IF(P19=0, "-", SUM(P19)/SUM(P13,P14))</f>
        <v>-</v>
      </c>
      <c r="Q21" s="542"/>
      <c r="R21" s="542"/>
      <c r="S21" s="542"/>
      <c r="T21" s="542"/>
      <c r="U21" s="542"/>
      <c r="V21" s="542"/>
      <c r="W21" s="542">
        <f t="shared" ref="W21" si="2">IF(W19=0, "-", SUM(W19)/SUM(W13,W14))</f>
        <v>1.1059602649006623</v>
      </c>
      <c r="X21" s="542"/>
      <c r="Y21" s="542"/>
      <c r="Z21" s="542"/>
      <c r="AA21" s="542"/>
      <c r="AB21" s="542"/>
      <c r="AC21" s="542"/>
      <c r="AD21" s="542">
        <f t="shared" ref="AD21" si="3">IF(AD19=0, "-", SUM(AD19)/SUM(AD13,AD14))</f>
        <v>0.27874564459930312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162</v>
      </c>
      <c r="Q23" s="106"/>
      <c r="R23" s="106"/>
      <c r="S23" s="106"/>
      <c r="T23" s="106"/>
      <c r="U23" s="106"/>
      <c r="V23" s="107"/>
      <c r="W23" s="105">
        <v>486</v>
      </c>
      <c r="X23" s="106"/>
      <c r="Y23" s="106"/>
      <c r="Z23" s="106"/>
      <c r="AA23" s="106"/>
      <c r="AB23" s="106"/>
      <c r="AC23" s="107"/>
      <c r="AD23" s="209" t="s">
        <v>637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18</v>
      </c>
      <c r="Q24" s="109"/>
      <c r="R24" s="109"/>
      <c r="S24" s="109"/>
      <c r="T24" s="109"/>
      <c r="U24" s="109"/>
      <c r="V24" s="110"/>
      <c r="W24" s="108">
        <v>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181</v>
      </c>
      <c r="Q29" s="109"/>
      <c r="R29" s="109"/>
      <c r="S29" s="109"/>
      <c r="T29" s="109"/>
      <c r="U29" s="109"/>
      <c r="V29" s="110"/>
      <c r="W29" s="227">
        <f>AR13</f>
        <v>494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535</v>
      </c>
      <c r="AF30" s="390"/>
      <c r="AG30" s="390"/>
      <c r="AH30" s="391"/>
      <c r="AI30" s="389" t="s">
        <v>532</v>
      </c>
      <c r="AJ30" s="390"/>
      <c r="AK30" s="390"/>
      <c r="AL30" s="391"/>
      <c r="AM30" s="392" t="s">
        <v>527</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576</v>
      </c>
      <c r="AR31" s="136"/>
      <c r="AS31" s="137" t="s">
        <v>355</v>
      </c>
      <c r="AT31" s="172"/>
      <c r="AU31" s="271">
        <v>31</v>
      </c>
      <c r="AV31" s="271"/>
      <c r="AW31" s="382" t="s">
        <v>300</v>
      </c>
      <c r="AX31" s="383"/>
    </row>
    <row r="32" spans="1:50" ht="23.25" customHeight="1" x14ac:dyDescent="0.15">
      <c r="A32" s="518"/>
      <c r="B32" s="516"/>
      <c r="C32" s="516"/>
      <c r="D32" s="516"/>
      <c r="E32" s="516"/>
      <c r="F32" s="517"/>
      <c r="G32" s="543" t="s">
        <v>580</v>
      </c>
      <c r="H32" s="544"/>
      <c r="I32" s="544"/>
      <c r="J32" s="544"/>
      <c r="K32" s="544"/>
      <c r="L32" s="544"/>
      <c r="M32" s="544"/>
      <c r="N32" s="544"/>
      <c r="O32" s="545"/>
      <c r="P32" s="161" t="s">
        <v>581</v>
      </c>
      <c r="Q32" s="161"/>
      <c r="R32" s="161"/>
      <c r="S32" s="161"/>
      <c r="T32" s="161"/>
      <c r="U32" s="161"/>
      <c r="V32" s="161"/>
      <c r="W32" s="161"/>
      <c r="X32" s="231"/>
      <c r="Y32" s="341" t="s">
        <v>12</v>
      </c>
      <c r="Z32" s="552"/>
      <c r="AA32" s="553"/>
      <c r="AB32" s="554" t="s">
        <v>582</v>
      </c>
      <c r="AC32" s="554"/>
      <c r="AD32" s="554"/>
      <c r="AE32" s="367" t="s">
        <v>576</v>
      </c>
      <c r="AF32" s="368"/>
      <c r="AG32" s="368"/>
      <c r="AH32" s="368"/>
      <c r="AI32" s="367">
        <v>3</v>
      </c>
      <c r="AJ32" s="368"/>
      <c r="AK32" s="368"/>
      <c r="AL32" s="368"/>
      <c r="AM32" s="367">
        <v>6</v>
      </c>
      <c r="AN32" s="368"/>
      <c r="AO32" s="368"/>
      <c r="AP32" s="368"/>
      <c r="AQ32" s="111" t="s">
        <v>576</v>
      </c>
      <c r="AR32" s="112"/>
      <c r="AS32" s="112"/>
      <c r="AT32" s="113"/>
      <c r="AU32" s="368" t="s">
        <v>576</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7" t="s">
        <v>576</v>
      </c>
      <c r="AF33" s="368"/>
      <c r="AG33" s="368"/>
      <c r="AH33" s="368"/>
      <c r="AI33" s="367">
        <v>8</v>
      </c>
      <c r="AJ33" s="368"/>
      <c r="AK33" s="368"/>
      <c r="AL33" s="368"/>
      <c r="AM33" s="367">
        <v>9</v>
      </c>
      <c r="AN33" s="368"/>
      <c r="AO33" s="368"/>
      <c r="AP33" s="368"/>
      <c r="AQ33" s="111" t="s">
        <v>576</v>
      </c>
      <c r="AR33" s="112"/>
      <c r="AS33" s="112"/>
      <c r="AT33" s="113"/>
      <c r="AU33" s="368">
        <v>14</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t="s">
        <v>576</v>
      </c>
      <c r="AF34" s="368"/>
      <c r="AG34" s="368"/>
      <c r="AH34" s="368"/>
      <c r="AI34" s="367">
        <v>38</v>
      </c>
      <c r="AJ34" s="368"/>
      <c r="AK34" s="368"/>
      <c r="AL34" s="368"/>
      <c r="AM34" s="367">
        <v>67</v>
      </c>
      <c r="AN34" s="368"/>
      <c r="AO34" s="368"/>
      <c r="AP34" s="368"/>
      <c r="AQ34" s="111" t="s">
        <v>576</v>
      </c>
      <c r="AR34" s="112"/>
      <c r="AS34" s="112"/>
      <c r="AT34" s="113"/>
      <c r="AU34" s="368" t="s">
        <v>576</v>
      </c>
      <c r="AV34" s="368"/>
      <c r="AW34" s="368"/>
      <c r="AX34" s="370"/>
    </row>
    <row r="35" spans="1:50" ht="23.25" customHeight="1" x14ac:dyDescent="0.15">
      <c r="A35" s="900" t="s">
        <v>505</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1"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1" t="s">
        <v>535</v>
      </c>
      <c r="AF65" s="372"/>
      <c r="AG65" s="372"/>
      <c r="AH65" s="373"/>
      <c r="AI65" s="371" t="s">
        <v>532</v>
      </c>
      <c r="AJ65" s="372"/>
      <c r="AK65" s="372"/>
      <c r="AL65" s="373"/>
      <c r="AM65" s="378" t="s">
        <v>527</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1" t="s">
        <v>584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582</v>
      </c>
      <c r="AC101" s="554"/>
      <c r="AD101" s="554"/>
      <c r="AE101" s="367" t="s">
        <v>576</v>
      </c>
      <c r="AF101" s="368"/>
      <c r="AG101" s="368"/>
      <c r="AH101" s="369"/>
      <c r="AI101" s="367">
        <v>3</v>
      </c>
      <c r="AJ101" s="368"/>
      <c r="AK101" s="368"/>
      <c r="AL101" s="369"/>
      <c r="AM101" s="367">
        <v>6</v>
      </c>
      <c r="AN101" s="368"/>
      <c r="AO101" s="368"/>
      <c r="AP101" s="369"/>
      <c r="AQ101" s="367" t="s">
        <v>576</v>
      </c>
      <c r="AR101" s="368"/>
      <c r="AS101" s="368"/>
      <c r="AT101" s="369"/>
      <c r="AU101" s="367" t="s">
        <v>636</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582</v>
      </c>
      <c r="AC102" s="554"/>
      <c r="AD102" s="554"/>
      <c r="AE102" s="361" t="s">
        <v>576</v>
      </c>
      <c r="AF102" s="361"/>
      <c r="AG102" s="361"/>
      <c r="AH102" s="361"/>
      <c r="AI102" s="361">
        <v>8</v>
      </c>
      <c r="AJ102" s="361"/>
      <c r="AK102" s="361"/>
      <c r="AL102" s="361"/>
      <c r="AM102" s="361">
        <v>9</v>
      </c>
      <c r="AN102" s="361"/>
      <c r="AO102" s="361"/>
      <c r="AP102" s="361"/>
      <c r="AQ102" s="817">
        <v>14</v>
      </c>
      <c r="AR102" s="818"/>
      <c r="AS102" s="818"/>
      <c r="AT102" s="819"/>
      <c r="AU102" s="817">
        <v>9</v>
      </c>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585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586</v>
      </c>
      <c r="AC116" s="301"/>
      <c r="AD116" s="302"/>
      <c r="AE116" s="361" t="s">
        <v>576</v>
      </c>
      <c r="AF116" s="361"/>
      <c r="AG116" s="361"/>
      <c r="AH116" s="361"/>
      <c r="AI116" s="361">
        <v>111.3</v>
      </c>
      <c r="AJ116" s="361"/>
      <c r="AK116" s="361"/>
      <c r="AL116" s="361"/>
      <c r="AM116" s="361">
        <v>26.7</v>
      </c>
      <c r="AN116" s="361"/>
      <c r="AO116" s="361"/>
      <c r="AP116" s="361"/>
      <c r="AQ116" s="367">
        <v>47.6</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587</v>
      </c>
      <c r="AC117" s="345"/>
      <c r="AD117" s="346"/>
      <c r="AE117" s="306" t="s">
        <v>576</v>
      </c>
      <c r="AF117" s="306"/>
      <c r="AG117" s="306"/>
      <c r="AH117" s="306"/>
      <c r="AI117" s="306" t="s">
        <v>588</v>
      </c>
      <c r="AJ117" s="306"/>
      <c r="AK117" s="306"/>
      <c r="AL117" s="306"/>
      <c r="AM117" s="306" t="s">
        <v>589</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t="s">
        <v>576</v>
      </c>
      <c r="AV133" s="136"/>
      <c r="AW133" s="137" t="s">
        <v>300</v>
      </c>
      <c r="AX133" s="138"/>
    </row>
    <row r="134" spans="1:50" ht="39.75" customHeight="1" x14ac:dyDescent="0.15">
      <c r="A134" s="997"/>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576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51"/>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55.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591</v>
      </c>
      <c r="AH704" s="233"/>
      <c r="AI704" s="233"/>
      <c r="AJ704" s="233"/>
      <c r="AK704" s="233"/>
      <c r="AL704" s="233"/>
      <c r="AM704" s="233"/>
      <c r="AN704" s="233"/>
      <c r="AO704" s="233"/>
      <c r="AP704" s="233"/>
      <c r="AQ704" s="233"/>
      <c r="AR704" s="233"/>
      <c r="AS704" s="233"/>
      <c r="AT704" s="233"/>
      <c r="AU704" s="233"/>
      <c r="AV704" s="233"/>
      <c r="AW704" s="233"/>
      <c r="AX704" s="432"/>
    </row>
    <row r="705" spans="1:50" ht="32.2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3.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593</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594</v>
      </c>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39.950000000000003"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595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594</v>
      </c>
      <c r="AE710" s="155"/>
      <c r="AF710" s="155"/>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596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599</v>
      </c>
      <c r="AH712" s="598"/>
      <c r="AI712" s="598"/>
      <c r="AJ712" s="598"/>
      <c r="AK712" s="598"/>
      <c r="AL712" s="598"/>
      <c r="AM712" s="598"/>
      <c r="AN712" s="598"/>
      <c r="AO712" s="598"/>
      <c r="AP712" s="598"/>
      <c r="AQ712" s="598"/>
      <c r="AR712" s="598"/>
      <c r="AS712" s="598"/>
      <c r="AT712" s="598"/>
      <c r="AU712" s="598"/>
      <c r="AV712" s="598"/>
      <c r="AW712" s="598"/>
      <c r="AX712" s="599"/>
    </row>
    <row r="713" spans="1:50" ht="65.099999999999994"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7" t="s">
        <v>597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594</v>
      </c>
      <c r="AE714" s="595"/>
      <c r="AF714" s="596"/>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72.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598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594</v>
      </c>
      <c r="AE716" s="762"/>
      <c r="AF716" s="762"/>
      <c r="AG716" s="667" t="s">
        <v>576</v>
      </c>
      <c r="AH716" s="668"/>
      <c r="AI716" s="668"/>
      <c r="AJ716" s="668"/>
      <c r="AK716" s="668"/>
      <c r="AL716" s="668"/>
      <c r="AM716" s="668"/>
      <c r="AN716" s="668"/>
      <c r="AO716" s="668"/>
      <c r="AP716" s="668"/>
      <c r="AQ716" s="668"/>
      <c r="AR716" s="668"/>
      <c r="AS716" s="668"/>
      <c r="AT716" s="668"/>
      <c r="AU716" s="668"/>
      <c r="AV716" s="668"/>
      <c r="AW716" s="668"/>
      <c r="AX716" s="669"/>
    </row>
    <row r="717" spans="1:50" ht="74.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598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594</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594</v>
      </c>
      <c r="AE719" s="671"/>
      <c r="AF719" s="671"/>
      <c r="AG719" s="160" t="s">
        <v>576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633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510</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576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576</v>
      </c>
      <c r="F737" s="122"/>
      <c r="G737" s="122"/>
      <c r="H737" s="122"/>
      <c r="I737" s="122"/>
      <c r="J737" s="122"/>
      <c r="K737" s="122"/>
      <c r="L737" s="122"/>
      <c r="M737" s="122"/>
      <c r="N737" s="101" t="s">
        <v>542</v>
      </c>
      <c r="O737" s="101"/>
      <c r="P737" s="101"/>
      <c r="Q737" s="101"/>
      <c r="R737" s="122" t="s">
        <v>576</v>
      </c>
      <c r="S737" s="122"/>
      <c r="T737" s="122"/>
      <c r="U737" s="122"/>
      <c r="V737" s="122"/>
      <c r="W737" s="122"/>
      <c r="X737" s="122"/>
      <c r="Y737" s="122"/>
      <c r="Z737" s="122"/>
      <c r="AA737" s="101" t="s">
        <v>541</v>
      </c>
      <c r="AB737" s="101"/>
      <c r="AC737" s="101"/>
      <c r="AD737" s="101"/>
      <c r="AE737" s="122" t="s">
        <v>576</v>
      </c>
      <c r="AF737" s="122"/>
      <c r="AG737" s="122"/>
      <c r="AH737" s="122"/>
      <c r="AI737" s="122"/>
      <c r="AJ737" s="122"/>
      <c r="AK737" s="122"/>
      <c r="AL737" s="122"/>
      <c r="AM737" s="122"/>
      <c r="AN737" s="101" t="s">
        <v>540</v>
      </c>
      <c r="AO737" s="101"/>
      <c r="AP737" s="101"/>
      <c r="AQ737" s="101"/>
      <c r="AR737" s="102" t="s">
        <v>576</v>
      </c>
      <c r="AS737" s="103"/>
      <c r="AT737" s="103"/>
      <c r="AU737" s="103"/>
      <c r="AV737" s="103"/>
      <c r="AW737" s="103"/>
      <c r="AX737" s="104"/>
      <c r="AY737" s="89"/>
      <c r="AZ737" s="89"/>
    </row>
    <row r="738" spans="1:52" ht="24.75" customHeight="1" x14ac:dyDescent="0.15">
      <c r="A738" s="123" t="s">
        <v>539</v>
      </c>
      <c r="B738" s="124"/>
      <c r="C738" s="124"/>
      <c r="D738" s="125"/>
      <c r="E738" s="122" t="s">
        <v>576</v>
      </c>
      <c r="F738" s="122"/>
      <c r="G738" s="122"/>
      <c r="H738" s="122"/>
      <c r="I738" s="122"/>
      <c r="J738" s="122"/>
      <c r="K738" s="122"/>
      <c r="L738" s="122"/>
      <c r="M738" s="122"/>
      <c r="N738" s="101" t="s">
        <v>538</v>
      </c>
      <c r="O738" s="101"/>
      <c r="P738" s="101"/>
      <c r="Q738" s="101"/>
      <c r="R738" s="122" t="s">
        <v>576</v>
      </c>
      <c r="S738" s="122"/>
      <c r="T738" s="122"/>
      <c r="U738" s="122"/>
      <c r="V738" s="122"/>
      <c r="W738" s="122"/>
      <c r="X738" s="122"/>
      <c r="Y738" s="122"/>
      <c r="Z738" s="122"/>
      <c r="AA738" s="101" t="s">
        <v>537</v>
      </c>
      <c r="AB738" s="101"/>
      <c r="AC738" s="101"/>
      <c r="AD738" s="101"/>
      <c r="AE738" s="122" t="s">
        <v>602</v>
      </c>
      <c r="AF738" s="122"/>
      <c r="AG738" s="122"/>
      <c r="AH738" s="122"/>
      <c r="AI738" s="122"/>
      <c r="AJ738" s="122"/>
      <c r="AK738" s="122"/>
      <c r="AL738" s="122"/>
      <c r="AM738" s="122"/>
      <c r="AN738" s="101" t="s">
        <v>533</v>
      </c>
      <c r="AO738" s="101"/>
      <c r="AP738" s="101"/>
      <c r="AQ738" s="101"/>
      <c r="AR738" s="102" t="s">
        <v>603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604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606</v>
      </c>
      <c r="H781" s="453"/>
      <c r="I781" s="453"/>
      <c r="J781" s="453"/>
      <c r="K781" s="454"/>
      <c r="L781" s="455" t="s">
        <v>605</v>
      </c>
      <c r="M781" s="456"/>
      <c r="N781" s="456"/>
      <c r="O781" s="456"/>
      <c r="P781" s="456"/>
      <c r="Q781" s="456"/>
      <c r="R781" s="456"/>
      <c r="S781" s="456"/>
      <c r="T781" s="456"/>
      <c r="U781" s="456"/>
      <c r="V781" s="456"/>
      <c r="W781" s="456"/>
      <c r="X781" s="457"/>
      <c r="Y781" s="458">
        <v>52</v>
      </c>
      <c r="Z781" s="459"/>
      <c r="AA781" s="459"/>
      <c r="AB781" s="560"/>
      <c r="AC781" s="452" t="s">
        <v>606</v>
      </c>
      <c r="AD781" s="453"/>
      <c r="AE781" s="453"/>
      <c r="AF781" s="453"/>
      <c r="AG781" s="454"/>
      <c r="AH781" s="455" t="s">
        <v>614</v>
      </c>
      <c r="AI781" s="456"/>
      <c r="AJ781" s="456"/>
      <c r="AK781" s="456"/>
      <c r="AL781" s="456"/>
      <c r="AM781" s="456"/>
      <c r="AN781" s="456"/>
      <c r="AO781" s="456"/>
      <c r="AP781" s="456"/>
      <c r="AQ781" s="456"/>
      <c r="AR781" s="456"/>
      <c r="AS781" s="456"/>
      <c r="AT781" s="457"/>
      <c r="AU781" s="458">
        <v>3</v>
      </c>
      <c r="AV781" s="459"/>
      <c r="AW781" s="459"/>
      <c r="AX781" s="460"/>
    </row>
    <row r="782" spans="1:50" ht="24.7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606</v>
      </c>
      <c r="AD782" s="352"/>
      <c r="AE782" s="352"/>
      <c r="AF782" s="352"/>
      <c r="AG782" s="353"/>
      <c r="AH782" s="404" t="s">
        <v>614</v>
      </c>
      <c r="AI782" s="405"/>
      <c r="AJ782" s="405"/>
      <c r="AK782" s="405"/>
      <c r="AL782" s="405"/>
      <c r="AM782" s="405"/>
      <c r="AN782" s="405"/>
      <c r="AO782" s="405"/>
      <c r="AP782" s="405"/>
      <c r="AQ782" s="405"/>
      <c r="AR782" s="405"/>
      <c r="AS782" s="405"/>
      <c r="AT782" s="406"/>
      <c r="AU782" s="401">
        <v>2</v>
      </c>
      <c r="AV782" s="402"/>
      <c r="AW782" s="402"/>
      <c r="AX782" s="403"/>
    </row>
    <row r="783" spans="1:50" ht="24.75"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52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v>
      </c>
      <c r="AV791" s="418"/>
      <c r="AW791" s="418"/>
      <c r="AX791" s="420"/>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07">
        <v>1</v>
      </c>
      <c r="B837" s="407">
        <v>1</v>
      </c>
      <c r="C837" s="427" t="s">
        <v>607</v>
      </c>
      <c r="D837" s="421"/>
      <c r="E837" s="421"/>
      <c r="F837" s="421"/>
      <c r="G837" s="421"/>
      <c r="H837" s="421"/>
      <c r="I837" s="421"/>
      <c r="J837" s="422">
        <v>9070001004654</v>
      </c>
      <c r="K837" s="423"/>
      <c r="L837" s="423"/>
      <c r="M837" s="423"/>
      <c r="N837" s="423"/>
      <c r="O837" s="423"/>
      <c r="P837" s="428" t="s">
        <v>608</v>
      </c>
      <c r="Q837" s="320"/>
      <c r="R837" s="320"/>
      <c r="S837" s="320"/>
      <c r="T837" s="320"/>
      <c r="U837" s="320"/>
      <c r="V837" s="320"/>
      <c r="W837" s="320"/>
      <c r="X837" s="320"/>
      <c r="Y837" s="321">
        <v>52</v>
      </c>
      <c r="Z837" s="322"/>
      <c r="AA837" s="322"/>
      <c r="AB837" s="323"/>
      <c r="AC837" s="331" t="s">
        <v>498</v>
      </c>
      <c r="AD837" s="426"/>
      <c r="AE837" s="426"/>
      <c r="AF837" s="426"/>
      <c r="AG837" s="426"/>
      <c r="AH837" s="424">
        <v>3</v>
      </c>
      <c r="AI837" s="425"/>
      <c r="AJ837" s="425"/>
      <c r="AK837" s="425"/>
      <c r="AL837" s="328">
        <v>48.63</v>
      </c>
      <c r="AM837" s="329"/>
      <c r="AN837" s="329"/>
      <c r="AO837" s="330"/>
      <c r="AP837" s="324" t="s">
        <v>609</v>
      </c>
      <c r="AQ837" s="324"/>
      <c r="AR837" s="324"/>
      <c r="AS837" s="324"/>
      <c r="AT837" s="324"/>
      <c r="AU837" s="324"/>
      <c r="AV837" s="324"/>
      <c r="AW837" s="324"/>
      <c r="AX837" s="324"/>
    </row>
    <row r="838" spans="1:50" ht="30" customHeight="1" x14ac:dyDescent="0.15">
      <c r="A838" s="407">
        <v>2</v>
      </c>
      <c r="B838" s="407">
        <v>1</v>
      </c>
      <c r="C838" s="427" t="s">
        <v>621</v>
      </c>
      <c r="D838" s="421"/>
      <c r="E838" s="421"/>
      <c r="F838" s="421"/>
      <c r="G838" s="421"/>
      <c r="H838" s="421"/>
      <c r="I838" s="421"/>
      <c r="J838" s="422">
        <v>1010001108872</v>
      </c>
      <c r="K838" s="423"/>
      <c r="L838" s="423"/>
      <c r="M838" s="423"/>
      <c r="N838" s="423"/>
      <c r="O838" s="423"/>
      <c r="P838" s="428" t="s">
        <v>608</v>
      </c>
      <c r="Q838" s="320"/>
      <c r="R838" s="320"/>
      <c r="S838" s="320"/>
      <c r="T838" s="320"/>
      <c r="U838" s="320"/>
      <c r="V838" s="320"/>
      <c r="W838" s="320"/>
      <c r="X838" s="320"/>
      <c r="Y838" s="321">
        <v>52</v>
      </c>
      <c r="Z838" s="322"/>
      <c r="AA838" s="322"/>
      <c r="AB838" s="323"/>
      <c r="AC838" s="331" t="s">
        <v>498</v>
      </c>
      <c r="AD838" s="331"/>
      <c r="AE838" s="331"/>
      <c r="AF838" s="331"/>
      <c r="AG838" s="331"/>
      <c r="AH838" s="424">
        <v>1</v>
      </c>
      <c r="AI838" s="425"/>
      <c r="AJ838" s="425"/>
      <c r="AK838" s="425"/>
      <c r="AL838" s="328">
        <v>91.93</v>
      </c>
      <c r="AM838" s="329"/>
      <c r="AN838" s="329"/>
      <c r="AO838" s="330"/>
      <c r="AP838" s="324" t="s">
        <v>609</v>
      </c>
      <c r="AQ838" s="324"/>
      <c r="AR838" s="324"/>
      <c r="AS838" s="324"/>
      <c r="AT838" s="324"/>
      <c r="AU838" s="324"/>
      <c r="AV838" s="324"/>
      <c r="AW838" s="324"/>
      <c r="AX838" s="324"/>
    </row>
    <row r="839" spans="1:50" ht="30" customHeight="1" x14ac:dyDescent="0.15">
      <c r="A839" s="407">
        <v>3</v>
      </c>
      <c r="B839" s="407">
        <v>1</v>
      </c>
      <c r="C839" s="427" t="s">
        <v>611</v>
      </c>
      <c r="D839" s="421"/>
      <c r="E839" s="421"/>
      <c r="F839" s="421"/>
      <c r="G839" s="421"/>
      <c r="H839" s="421"/>
      <c r="I839" s="421"/>
      <c r="J839" s="422">
        <v>6013201006759</v>
      </c>
      <c r="K839" s="423"/>
      <c r="L839" s="423"/>
      <c r="M839" s="423"/>
      <c r="N839" s="423"/>
      <c r="O839" s="423"/>
      <c r="P839" s="428" t="s">
        <v>608</v>
      </c>
      <c r="Q839" s="320"/>
      <c r="R839" s="320"/>
      <c r="S839" s="320"/>
      <c r="T839" s="320"/>
      <c r="U839" s="320"/>
      <c r="V839" s="320"/>
      <c r="W839" s="320"/>
      <c r="X839" s="320"/>
      <c r="Y839" s="321">
        <v>31</v>
      </c>
      <c r="Z839" s="322"/>
      <c r="AA839" s="322"/>
      <c r="AB839" s="323"/>
      <c r="AC839" s="331" t="s">
        <v>497</v>
      </c>
      <c r="AD839" s="331"/>
      <c r="AE839" s="331"/>
      <c r="AF839" s="331"/>
      <c r="AG839" s="331"/>
      <c r="AH839" s="326">
        <v>1</v>
      </c>
      <c r="AI839" s="327"/>
      <c r="AJ839" s="327"/>
      <c r="AK839" s="327"/>
      <c r="AL839" s="328">
        <v>99.3</v>
      </c>
      <c r="AM839" s="329"/>
      <c r="AN839" s="329"/>
      <c r="AO839" s="330"/>
      <c r="AP839" s="324" t="s">
        <v>609</v>
      </c>
      <c r="AQ839" s="324"/>
      <c r="AR839" s="324"/>
      <c r="AS839" s="324"/>
      <c r="AT839" s="324"/>
      <c r="AU839" s="324"/>
      <c r="AV839" s="324"/>
      <c r="AW839" s="324"/>
      <c r="AX839" s="324"/>
    </row>
    <row r="840" spans="1:50" ht="30" customHeight="1" x14ac:dyDescent="0.15">
      <c r="A840" s="407">
        <v>4</v>
      </c>
      <c r="B840" s="407">
        <v>1</v>
      </c>
      <c r="C840" s="427" t="s">
        <v>622</v>
      </c>
      <c r="D840" s="421"/>
      <c r="E840" s="421"/>
      <c r="F840" s="421"/>
      <c r="G840" s="421"/>
      <c r="H840" s="421"/>
      <c r="I840" s="421"/>
      <c r="J840" s="422">
        <v>7010001059565</v>
      </c>
      <c r="K840" s="423"/>
      <c r="L840" s="423"/>
      <c r="M840" s="423"/>
      <c r="N840" s="423"/>
      <c r="O840" s="423"/>
      <c r="P840" s="428" t="s">
        <v>612</v>
      </c>
      <c r="Q840" s="320"/>
      <c r="R840" s="320"/>
      <c r="S840" s="320"/>
      <c r="T840" s="320"/>
      <c r="U840" s="320"/>
      <c r="V840" s="320"/>
      <c r="W840" s="320"/>
      <c r="X840" s="320"/>
      <c r="Y840" s="321">
        <v>9</v>
      </c>
      <c r="Z840" s="322"/>
      <c r="AA840" s="322"/>
      <c r="AB840" s="323"/>
      <c r="AC840" s="331" t="s">
        <v>497</v>
      </c>
      <c r="AD840" s="331"/>
      <c r="AE840" s="331"/>
      <c r="AF840" s="331"/>
      <c r="AG840" s="331"/>
      <c r="AH840" s="326">
        <v>1</v>
      </c>
      <c r="AI840" s="327"/>
      <c r="AJ840" s="327"/>
      <c r="AK840" s="327"/>
      <c r="AL840" s="328">
        <v>82.9</v>
      </c>
      <c r="AM840" s="329"/>
      <c r="AN840" s="329"/>
      <c r="AO840" s="330"/>
      <c r="AP840" s="324" t="s">
        <v>609</v>
      </c>
      <c r="AQ840" s="324"/>
      <c r="AR840" s="324"/>
      <c r="AS840" s="324"/>
      <c r="AT840" s="324"/>
      <c r="AU840" s="324"/>
      <c r="AV840" s="324"/>
      <c r="AW840" s="324"/>
      <c r="AX840" s="324"/>
    </row>
    <row r="841" spans="1:50" ht="30" customHeight="1" x14ac:dyDescent="0.15">
      <c r="A841" s="407">
        <v>5</v>
      </c>
      <c r="B841" s="407">
        <v>1</v>
      </c>
      <c r="C841" s="427" t="s">
        <v>623</v>
      </c>
      <c r="D841" s="421"/>
      <c r="E841" s="421"/>
      <c r="F841" s="421"/>
      <c r="G841" s="421"/>
      <c r="H841" s="421"/>
      <c r="I841" s="421"/>
      <c r="J841" s="422">
        <v>8010501008756</v>
      </c>
      <c r="K841" s="423"/>
      <c r="L841" s="423"/>
      <c r="M841" s="423"/>
      <c r="N841" s="423"/>
      <c r="O841" s="423"/>
      <c r="P841" s="428" t="s">
        <v>612</v>
      </c>
      <c r="Q841" s="320"/>
      <c r="R841" s="320"/>
      <c r="S841" s="320"/>
      <c r="T841" s="320"/>
      <c r="U841" s="320"/>
      <c r="V841" s="320"/>
      <c r="W841" s="320"/>
      <c r="X841" s="320"/>
      <c r="Y841" s="321">
        <v>5</v>
      </c>
      <c r="Z841" s="322"/>
      <c r="AA841" s="322"/>
      <c r="AB841" s="323"/>
      <c r="AC841" s="325" t="s">
        <v>497</v>
      </c>
      <c r="AD841" s="325"/>
      <c r="AE841" s="325"/>
      <c r="AF841" s="325"/>
      <c r="AG841" s="325"/>
      <c r="AH841" s="326">
        <v>1</v>
      </c>
      <c r="AI841" s="327"/>
      <c r="AJ841" s="327"/>
      <c r="AK841" s="327"/>
      <c r="AL841" s="328">
        <v>94.69</v>
      </c>
      <c r="AM841" s="329"/>
      <c r="AN841" s="329"/>
      <c r="AO841" s="330"/>
      <c r="AP841" s="324" t="s">
        <v>609</v>
      </c>
      <c r="AQ841" s="324"/>
      <c r="AR841" s="324"/>
      <c r="AS841" s="324"/>
      <c r="AT841" s="324"/>
      <c r="AU841" s="324"/>
      <c r="AV841" s="324"/>
      <c r="AW841" s="324"/>
      <c r="AX841" s="324"/>
    </row>
    <row r="842" spans="1:50" ht="30" customHeight="1" x14ac:dyDescent="0.15">
      <c r="A842" s="407">
        <v>6</v>
      </c>
      <c r="B842" s="407">
        <v>1</v>
      </c>
      <c r="C842" s="427" t="s">
        <v>624</v>
      </c>
      <c r="D842" s="421"/>
      <c r="E842" s="421"/>
      <c r="F842" s="421"/>
      <c r="G842" s="421"/>
      <c r="H842" s="421"/>
      <c r="I842" s="421"/>
      <c r="J842" s="422">
        <v>2021001016122</v>
      </c>
      <c r="K842" s="423"/>
      <c r="L842" s="423"/>
      <c r="M842" s="423"/>
      <c r="N842" s="423"/>
      <c r="O842" s="423"/>
      <c r="P842" s="428" t="s">
        <v>612</v>
      </c>
      <c r="Q842" s="320"/>
      <c r="R842" s="320"/>
      <c r="S842" s="320"/>
      <c r="T842" s="320"/>
      <c r="U842" s="320"/>
      <c r="V842" s="320"/>
      <c r="W842" s="320"/>
      <c r="X842" s="320"/>
      <c r="Y842" s="321">
        <v>3</v>
      </c>
      <c r="Z842" s="322"/>
      <c r="AA842" s="322"/>
      <c r="AB842" s="323"/>
      <c r="AC842" s="325" t="s">
        <v>497</v>
      </c>
      <c r="AD842" s="325"/>
      <c r="AE842" s="325"/>
      <c r="AF842" s="325"/>
      <c r="AG842" s="325"/>
      <c r="AH842" s="326">
        <v>1</v>
      </c>
      <c r="AI842" s="327"/>
      <c r="AJ842" s="327"/>
      <c r="AK842" s="327"/>
      <c r="AL842" s="328">
        <v>90.26</v>
      </c>
      <c r="AM842" s="329"/>
      <c r="AN842" s="329"/>
      <c r="AO842" s="330"/>
      <c r="AP842" s="324" t="s">
        <v>609</v>
      </c>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8"/>
      <c r="R843" s="318"/>
      <c r="S843" s="318"/>
      <c r="T843" s="318"/>
      <c r="U843" s="318"/>
      <c r="V843" s="318"/>
      <c r="W843" s="318"/>
      <c r="X843" s="319"/>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625</v>
      </c>
      <c r="D870" s="421"/>
      <c r="E870" s="421"/>
      <c r="F870" s="421"/>
      <c r="G870" s="421"/>
      <c r="H870" s="421"/>
      <c r="I870" s="421"/>
      <c r="J870" s="422">
        <v>9011001012710</v>
      </c>
      <c r="K870" s="423"/>
      <c r="L870" s="423"/>
      <c r="M870" s="423"/>
      <c r="N870" s="423"/>
      <c r="O870" s="423"/>
      <c r="P870" s="428" t="s">
        <v>630</v>
      </c>
      <c r="Q870" s="320"/>
      <c r="R870" s="320"/>
      <c r="S870" s="320"/>
      <c r="T870" s="320"/>
      <c r="U870" s="320"/>
      <c r="V870" s="320"/>
      <c r="W870" s="320"/>
      <c r="X870" s="320"/>
      <c r="Y870" s="321">
        <v>3</v>
      </c>
      <c r="Z870" s="322"/>
      <c r="AA870" s="322"/>
      <c r="AB870" s="323"/>
      <c r="AC870" s="325" t="s">
        <v>610</v>
      </c>
      <c r="AD870" s="325"/>
      <c r="AE870" s="325"/>
      <c r="AF870" s="325"/>
      <c r="AG870" s="325"/>
      <c r="AH870" s="326" t="s">
        <v>609</v>
      </c>
      <c r="AI870" s="327"/>
      <c r="AJ870" s="327"/>
      <c r="AK870" s="327"/>
      <c r="AL870" s="328" t="s">
        <v>631</v>
      </c>
      <c r="AM870" s="329"/>
      <c r="AN870" s="329"/>
      <c r="AO870" s="330"/>
      <c r="AP870" s="324" t="s">
        <v>609</v>
      </c>
      <c r="AQ870" s="324"/>
      <c r="AR870" s="324"/>
      <c r="AS870" s="324"/>
      <c r="AT870" s="324"/>
      <c r="AU870" s="324"/>
      <c r="AV870" s="324"/>
      <c r="AW870" s="324"/>
      <c r="AX870" s="324"/>
    </row>
    <row r="871" spans="1:50" ht="30" customHeight="1" x14ac:dyDescent="0.15">
      <c r="A871" s="407">
        <v>2</v>
      </c>
      <c r="B871" s="407">
        <v>1</v>
      </c>
      <c r="C871" s="427" t="s">
        <v>615</v>
      </c>
      <c r="D871" s="421"/>
      <c r="E871" s="421"/>
      <c r="F871" s="421"/>
      <c r="G871" s="421"/>
      <c r="H871" s="421"/>
      <c r="I871" s="421"/>
      <c r="J871" s="422">
        <v>9011001012710</v>
      </c>
      <c r="K871" s="423"/>
      <c r="L871" s="423"/>
      <c r="M871" s="423"/>
      <c r="N871" s="423"/>
      <c r="O871" s="423"/>
      <c r="P871" s="428" t="s">
        <v>614</v>
      </c>
      <c r="Q871" s="320"/>
      <c r="R871" s="320"/>
      <c r="S871" s="320"/>
      <c r="T871" s="320"/>
      <c r="U871" s="320"/>
      <c r="V871" s="320"/>
      <c r="W871" s="320"/>
      <c r="X871" s="320"/>
      <c r="Y871" s="321">
        <v>2</v>
      </c>
      <c r="Z871" s="322"/>
      <c r="AA871" s="322"/>
      <c r="AB871" s="323"/>
      <c r="AC871" s="325" t="s">
        <v>498</v>
      </c>
      <c r="AD871" s="325"/>
      <c r="AE871" s="325"/>
      <c r="AF871" s="325"/>
      <c r="AG871" s="325"/>
      <c r="AH871" s="326">
        <v>1</v>
      </c>
      <c r="AI871" s="327"/>
      <c r="AJ871" s="327"/>
      <c r="AK871" s="327"/>
      <c r="AL871" s="328">
        <v>96.87</v>
      </c>
      <c r="AM871" s="329"/>
      <c r="AN871" s="329"/>
      <c r="AO871" s="330"/>
      <c r="AP871" s="324" t="s">
        <v>609</v>
      </c>
      <c r="AQ871" s="324"/>
      <c r="AR871" s="324"/>
      <c r="AS871" s="324"/>
      <c r="AT871" s="324"/>
      <c r="AU871" s="324"/>
      <c r="AV871" s="324"/>
      <c r="AW871" s="324"/>
      <c r="AX871" s="324"/>
    </row>
    <row r="872" spans="1:50" ht="39.75" customHeight="1" x14ac:dyDescent="0.15">
      <c r="A872" s="407">
        <v>3</v>
      </c>
      <c r="B872" s="407">
        <v>1</v>
      </c>
      <c r="C872" s="427" t="s">
        <v>626</v>
      </c>
      <c r="D872" s="421"/>
      <c r="E872" s="421"/>
      <c r="F872" s="421"/>
      <c r="G872" s="421"/>
      <c r="H872" s="421"/>
      <c r="I872" s="421"/>
      <c r="J872" s="422">
        <v>2010401050426</v>
      </c>
      <c r="K872" s="423"/>
      <c r="L872" s="423"/>
      <c r="M872" s="423"/>
      <c r="N872" s="423"/>
      <c r="O872" s="423"/>
      <c r="P872" s="428" t="s">
        <v>614</v>
      </c>
      <c r="Q872" s="320"/>
      <c r="R872" s="320"/>
      <c r="S872" s="320"/>
      <c r="T872" s="320"/>
      <c r="U872" s="320"/>
      <c r="V872" s="320"/>
      <c r="W872" s="320"/>
      <c r="X872" s="320"/>
      <c r="Y872" s="321">
        <v>2</v>
      </c>
      <c r="Z872" s="322"/>
      <c r="AA872" s="322"/>
      <c r="AB872" s="323"/>
      <c r="AC872" s="331" t="s">
        <v>504</v>
      </c>
      <c r="AD872" s="331"/>
      <c r="AE872" s="331"/>
      <c r="AF872" s="331"/>
      <c r="AG872" s="331"/>
      <c r="AH872" s="326">
        <v>1</v>
      </c>
      <c r="AI872" s="327"/>
      <c r="AJ872" s="327"/>
      <c r="AK872" s="327"/>
      <c r="AL872" s="328">
        <v>98.73</v>
      </c>
      <c r="AM872" s="329"/>
      <c r="AN872" s="329"/>
      <c r="AO872" s="330"/>
      <c r="AP872" s="324" t="s">
        <v>609</v>
      </c>
      <c r="AQ872" s="324"/>
      <c r="AR872" s="324"/>
      <c r="AS872" s="324"/>
      <c r="AT872" s="324"/>
      <c r="AU872" s="324"/>
      <c r="AV872" s="324"/>
      <c r="AW872" s="324"/>
      <c r="AX872" s="324"/>
    </row>
    <row r="873" spans="1:50" ht="30" customHeight="1" x14ac:dyDescent="0.15">
      <c r="A873" s="407">
        <v>4</v>
      </c>
      <c r="B873" s="407">
        <v>1</v>
      </c>
      <c r="C873" s="427" t="s">
        <v>627</v>
      </c>
      <c r="D873" s="421"/>
      <c r="E873" s="421"/>
      <c r="F873" s="421"/>
      <c r="G873" s="421"/>
      <c r="H873" s="421"/>
      <c r="I873" s="421"/>
      <c r="J873" s="422">
        <v>5011101001039</v>
      </c>
      <c r="K873" s="423"/>
      <c r="L873" s="423"/>
      <c r="M873" s="423"/>
      <c r="N873" s="423"/>
      <c r="O873" s="423"/>
      <c r="P873" s="428" t="s">
        <v>616</v>
      </c>
      <c r="Q873" s="320"/>
      <c r="R873" s="320"/>
      <c r="S873" s="320"/>
      <c r="T873" s="320"/>
      <c r="U873" s="320"/>
      <c r="V873" s="320"/>
      <c r="W873" s="320"/>
      <c r="X873" s="320"/>
      <c r="Y873" s="321">
        <v>1</v>
      </c>
      <c r="Z873" s="322"/>
      <c r="AA873" s="322"/>
      <c r="AB873" s="323"/>
      <c r="AC873" s="331" t="s">
        <v>503</v>
      </c>
      <c r="AD873" s="331"/>
      <c r="AE873" s="331"/>
      <c r="AF873" s="331"/>
      <c r="AG873" s="331"/>
      <c r="AH873" s="326">
        <v>1</v>
      </c>
      <c r="AI873" s="327"/>
      <c r="AJ873" s="327"/>
      <c r="AK873" s="327"/>
      <c r="AL873" s="328">
        <v>100</v>
      </c>
      <c r="AM873" s="329"/>
      <c r="AN873" s="329"/>
      <c r="AO873" s="330"/>
      <c r="AP873" s="324" t="s">
        <v>609</v>
      </c>
      <c r="AQ873" s="324"/>
      <c r="AR873" s="324"/>
      <c r="AS873" s="324"/>
      <c r="AT873" s="324"/>
      <c r="AU873" s="324"/>
      <c r="AV873" s="324"/>
      <c r="AW873" s="324"/>
      <c r="AX873" s="324"/>
    </row>
    <row r="874" spans="1:50" ht="30" customHeight="1" x14ac:dyDescent="0.15">
      <c r="A874" s="407">
        <v>5</v>
      </c>
      <c r="B874" s="407">
        <v>1</v>
      </c>
      <c r="C874" s="427" t="s">
        <v>628</v>
      </c>
      <c r="D874" s="421"/>
      <c r="E874" s="421"/>
      <c r="F874" s="421"/>
      <c r="G874" s="421"/>
      <c r="H874" s="421"/>
      <c r="I874" s="421"/>
      <c r="J874" s="422">
        <v>6030002032941</v>
      </c>
      <c r="K874" s="423"/>
      <c r="L874" s="423"/>
      <c r="M874" s="423"/>
      <c r="N874" s="423"/>
      <c r="O874" s="423"/>
      <c r="P874" s="428" t="s">
        <v>617</v>
      </c>
      <c r="Q874" s="320"/>
      <c r="R874" s="320"/>
      <c r="S874" s="320"/>
      <c r="T874" s="320"/>
      <c r="U874" s="320"/>
      <c r="V874" s="320"/>
      <c r="W874" s="320"/>
      <c r="X874" s="320"/>
      <c r="Y874" s="321">
        <v>0.5</v>
      </c>
      <c r="Z874" s="322"/>
      <c r="AA874" s="322"/>
      <c r="AB874" s="323"/>
      <c r="AC874" s="325" t="s">
        <v>503</v>
      </c>
      <c r="AD874" s="325"/>
      <c r="AE874" s="325"/>
      <c r="AF874" s="325"/>
      <c r="AG874" s="325"/>
      <c r="AH874" s="326">
        <v>1</v>
      </c>
      <c r="AI874" s="327"/>
      <c r="AJ874" s="327"/>
      <c r="AK874" s="327"/>
      <c r="AL874" s="328">
        <v>100</v>
      </c>
      <c r="AM874" s="329"/>
      <c r="AN874" s="329"/>
      <c r="AO874" s="330"/>
      <c r="AP874" s="324" t="s">
        <v>609</v>
      </c>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customHeight="1" x14ac:dyDescent="0.15">
      <c r="A903" s="407">
        <v>1</v>
      </c>
      <c r="B903" s="407">
        <v>1</v>
      </c>
      <c r="C903" s="427" t="s">
        <v>618</v>
      </c>
      <c r="D903" s="421"/>
      <c r="E903" s="421"/>
      <c r="F903" s="421"/>
      <c r="G903" s="421"/>
      <c r="H903" s="421"/>
      <c r="I903" s="421"/>
      <c r="J903" s="422" t="s">
        <v>629</v>
      </c>
      <c r="K903" s="423"/>
      <c r="L903" s="423"/>
      <c r="M903" s="423"/>
      <c r="N903" s="423"/>
      <c r="O903" s="423"/>
      <c r="P903" s="428" t="s">
        <v>619</v>
      </c>
      <c r="Q903" s="320"/>
      <c r="R903" s="320"/>
      <c r="S903" s="320"/>
      <c r="T903" s="320"/>
      <c r="U903" s="320"/>
      <c r="V903" s="320"/>
      <c r="W903" s="320"/>
      <c r="X903" s="320"/>
      <c r="Y903" s="321">
        <v>0</v>
      </c>
      <c r="Z903" s="322"/>
      <c r="AA903" s="322"/>
      <c r="AB903" s="323"/>
      <c r="AC903" s="331" t="s">
        <v>196</v>
      </c>
      <c r="AD903" s="426"/>
      <c r="AE903" s="426"/>
      <c r="AF903" s="426"/>
      <c r="AG903" s="426"/>
      <c r="AH903" s="424" t="s">
        <v>609</v>
      </c>
      <c r="AI903" s="425"/>
      <c r="AJ903" s="425"/>
      <c r="AK903" s="425"/>
      <c r="AL903" s="328" t="s">
        <v>609</v>
      </c>
      <c r="AM903" s="329"/>
      <c r="AN903" s="329"/>
      <c r="AO903" s="330"/>
      <c r="AP903" s="324" t="s">
        <v>609</v>
      </c>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30" t="s">
        <v>453</v>
      </c>
      <c r="AQ1101" s="430"/>
      <c r="AR1101" s="430"/>
      <c r="AS1101" s="430"/>
      <c r="AT1101" s="430"/>
      <c r="AU1101" s="430"/>
      <c r="AV1101" s="430"/>
      <c r="AW1101" s="430"/>
      <c r="AX1101" s="430"/>
    </row>
    <row r="1102" spans="1:50" ht="30" customHeight="1" x14ac:dyDescent="0.15">
      <c r="A1102" s="407">
        <v>1</v>
      </c>
      <c r="B1102" s="407">
        <v>1</v>
      </c>
      <c r="C1102" s="896"/>
      <c r="D1102" s="896"/>
      <c r="E1102" s="261" t="s">
        <v>609</v>
      </c>
      <c r="F1102" s="895"/>
      <c r="G1102" s="895"/>
      <c r="H1102" s="895"/>
      <c r="I1102" s="895"/>
      <c r="J1102" s="422" t="s">
        <v>609</v>
      </c>
      <c r="K1102" s="423"/>
      <c r="L1102" s="423"/>
      <c r="M1102" s="423"/>
      <c r="N1102" s="423"/>
      <c r="O1102" s="423"/>
      <c r="P1102" s="428" t="s">
        <v>609</v>
      </c>
      <c r="Q1102" s="320"/>
      <c r="R1102" s="320"/>
      <c r="S1102" s="320"/>
      <c r="T1102" s="320"/>
      <c r="U1102" s="320"/>
      <c r="V1102" s="320"/>
      <c r="W1102" s="320"/>
      <c r="X1102" s="320"/>
      <c r="Y1102" s="321" t="s">
        <v>609</v>
      </c>
      <c r="Z1102" s="322"/>
      <c r="AA1102" s="322"/>
      <c r="AB1102" s="323"/>
      <c r="AC1102" s="325"/>
      <c r="AD1102" s="325"/>
      <c r="AE1102" s="325"/>
      <c r="AF1102" s="325"/>
      <c r="AG1102" s="325"/>
      <c r="AH1102" s="326" t="s">
        <v>609</v>
      </c>
      <c r="AI1102" s="327"/>
      <c r="AJ1102" s="327"/>
      <c r="AK1102" s="327"/>
      <c r="AL1102" s="328" t="s">
        <v>609</v>
      </c>
      <c r="AM1102" s="329"/>
      <c r="AN1102" s="329"/>
      <c r="AO1102" s="330"/>
      <c r="AP1102" s="324" t="s">
        <v>609</v>
      </c>
      <c r="AQ1102" s="324"/>
      <c r="AR1102" s="324"/>
      <c r="AS1102" s="324"/>
      <c r="AT1102" s="324"/>
      <c r="AU1102" s="324"/>
      <c r="AV1102" s="324"/>
      <c r="AW1102" s="324"/>
      <c r="AX1102" s="324"/>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7" max="49" man="1"/>
    <brk id="753"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5"/>
      <c r="AA2" s="416"/>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5"/>
      <c r="AA9" s="416"/>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5"/>
      <c r="AA16" s="416"/>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5"/>
      <c r="AA23" s="416"/>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5"/>
      <c r="AA30" s="416"/>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5"/>
      <c r="AA37" s="416"/>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5"/>
      <c r="AA44" s="416"/>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5"/>
      <c r="AA51" s="416"/>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5"/>
      <c r="AA58" s="416"/>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5"/>
      <c r="AA65" s="416"/>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9">
        <v>2</v>
      </c>
      <c r="B5" s="1059">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9">
        <v>3</v>
      </c>
      <c r="B6" s="1059">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9">
        <v>4</v>
      </c>
      <c r="B7" s="1059">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9">
        <v>5</v>
      </c>
      <c r="B8" s="1059">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9">
        <v>6</v>
      </c>
      <c r="B9" s="1059">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9">
        <v>7</v>
      </c>
      <c r="B10" s="1059">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9">
        <v>8</v>
      </c>
      <c r="B11" s="1059">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9">
        <v>9</v>
      </c>
      <c r="B12" s="1059">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9">
        <v>10</v>
      </c>
      <c r="B13" s="1059">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9">
        <v>11</v>
      </c>
      <c r="B14" s="1059">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9">
        <v>12</v>
      </c>
      <c r="B15" s="1059">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9">
        <v>13</v>
      </c>
      <c r="B16" s="1059">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9">
        <v>14</v>
      </c>
      <c r="B17" s="1059">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9">
        <v>15</v>
      </c>
      <c r="B18" s="1059">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9">
        <v>16</v>
      </c>
      <c r="B19" s="1059">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9">
        <v>17</v>
      </c>
      <c r="B20" s="1059">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9">
        <v>18</v>
      </c>
      <c r="B21" s="1059">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9">
        <v>19</v>
      </c>
      <c r="B22" s="1059">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9">
        <v>20</v>
      </c>
      <c r="B23" s="1059">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9">
        <v>21</v>
      </c>
      <c r="B24" s="1059">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9">
        <v>22</v>
      </c>
      <c r="B25" s="1059">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9">
        <v>23</v>
      </c>
      <c r="B26" s="1059">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9">
        <v>24</v>
      </c>
      <c r="B27" s="1059">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9">
        <v>25</v>
      </c>
      <c r="B28" s="1059">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9">
        <v>26</v>
      </c>
      <c r="B29" s="1059">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9">
        <v>27</v>
      </c>
      <c r="B30" s="1059">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9">
        <v>28</v>
      </c>
      <c r="B31" s="1059">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9">
        <v>29</v>
      </c>
      <c r="B32" s="1059">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9">
        <v>30</v>
      </c>
      <c r="B33" s="1059">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9">
        <v>2</v>
      </c>
      <c r="B38" s="1059">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9">
        <v>3</v>
      </c>
      <c r="B39" s="1059">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9">
        <v>4</v>
      </c>
      <c r="B40" s="1059">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9">
        <v>5</v>
      </c>
      <c r="B41" s="1059">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9">
        <v>6</v>
      </c>
      <c r="B42" s="1059">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9">
        <v>7</v>
      </c>
      <c r="B43" s="1059">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9">
        <v>8</v>
      </c>
      <c r="B44" s="1059">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9">
        <v>9</v>
      </c>
      <c r="B45" s="1059">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9">
        <v>10</v>
      </c>
      <c r="B46" s="1059">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9">
        <v>11</v>
      </c>
      <c r="B47" s="1059">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9">
        <v>12</v>
      </c>
      <c r="B48" s="1059">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9">
        <v>13</v>
      </c>
      <c r="B49" s="1059">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9">
        <v>14</v>
      </c>
      <c r="B50" s="1059">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9">
        <v>15</v>
      </c>
      <c r="B51" s="1059">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9">
        <v>16</v>
      </c>
      <c r="B52" s="1059">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9">
        <v>17</v>
      </c>
      <c r="B53" s="1059">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9">
        <v>18</v>
      </c>
      <c r="B54" s="1059">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9">
        <v>19</v>
      </c>
      <c r="B55" s="1059">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9">
        <v>20</v>
      </c>
      <c r="B56" s="1059">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9">
        <v>21</v>
      </c>
      <c r="B57" s="1059">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9">
        <v>22</v>
      </c>
      <c r="B58" s="1059">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9">
        <v>23</v>
      </c>
      <c r="B59" s="1059">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9">
        <v>24</v>
      </c>
      <c r="B60" s="1059">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9">
        <v>25</v>
      </c>
      <c r="B61" s="1059">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9">
        <v>26</v>
      </c>
      <c r="B62" s="1059">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9">
        <v>27</v>
      </c>
      <c r="B63" s="1059">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9">
        <v>28</v>
      </c>
      <c r="B64" s="1059">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9">
        <v>29</v>
      </c>
      <c r="B65" s="1059">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9">
        <v>30</v>
      </c>
      <c r="B66" s="1059">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9">
        <v>2</v>
      </c>
      <c r="B71" s="1059">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9">
        <v>3</v>
      </c>
      <c r="B72" s="1059">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9">
        <v>4</v>
      </c>
      <c r="B73" s="1059">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9">
        <v>5</v>
      </c>
      <c r="B74" s="1059">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9">
        <v>6</v>
      </c>
      <c r="B75" s="1059">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9">
        <v>7</v>
      </c>
      <c r="B76" s="1059">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9">
        <v>8</v>
      </c>
      <c r="B77" s="1059">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9">
        <v>9</v>
      </c>
      <c r="B78" s="1059">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9">
        <v>10</v>
      </c>
      <c r="B79" s="1059">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9">
        <v>11</v>
      </c>
      <c r="B80" s="1059">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9">
        <v>12</v>
      </c>
      <c r="B81" s="1059">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9">
        <v>13</v>
      </c>
      <c r="B82" s="1059">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9">
        <v>14</v>
      </c>
      <c r="B83" s="1059">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9">
        <v>15</v>
      </c>
      <c r="B84" s="1059">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9">
        <v>16</v>
      </c>
      <c r="B85" s="1059">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9">
        <v>17</v>
      </c>
      <c r="B86" s="1059">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9">
        <v>18</v>
      </c>
      <c r="B87" s="1059">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9">
        <v>19</v>
      </c>
      <c r="B88" s="1059">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9">
        <v>20</v>
      </c>
      <c r="B89" s="1059">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9">
        <v>21</v>
      </c>
      <c r="B90" s="1059">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9">
        <v>22</v>
      </c>
      <c r="B91" s="1059">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9">
        <v>23</v>
      </c>
      <c r="B92" s="1059">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9">
        <v>24</v>
      </c>
      <c r="B93" s="1059">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9">
        <v>25</v>
      </c>
      <c r="B94" s="1059">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9">
        <v>26</v>
      </c>
      <c r="B95" s="1059">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9">
        <v>27</v>
      </c>
      <c r="B96" s="1059">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9">
        <v>28</v>
      </c>
      <c r="B97" s="1059">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9">
        <v>29</v>
      </c>
      <c r="B98" s="1059">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9">
        <v>30</v>
      </c>
      <c r="B99" s="1059">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2019-06-12T08:08:35Z</cp:lastPrinted>
  <dcterms:created xsi:type="dcterms:W3CDTF">2012-03-13T00:50:25Z</dcterms:created>
  <dcterms:modified xsi:type="dcterms:W3CDTF">2019-08-13T07:08:02Z</dcterms:modified>
</cp:coreProperties>
</file>