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5 官科\"/>
    </mc:Choice>
  </mc:AlternateContent>
  <bookViews>
    <workbookView xWindow="0" yWindow="0" windowWidth="20490" windowHeight="715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8F4A736C_2940_4584_9AC4_A6D36C3FAC46_.wvu.Cols" localSheetId="1" hidden="1">入力規則等!$C:$D,入力規則等!$H:$I,入力規則等!$M:$N,入力規則等!$R:$S</definedName>
    <definedName name="Z_8F4A736C_2940_4584_9AC4_A6D36C3FAC46_.wvu.FilterData" localSheetId="4" hidden="1">別紙3!$AP$1:$AP$1320</definedName>
    <definedName name="Z_8F4A736C_2940_4584_9AC4_A6D36C3FAC46_.wvu.PrintArea" localSheetId="0" hidden="1">行政事業レビューシート!$A$1:$AX$1131</definedName>
    <definedName name="Z_8F4A736C_2940_4584_9AC4_A6D36C3FAC46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$872:$899,行政事業レビューシート!$927:$932</definedName>
    <definedName name="Z_F8F4F8B8_11AC_4AFD_91A3_2DF41AFD1656_.wvu.Cols" localSheetId="1" hidden="1">入力規則等!$C:$D,入力規則等!$H:$I,入力規則等!$M:$N,入力規則等!$R:$S</definedName>
    <definedName name="Z_F8F4F8B8_11AC_4AFD_91A3_2DF41AFD1656_.wvu.FilterData" localSheetId="4" hidden="1">別紙3!$AP$1:$AP$1320</definedName>
    <definedName name="Z_F8F4F8B8_11AC_4AFD_91A3_2DF41AFD1656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$872:$899,行政事業レビューシート!$927:$932,行政事業レビューシート!$934:$1097</definedName>
  </definedNames>
  <calcPr calcId="162913"/>
  <customWorkbookViews>
    <customWorkbookView name="testadmin - 個人用ビュー" guid="{F8F4F8B8-11AC-4AFD-91A3-2DF41AFD1656}" mergeInterval="0" personalView="1" maximized="1" xWindow="282" yWindow="1076" windowWidth="1374" windowHeight="776" activeSheetId="1"/>
    <customWorkbookView name="日本医療研究開発機構 - 個人用ビュー" guid="{8F4A736C-2940-4584-9AC4-A6D36C3FAC46}" mergeInterval="0" personalView="1" xWindow="1808" yWindow="37" windowWidth="1366" windowHeight="923"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<sst xmlns="http://schemas.openxmlformats.org/spreadsheetml/2006/main" count="3643" uniqueCount="788">
  <si>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</si>
  <si>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</si>
  <si>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</si>
  <si>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</si>
  <si>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</si>
  <si>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</si>
  <si>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</si>
  <si>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</si>
  <si>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</si>
  <si>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</si>
  <si>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</si>
  <si>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</si>
  <si>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</si>
  <si>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</si>
  <si>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</si>
  <si>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</si>
  <si>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</si>
  <si>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</si>
  <si>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</si>
  <si>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</si>
  <si>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</si>
  <si>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</si>
  <si>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</si>
  <si>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</si>
  <si>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</si>
  <si>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</si>
  <si>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</si>
  <si>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</si>
  <si>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</si>
  <si>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</si>
  <si>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</si>
  <si>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</si>
  <si>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</si>
  <si>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</si>
  <si>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</si>
  <si>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</si>
  <si>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</si>
  <si>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</si>
  <si>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</si>
  <si>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</si>
  <si>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</si>
  <si>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</si>
  <si>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</si>
  <si>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</si>
  <si>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</si>
  <si>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</si>
  <si>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</si>
  <si>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</si>
  <si>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</si>
  <si>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</si>
  <si>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</si>
  <si>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</si>
  <si>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</si>
  <si>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</si>
  <si>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</si>
  <si>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</si>
  <si>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</si>
  <si>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</si>
  <si>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</si>
  <si>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</si>
  <si>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</si>
  <si>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</si>
  <si>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</si>
  <si>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</si>
  <si>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</si>
  <si>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</si>
  <si>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</si>
  <si>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</si>
  <si>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</si>
  <si>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</si>
  <si>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</si>
  <si>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</si>
  <si>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</si>
  <si>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</si>
  <si>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</si>
  <si>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</si>
  <si>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</si>
  <si>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</si>
  <si>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</si>
  <si>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</si>
  <si>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</si>
  <si>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</si>
  <si>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</si>
  <si>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</si>
  <si>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</si>
  <si>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</si>
  <si>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</si>
  <si>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</si>
  <si>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</si>
  <si>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</si>
  <si>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</si>
  <si>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</si>
  <si>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</si>
  <si>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</si>
  <si>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</si>
  <si>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</si>
  <si>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</si>
  <si>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</si>
  <si>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</si>
  <si>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</si>
  <si>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</si>
  <si>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</si>
  <si>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</si>
  <si>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</si>
  <si>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</si>
  <si>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</si>
  <si>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</si>
  <si>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</si>
  <si>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</si>
  <si>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</si>
  <si>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</si>
  <si>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</si>
  <si>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</si>
  <si>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</si>
  <si>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</si>
  <si>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</si>
  <si>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</si>
  <si>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</si>
  <si>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</si>
  <si>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</si>
  <si>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</si>
  <si>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</si>
  <si>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</si>
  <si>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</si>
  <si>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</si>
  <si>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</si>
  <si>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</si>
  <si>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</si>
  <si>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</si>
  <si>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</si>
  <si>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</si>
  <si>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</si>
  <si>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</si>
  <si>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</si>
  <si>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</si>
  <si>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</si>
  <si>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</si>
  <si>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</si>
  <si>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</si>
  <si>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</si>
  <si>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</si>
  <si>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</si>
  <si>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</si>
  <si>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</si>
  <si>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</si>
  <si>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</si>
  <si>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</si>
  <si>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</si>
  <si>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</si>
  <si>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</si>
  <si>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</si>
  <si>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</si>
  <si>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</si>
  <si>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</si>
  <si>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</si>
  <si>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</si>
  <si>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</si>
  <si>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</si>
  <si>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</si>
  <si>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</si>
  <si>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</si>
  <si>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</si>
  <si>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</si>
  <si>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</si>
  <si>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</si>
  <si>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</si>
  <si>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</si>
  <si>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</si>
  <si>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</si>
  <si>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</si>
  <si>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</si>
  <si>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</si>
  <si>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</si>
  <si>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</si>
  <si>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</si>
  <si>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</si>
  <si>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</si>
  <si>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</si>
  <si>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</si>
  <si>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</si>
  <si>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</si>
  <si>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</si>
  <si>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</si>
  <si>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</si>
  <si>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</si>
  <si>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</si>
  <si>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</si>
  <si>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</si>
  <si>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</si>
  <si>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</si>
  <si>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</si>
  <si>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</si>
  <si>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</si>
  <si>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</si>
  <si>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</si>
  <si>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</si>
  <si>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</si>
  <si>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</si>
  <si>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</si>
  <si>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</si>
  <si>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</si>
  <si>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</si>
  <si>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</si>
  <si>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</si>
  <si>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</si>
  <si>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</si>
  <si>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</si>
  <si>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</si>
  <si>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</si>
  <si>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</si>
  <si>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</si>
  <si>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</si>
  <si>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</si>
  <si>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</si>
  <si>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</si>
  <si>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</si>
  <si>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</si>
  <si>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</si>
  <si>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</si>
  <si>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</si>
  <si>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</si>
  <si>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</si>
  <si>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</si>
  <si>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</si>
  <si>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</si>
  <si>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</si>
  <si>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</si>
  <si>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</si>
  <si>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</si>
  <si>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</si>
  <si>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</si>
  <si>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</si>
  <si>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</si>
  <si>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</si>
  <si>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</si>
  <si>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</si>
  <si>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</si>
  <si>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</si>
  <si>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</si>
  <si>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</si>
  <si>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</si>
  <si>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</si>
  <si>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</si>
  <si>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</si>
  <si>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</si>
  <si>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</si>
  <si>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</si>
  <si>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</si>
  <si>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</si>
  <si>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</si>
  <si>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</si>
  <si>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</si>
  <si>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</si>
  <si>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</si>
  <si>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</si>
  <si>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</si>
  <si>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</si>
  <si>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</si>
  <si>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</si>
  <si>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</si>
  <si>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</si>
  <si>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</si>
  <si>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</si>
  <si>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</si>
  <si>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</si>
  <si>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</si>
  <si>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</si>
  <si>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</si>
  <si>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</si>
  <si>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</si>
  <si>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</si>
  <si>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</si>
  <si>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</si>
  <si>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</si>
  <si>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</si>
  <si>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</si>
  <si>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</si>
  <si>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</si>
  <si>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</si>
  <si>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</si>
  <si>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</si>
  <si>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</si>
  <si>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</si>
  <si>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</si>
  <si>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</si>
  <si>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</si>
  <si>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</si>
  <si>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</si>
  <si>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</si>
  <si>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</si>
  <si>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</si>
  <si>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</si>
  <si>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</si>
  <si>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</si>
  <si>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</si>
  <si>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</si>
  <si>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</si>
  <si>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</si>
  <si>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</si>
  <si>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</si>
  <si>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</si>
  <si>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</si>
  <si>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</si>
  <si>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</si>
  <si>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</si>
  <si>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</si>
  <si>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</si>
  <si>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</si>
  <si>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</si>
  <si>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</si>
  <si>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</si>
  <si>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</si>
  <si>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</si>
  <si>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</si>
  <si>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</si>
  <si>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</si>
  <si>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</si>
  <si>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</si>
  <si>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</si>
  <si>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</si>
  <si>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</si>
  <si>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</si>
  <si>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</si>
  <si>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</si>
  <si>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</si>
  <si>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</si>
  <si>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</si>
  <si>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</si>
  <si>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</si>
  <si>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</si>
  <si>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</si>
  <si>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</si>
  <si>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</si>
  <si>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</si>
  <si>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</si>
  <si>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</si>
  <si>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</si>
  <si>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</si>
  <si>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</si>
  <si>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</si>
  <si>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</si>
  <si>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</si>
  <si>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</si>
  <si>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</si>
  <si>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</si>
  <si>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</si>
  <si>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</si>
  <si>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</si>
  <si>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</si>
  <si>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</si>
  <si>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</si>
  <si>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</si>
  <si>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</si>
  <si>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</si>
  <si>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</si>
  <si>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</si>
  <si>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</si>
  <si>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</si>
  <si>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</si>
  <si>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</si>
  <si>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</si>
  <si>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</si>
  <si>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</si>
  <si>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</si>
  <si>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</si>
  <si>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</si>
  <si>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</si>
  <si>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</si>
  <si>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</si>
  <si>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</si>
  <si>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</si>
  <si>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</si>
  <si>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</si>
  <si>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</si>
  <si>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</si>
  <si>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</si>
  <si>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</si>
  <si>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</si>
  <si>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</si>
  <si>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</si>
  <si>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</si>
  <si>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</si>
  <si>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</si>
  <si>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</si>
  <si>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</si>
  <si>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</si>
  <si>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</si>
  <si>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</si>
  <si>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</si>
  <si>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</si>
  <si>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</si>
  <si>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</si>
  <si>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</si>
  <si>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</si>
  <si>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</si>
  <si>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</si>
  <si>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</si>
  <si>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</si>
  <si>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</si>
  <si>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</si>
  <si>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</si>
  <si>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</si>
  <si>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</si>
  <si>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</si>
  <si>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</si>
  <si>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</si>
  <si>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</si>
  <si>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</si>
  <si>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</si>
  <si>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</si>
  <si>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</si>
  <si>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</si>
  <si>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</si>
  <si>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</si>
  <si>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</si>
  <si>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</si>
  <si>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</si>
  <si>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</si>
  <si>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</si>
  <si>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</si>
  <si>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</si>
  <si>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</si>
  <si>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</si>
  <si>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</si>
  <si>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</si>
  <si>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</si>
  <si>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</si>
  <si>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</si>
  <si>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</si>
  <si>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</si>
  <si>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</si>
  <si>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</si>
  <si>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</si>
  <si>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</si>
  <si>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</si>
  <si>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</si>
  <si>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</si>
  <si>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</si>
  <si>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</si>
  <si>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</si>
  <si>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</si>
  <si>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</si>
  <si>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</si>
  <si>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</si>
  <si>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</si>
  <si>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</si>
  <si>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</si>
  <si>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</si>
  <si>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</si>
  <si>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</si>
  <si>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</si>
  <si>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</si>
  <si>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</si>
  <si>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</si>
  <si>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</si>
  <si>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</si>
  <si>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</si>
  <si>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</si>
  <si>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</si>
  <si>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</si>
  <si>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</si>
  <si>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</si>
  <si>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</si>
  <si>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</si>
  <si>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</si>
  <si>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</si>
  <si>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</si>
  <si>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</si>
  <si>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</si>
  <si>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</si>
  <si>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</si>
  <si>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</si>
  <si>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</si>
  <si>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</si>
  <si>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</si>
  <si>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</si>
  <si>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</si>
  <si>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</si>
  <si>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</si>
  <si>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</si>
  <si>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</si>
  <si>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</si>
  <si>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</si>
  <si>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</si>
  <si>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</si>
  <si>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</si>
  <si>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</si>
  <si>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</si>
  <si>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</si>
  <si>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</si>
  <si>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</si>
  <si>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</si>
  <si>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</si>
  <si>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</si>
  <si>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</si>
  <si>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</si>
  <si>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</si>
  <si>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</si>
  <si>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</si>
  <si>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</si>
  <si>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</si>
  <si>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</si>
  <si>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</si>
  <si>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</si>
  <si>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</si>
  <si>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</si>
  <si>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</si>
  <si>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</si>
  <si>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</si>
  <si>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</si>
  <si>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</si>
  <si>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</si>
  <si>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</si>
  <si>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</si>
  <si>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</si>
  <si>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</si>
  <si>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</si>
  <si>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</si>
  <si>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</si>
  <si>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</si>
  <si>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</si>
  <si>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</si>
  <si>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</si>
  <si>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</si>
  <si>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</si>
  <si>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</si>
  <si>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</si>
  <si>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</si>
  <si>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</si>
  <si>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</si>
  <si>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</si>
  <si>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</si>
  <si>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</si>
  <si>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</si>
  <si>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</si>
  <si>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</si>
  <si>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</si>
  <si>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</si>
  <si>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</si>
  <si>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</si>
  <si>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</si>
  <si>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</si>
  <si>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</si>
  <si>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</si>
  <si>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</si>
  <si>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</si>
  <si>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</si>
  <si>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</si>
  <si>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</si>
  <si>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</si>
  <si>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</si>
  <si>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</si>
  <si>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</si>
  <si>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</si>
  <si>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</si>
  <si>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</si>
  <si>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</si>
  <si>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</si>
  <si>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</si>
  <si>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</si>
  <si>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</si>
  <si>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</si>
  <si>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</si>
  <si>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</si>
  <si>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</si>
  <si>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</si>
  <si>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</si>
  <si>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</si>
  <si>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</si>
  <si>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</si>
  <si>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</si>
  <si>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</si>
  <si>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</si>
  <si>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</si>
  <si>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</si>
  <si>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</si>
  <si>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</si>
  <si>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</si>
  <si>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</si>
  <si>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</si>
  <si>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有望シーズへの創薬支援
2015年度までに40件
2020年頃までに200件</t>
    <phoneticPr fontId="5"/>
  </si>
  <si>
    <t>支援件数</t>
    <phoneticPr fontId="5"/>
  </si>
  <si>
    <t>-</t>
    <phoneticPr fontId="5"/>
  </si>
  <si>
    <t>「医療分野研究開発推進計画」の実行状況について～統合プロジェクト～</t>
    <phoneticPr fontId="5"/>
  </si>
  <si>
    <t>企業への導出（ライセンスアウト）
2015年度までに1件
2020年頃までに5件</t>
    <phoneticPr fontId="5"/>
  </si>
  <si>
    <t>導出件数</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</si>
  <si>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</si>
  <si>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</si>
  <si>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</si>
  <si>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</si>
  <si>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</si>
  <si>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</si>
  <si>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</si>
  <si>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</si>
  <si>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</si>
  <si>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</si>
  <si>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</si>
  <si>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</si>
  <si>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</si>
  <si>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</si>
  <si>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</si>
  <si>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</si>
  <si>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</si>
  <si>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</si>
  <si>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</si>
  <si>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</si>
  <si>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</si>
  <si>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</si>
  <si>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</si>
  <si>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</si>
  <si>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</si>
  <si>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</si>
  <si>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</si>
  <si>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</si>
  <si>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</si>
  <si>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</si>
  <si>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</si>
  <si>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</si>
  <si>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</si>
  <si>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</si>
  <si>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</si>
  <si>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</si>
  <si>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</si>
  <si>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</si>
  <si>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</si>
  <si>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</si>
  <si>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</si>
  <si>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</si>
  <si>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</si>
  <si>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</si>
  <si>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</si>
  <si>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</si>
  <si>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</si>
  <si>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</si>
  <si>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</si>
  <si>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</si>
  <si>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</si>
  <si>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</si>
  <si>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医療研究開発推進事業費補助金（脳とこころの健康大国実現プロジェクト）（保健衛生医療調査等推進事業費補助金を含む）</t>
    <phoneticPr fontId="5"/>
  </si>
  <si>
    <t>大臣官房</t>
    <phoneticPr fontId="5"/>
  </si>
  <si>
    <t>厚生科学課</t>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</si>
  <si>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t>
    <phoneticPr fontId="5"/>
  </si>
  <si>
    <t>脳全体の神経回路の構造・機能の解明やバイオマーカー開発に向けた研究開発及び基盤整備等を推進するとともに、認知症やうつ病等の精神疾患等の発症メカニズム解明、診断法、適切な治療法の確立を目指す。</t>
    <phoneticPr fontId="5"/>
  </si>
  <si>
    <t>-</t>
    <phoneticPr fontId="5"/>
  </si>
  <si>
    <t>-</t>
    <phoneticPr fontId="5"/>
  </si>
  <si>
    <t>-</t>
    <phoneticPr fontId="5"/>
  </si>
  <si>
    <t>-</t>
    <phoneticPr fontId="5"/>
  </si>
  <si>
    <t>-</t>
    <phoneticPr fontId="5"/>
  </si>
  <si>
    <t>-</t>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</si>
  <si>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</si>
  <si>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</si>
  <si>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</si>
  <si>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～2020年頃までの達成目標～
・認知症の診断・治療効果に資するバイオマーカーの確立（臨床ＰＯＣ取得１件以上）
→血液を用いたアルツハイマー病の簡便な早期診断法・治療効果測定法に資するバイオマーカー探索として、アミロイドβ（Aβ）分子種間比、Aβと前駆物質との比、Aβ関連ペプチド、コレステロール代謝産物、エクソソーム等における標的分子同定や測定法開発、検証を開始・強化した。
・日本発の認知症の疾患修飾薬候補の治験開始
→臨床治験にスムーズに登録できるよう認知症の人等（前臨床期、MCI、軽度・中等度・進行期）の全国的な情報登録・追跡システムであるオレンジレジストリを構築し、新たに稼働した（平成28年5月）。レビー小体型認知症の疾患修飾薬候補化合物を創製し、特許出願した（平成29年3月）。
・精神疾患の客観的診断法の確立（臨床ＰＯＣ取得４件以上、診療ガイドライン策定５件以上）
→自閉スペクトラム症を脳のMRI画像を用いて脳回路から見分ける先端人工知能技術を開発した（平成28年4月）。うつ病の重症度、および「死にたい気持ち（自殺念慮）」に関連する血中代謝物を同定し、自殺念慮の有無や強さを予測するアルゴリズムを開発した（平成28年12月）。
「日本うつ病学会治療ガイドライン」（第2回改訂）を策定した（平成28年7月）。
・精神疾患の適正な治療法の確立（臨床ＰＯＣ取得３件以上、診療ガイドライン策定５件以上）
→自閉スペクトラム症治療薬を目指し、オキシトシン点鼻剤を6回から1回噴霧に改良し、医師主導治験（Ph1）を開始した（平成29年2月）。
「日本うつ病学会治療ガイドライン」（第2回改訂）を策定した（平成28年7月）。
・脳全体の神経回路の構造と活動に関するマップの完成
→マーモセット脳内の遺伝子データベースサイト（平成28年8月）、及び脳画像データの3D化や動画をデータポータル（平成29年3月）で公開し、今後のマップ（データベース）作成の方向性を示した。</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</si>
  <si>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</si>
  <si>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</si>
  <si>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</si>
  <si>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1,535/64</t>
    <phoneticPr fontId="5"/>
  </si>
  <si>
    <t>1,478/54</t>
    <phoneticPr fontId="5"/>
  </si>
  <si>
    <t>-</t>
    <phoneticPr fontId="5"/>
  </si>
  <si>
    <t>88107</t>
    <phoneticPr fontId="5"/>
  </si>
  <si>
    <t>88407</t>
    <phoneticPr fontId="5"/>
  </si>
  <si>
    <t>国立保健医療科学院</t>
  </si>
  <si>
    <t>国立研究開発法人国立長寿医療研究センター</t>
  </si>
  <si>
    <t>国立大学法人大阪大学</t>
  </si>
  <si>
    <t>国立大学法人九州大学</t>
  </si>
  <si>
    <t>公立大学法人大阪市立大学</t>
  </si>
  <si>
    <t>国立研究開発法人国立精神・神経医療研究センター</t>
  </si>
  <si>
    <t>国立研究開発法人量子科学技術研究開発機構</t>
  </si>
  <si>
    <t>学校法人東邦大学</t>
  </si>
  <si>
    <t>京都府公立大学法人</t>
  </si>
  <si>
    <t>国立大学法人京都大学</t>
  </si>
  <si>
    <t>独立行政法人国立病院機構　久里浜医療センター</t>
  </si>
  <si>
    <t>適時適切な医療・ケアを目指した、認知症の人等の全国的な情報登録・追跡を行う研究</t>
  </si>
  <si>
    <t>高齢者2型糖尿病における認知症予防のための多因子介入研究―パイロット研究―</t>
  </si>
  <si>
    <t>4180005012861</t>
  </si>
  <si>
    <t>ヒト脳由来のエクソソームを利用した認知症の病態解析又は創薬ターゲットの開発/ヒト脳由来エクソソームを用いた疎水性メタボローム解析</t>
  </si>
  <si>
    <t>6000012070001</t>
  </si>
  <si>
    <t>認知症の人の機能改善のためのエビデンスに基づくケア、看護、リハビリの手法や体制に関する研究</t>
  </si>
  <si>
    <t>4120905002554</t>
  </si>
  <si>
    <t>神経細胞由来エクソソーム解析による病態バイオマーカーおよび創薬ターゲットの創出</t>
  </si>
  <si>
    <t>健康長寿社会の実現を目指した大規模認知症コホート研究</t>
  </si>
  <si>
    <t>3290005003743</t>
  </si>
  <si>
    <t>5120005010077</t>
  </si>
  <si>
    <t>認知症疾患修飾薬の大規模臨床研究を効率的に推進するための支援体制と被検者コホートの構築に関する研究</t>
  </si>
  <si>
    <t>プレクリニカル期におけるアルツハイマー病に対する客観的画像診断・評価法の確立を目指す臨床研究</t>
  </si>
  <si>
    <t>精神疾患レジストリの構築・統合により新たな診断・治療法を開発するための研究</t>
  </si>
  <si>
    <t>ヒト脳由来のエクソソームを利用した認知症の病態解析又は創薬ターゲットの開発</t>
  </si>
  <si>
    <t>6012705001563</t>
  </si>
  <si>
    <t>タウを標的とする新規画像診断法と治療法の研究開発コンソーシアム構築</t>
  </si>
  <si>
    <t>8040005001619</t>
  </si>
  <si>
    <t>児童・思春期における心の健康発達・成長支援に関する研究</t>
  </si>
  <si>
    <t>4010805000735</t>
  </si>
  <si>
    <t>アルツハイマー病の既存髄液バイオマーカーの血液および脳由来エクソソームへの展開とそれらを応用した多項目血液マーカーによる診断システムの実用化</t>
  </si>
  <si>
    <t>9130005006665</t>
  </si>
  <si>
    <t>難聴患者における認知機能評価法の新規開発と補聴器装用が影響する認知機能・症状の解明</t>
  </si>
  <si>
    <t>ギャンブル障害に対するニューロフィードバック法の開発</t>
  </si>
  <si>
    <t>アルコール依存症の実態把握、地域連携による早期介入・回復プログラムの開発に関する研究</t>
  </si>
  <si>
    <t>ギャンブル障害の疫学調査、生物学的評価、医療・福祉・社会的支援のありかたについての研究</t>
  </si>
  <si>
    <t>A.扶桑速記印刷(株)</t>
    <phoneticPr fontId="5"/>
  </si>
  <si>
    <t>役務費</t>
  </si>
  <si>
    <t xml:space="preserve">【年契】速記出張録音・テープ起こし（単価契約）　2月分　脳と心の研究課 </t>
  </si>
  <si>
    <t xml:space="preserve">【年契】速記出張録音・テープ起こし（単価契約）　3月分　脳と心の研究課  </t>
  </si>
  <si>
    <t xml:space="preserve">【年契】速記出張録音・テープ起こし（単価契約）　1月分　脳と心の研究課  </t>
  </si>
  <si>
    <t xml:space="preserve">【年契】速記出張録音・テープ起こし（単価契約）　12月分　脳と心の研究課  </t>
  </si>
  <si>
    <t xml:space="preserve">【年契】速記出張録音・テープ起こし（単価契約）　10月分　脳と心の研究課  </t>
  </si>
  <si>
    <t xml:space="preserve">【年契】速記出張録音・テープ起こし（単価契約）　5月分　脳と心の研究課  </t>
  </si>
  <si>
    <t xml:space="preserve">【年契】速記出張録音・テープ起こし（単価契約）　8月分　脳と心の研究課  </t>
  </si>
  <si>
    <t>扶桑速記印刷(株)</t>
  </si>
  <si>
    <t>一般競争契約
（最低価格）</t>
  </si>
  <si>
    <t>一般競争入札</t>
  </si>
  <si>
    <t xml:space="preserve">【年契】速記出張録音・テープ起こし（単価契約）　3月分　脳と心の研究課 </t>
  </si>
  <si>
    <t>ｲｲﾉﾎｰﾙ(株)</t>
  </si>
  <si>
    <t xml:space="preserve">「脳とこころの研究　第四回公開シンポジウム」会場借り上げ </t>
  </si>
  <si>
    <t>随意契約
（その他）</t>
  </si>
  <si>
    <t>随意契約(入札基準額超)</t>
  </si>
  <si>
    <t>(株)ｲｰ･ｼｰ･ｲﾝﾀｰﾅｼｮﾅﾙ</t>
  </si>
  <si>
    <t xml:space="preserve">AMED-MRC日英ニューロサイエンスシンポジウム（仮称）運営支援業務 </t>
  </si>
  <si>
    <t>(NPO)医療ﾈｯﾄﾜｰｸ支援ｾﾝﾀｰ</t>
  </si>
  <si>
    <t xml:space="preserve">脳とこころの研究課第四回公開シンポジウム　運営支援業務　一式 </t>
  </si>
  <si>
    <t>随意契約
（少額）</t>
  </si>
  <si>
    <t>少額随契(随契理由あり)</t>
  </si>
  <si>
    <t xml:space="preserve">事前評価委員会（ヒアリング審査）に係る開催支援業務（感覚器/精神障害分野） </t>
  </si>
  <si>
    <t>少額随契(一者)</t>
  </si>
  <si>
    <t>(株)三菱総合研究所</t>
  </si>
  <si>
    <t xml:space="preserve">認知症に関するレジストリ・コホート研究の実態調査 </t>
  </si>
  <si>
    <t>少額随契(見積合わせ)</t>
  </si>
  <si>
    <t>(株)ﾊﾟｼﾌｨｯｸﾈｯﾄ</t>
  </si>
  <si>
    <t xml:space="preserve">パソコンの賃貸借(脳と心) </t>
  </si>
  <si>
    <t>日鉄日立ｼｽﾃﾑｴﾝｼﾞﾆｱﾘﾝｸﾞ(株)</t>
  </si>
  <si>
    <t xml:space="preserve">平成30年度AMEDオンライン課題評価システム運用保守 </t>
  </si>
  <si>
    <t xml:space="preserve">平成30年度AMEDオンライン課題評価システム機能拡張 </t>
  </si>
  <si>
    <t>(株)かずさｱｶﾃﾞﾐｱﾊﾟｰｸ</t>
  </si>
  <si>
    <t xml:space="preserve">AMED-MRC日英ニューロサイエンスシンポジウム会場の借り上げ </t>
  </si>
  <si>
    <t>ﾈｲﾁｬｰ･ｼﾞｬﾊﾟﾝ(株)</t>
  </si>
  <si>
    <t xml:space="preserve">AMEDレビューア候補者提案査読等依頼支援業務　10～12月分 </t>
  </si>
  <si>
    <t>一般競争契約
（総合評価）</t>
  </si>
  <si>
    <t xml:space="preserve">AMEDレビューア候補者提案査読等依頼支援業務（1月～3月分） </t>
  </si>
  <si>
    <t>ﾀﾅｶ印刷(株)</t>
  </si>
  <si>
    <t xml:space="preserve">「脳とこころの研究 第四回公開シンポジウム」ポスター等の作成 </t>
  </si>
  <si>
    <t>国立医薬品食品衛生研究所</t>
    <phoneticPr fontId="5"/>
  </si>
  <si>
    <t>B.国立医薬品食品衛生研究所</t>
    <phoneticPr fontId="5"/>
  </si>
  <si>
    <t>国立研究開発法人国立長寿医療研究センター</t>
    <phoneticPr fontId="5"/>
  </si>
  <si>
    <t>C.国立研究開発法人国立長寿医療研究センター</t>
    <phoneticPr fontId="5"/>
  </si>
  <si>
    <t>ヒト脳由来エクソソームを利用した認知症患者を層別化する手法の開発研究</t>
    <phoneticPr fontId="5"/>
  </si>
  <si>
    <t>血液メタボローム解析による精神疾患の層別化可能な客観的評価法の確立と治療最適化への応用</t>
    <phoneticPr fontId="5"/>
  </si>
  <si>
    <t xml:space="preserve">AMED-MRC日英ニューロサイエンスシンポジウム会場の借り上げ </t>
    <phoneticPr fontId="5"/>
  </si>
  <si>
    <t>旅費</t>
  </si>
  <si>
    <t>人件費・謝金</t>
  </si>
  <si>
    <t>印刷費・外注費等</t>
  </si>
  <si>
    <t>物件費</t>
  </si>
  <si>
    <t>その他</t>
  </si>
  <si>
    <t>研究遂行に関連して必要な経費</t>
  </si>
  <si>
    <t>研究機器等の購入費用</t>
    <phoneticPr fontId="5"/>
  </si>
  <si>
    <t>間接経費</t>
  </si>
  <si>
    <t>-</t>
    <phoneticPr fontId="5"/>
  </si>
  <si>
    <t>-</t>
    <phoneticPr fontId="5"/>
  </si>
  <si>
    <t>1,818/49</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</si>
  <si>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</si>
  <si>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</si>
  <si>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</si>
  <si>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</si>
  <si>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</si>
  <si>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</si>
  <si>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</si>
  <si>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</si>
  <si>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</si>
  <si>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</si>
  <si>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</si>
  <si>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</si>
  <si>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</si>
  <si>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</si>
  <si>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</si>
  <si>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</si>
  <si>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</si>
  <si>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</si>
  <si>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</si>
  <si>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ために必要な経費であり、引き続き、必要な予算額を確保し、適正な執行に努めること。</t>
    <phoneticPr fontId="5"/>
  </si>
  <si>
    <t>外部有識者点検対象外</t>
    <rPh sb="0" eb="10">
      <t>ガイブユウシキシャテンケンタイショウガイ</t>
    </rPh>
    <phoneticPr fontId="5"/>
  </si>
  <si>
    <t>佐々木　昌弘</t>
    <rPh sb="0" eb="3">
      <t>ササキ</t>
    </rPh>
    <rPh sb="4" eb="6">
      <t>マサヒロ</t>
    </rPh>
    <phoneticPr fontId="5"/>
  </si>
  <si>
    <t>-</t>
    <phoneticPr fontId="5"/>
  </si>
  <si>
    <t>科学技術イノベーション創造推進費（健康・医療分野）</t>
    <rPh sb="0" eb="2">
      <t>カガク</t>
    </rPh>
    <rPh sb="2" eb="4">
      <t>ギジュツ</t>
    </rPh>
    <rPh sb="11" eb="13">
      <t>ソウゾウ</t>
    </rPh>
    <rPh sb="13" eb="16">
      <t>スイシンヒ</t>
    </rPh>
    <phoneticPr fontId="5"/>
  </si>
  <si>
    <t>-</t>
    <phoneticPr fontId="5"/>
  </si>
  <si>
    <t>-</t>
    <phoneticPr fontId="5"/>
  </si>
  <si>
    <t>-</t>
    <phoneticPr fontId="5"/>
  </si>
  <si>
    <t>-</t>
    <phoneticPr fontId="5"/>
  </si>
  <si>
    <t>-</t>
    <phoneticPr fontId="5"/>
  </si>
  <si>
    <t>-</t>
    <phoneticPr fontId="5"/>
  </si>
  <si>
    <t>「新しい日本のための優先課題推進枠」16,170の内数
保健医療分野におけるAI技術の普及を目指した基盤構築研究の推進や、新規事業の追加等による増。</t>
    <rPh sb="25" eb="27">
      <t>ウチスウ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</si>
</sst>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134</xdr:row>
      <xdr:rowOff>264583</xdr:rowOff>
    </xdr:from>
    <xdr:to>
      <xdr:col>35</xdr:col>
      <xdr:colOff>80060</xdr:colOff>
      <xdr:row>134</xdr:row>
      <xdr:rowOff>556683</xdr:rowOff>
    </xdr:to>
    <xdr:sp macro="" textlink="">
      <xdr:nvSpPr>
        <xdr:cNvPr id="26" name="正方形/長方形 25"/>
        <xdr:cNvSpPr/>
      </xdr:nvSpPr>
      <xdr:spPr>
        <a:xfrm>
          <a:off x="6019800" y="260582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134</xdr:row>
      <xdr:rowOff>254001</xdr:rowOff>
    </xdr:from>
    <xdr:to>
      <xdr:col>39</xdr:col>
      <xdr:colOff>92760</xdr:colOff>
      <xdr:row>134</xdr:row>
      <xdr:rowOff>546101</xdr:rowOff>
    </xdr:to>
    <xdr:sp macro="" textlink="">
      <xdr:nvSpPr>
        <xdr:cNvPr id="28" name="正方形/長方形 27"/>
        <xdr:cNvSpPr/>
      </xdr:nvSpPr>
      <xdr:spPr>
        <a:xfrm>
          <a:off x="6845300" y="260477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114301</xdr:colOff>
      <xdr:row>134</xdr:row>
      <xdr:rowOff>243416</xdr:rowOff>
    </xdr:from>
    <xdr:to>
      <xdr:col>43</xdr:col>
      <xdr:colOff>69478</xdr:colOff>
      <xdr:row>134</xdr:row>
      <xdr:rowOff>535516</xdr:rowOff>
    </xdr:to>
    <xdr:sp macro="" textlink="">
      <xdr:nvSpPr>
        <xdr:cNvPr id="29" name="正方形/長方形 28"/>
        <xdr:cNvSpPr/>
      </xdr:nvSpPr>
      <xdr:spPr>
        <a:xfrm>
          <a:off x="7632701" y="260371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48683</xdr:colOff>
      <xdr:row>134</xdr:row>
      <xdr:rowOff>232833</xdr:rowOff>
    </xdr:from>
    <xdr:to>
      <xdr:col>50</xdr:col>
      <xdr:colOff>107576</xdr:colOff>
      <xdr:row>134</xdr:row>
      <xdr:rowOff>524933</xdr:rowOff>
    </xdr:to>
    <xdr:sp macro="" textlink="">
      <xdr:nvSpPr>
        <xdr:cNvPr id="30" name="正方形/長方形 29"/>
        <xdr:cNvSpPr/>
      </xdr:nvSpPr>
      <xdr:spPr>
        <a:xfrm>
          <a:off x="9395883" y="260265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158750</xdr:colOff>
      <xdr:row>86</xdr:row>
      <xdr:rowOff>232834</xdr:rowOff>
    </xdr:from>
    <xdr:to>
      <xdr:col>34</xdr:col>
      <xdr:colOff>4359</xdr:colOff>
      <xdr:row>86</xdr:row>
      <xdr:rowOff>751417</xdr:rowOff>
    </xdr:to>
    <xdr:sp macro="" textlink="">
      <xdr:nvSpPr>
        <xdr:cNvPr id="31" name="正方形/長方形 30"/>
        <xdr:cNvSpPr/>
      </xdr:nvSpPr>
      <xdr:spPr>
        <a:xfrm>
          <a:off x="6191250" y="18743084"/>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158750</xdr:colOff>
      <xdr:row>86</xdr:row>
      <xdr:rowOff>243417</xdr:rowOff>
    </xdr:from>
    <xdr:to>
      <xdr:col>38</xdr:col>
      <xdr:colOff>4358</xdr:colOff>
      <xdr:row>86</xdr:row>
      <xdr:rowOff>762000</xdr:rowOff>
    </xdr:to>
    <xdr:sp macro="" textlink="">
      <xdr:nvSpPr>
        <xdr:cNvPr id="32" name="正方形/長方形 31"/>
        <xdr:cNvSpPr/>
      </xdr:nvSpPr>
      <xdr:spPr>
        <a:xfrm>
          <a:off x="6995583" y="18753667"/>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127000</xdr:colOff>
      <xdr:row>87</xdr:row>
      <xdr:rowOff>275167</xdr:rowOff>
    </xdr:from>
    <xdr:to>
      <xdr:col>35</xdr:col>
      <xdr:colOff>117412</xdr:colOff>
      <xdr:row>87</xdr:row>
      <xdr:rowOff>577726</xdr:rowOff>
    </xdr:to>
    <xdr:sp macro="" textlink="">
      <xdr:nvSpPr>
        <xdr:cNvPr id="33" name="正方形/長方形 32"/>
        <xdr:cNvSpPr/>
      </xdr:nvSpPr>
      <xdr:spPr>
        <a:xfrm>
          <a:off x="6019800" y="20645967"/>
          <a:ext cx="120961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127000</xdr:colOff>
      <xdr:row>87</xdr:row>
      <xdr:rowOff>254000</xdr:rowOff>
    </xdr:from>
    <xdr:to>
      <xdr:col>39</xdr:col>
      <xdr:colOff>119529</xdr:colOff>
      <xdr:row>87</xdr:row>
      <xdr:rowOff>556559</xdr:rowOff>
    </xdr:to>
    <xdr:sp macro="" textlink="">
      <xdr:nvSpPr>
        <xdr:cNvPr id="34" name="正方形/長方形 33"/>
        <xdr:cNvSpPr/>
      </xdr:nvSpPr>
      <xdr:spPr>
        <a:xfrm>
          <a:off x="6832600" y="20624800"/>
          <a:ext cx="12117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127001</xdr:colOff>
      <xdr:row>87</xdr:row>
      <xdr:rowOff>243417</xdr:rowOff>
    </xdr:from>
    <xdr:to>
      <xdr:col>43</xdr:col>
      <xdr:colOff>119530</xdr:colOff>
      <xdr:row>87</xdr:row>
      <xdr:rowOff>545976</xdr:rowOff>
    </xdr:to>
    <xdr:sp macro="" textlink="">
      <xdr:nvSpPr>
        <xdr:cNvPr id="35" name="正方形/長方形 34"/>
        <xdr:cNvSpPr/>
      </xdr:nvSpPr>
      <xdr:spPr>
        <a:xfrm>
          <a:off x="7645401" y="20614217"/>
          <a:ext cx="12117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29634</xdr:colOff>
      <xdr:row>87</xdr:row>
      <xdr:rowOff>264583</xdr:rowOff>
    </xdr:from>
    <xdr:to>
      <xdr:col>50</xdr:col>
      <xdr:colOff>125879</xdr:colOff>
      <xdr:row>87</xdr:row>
      <xdr:rowOff>567142</xdr:rowOff>
    </xdr:to>
    <xdr:sp macro="" textlink="">
      <xdr:nvSpPr>
        <xdr:cNvPr id="36" name="正方形/長方形 35"/>
        <xdr:cNvSpPr/>
      </xdr:nvSpPr>
      <xdr:spPr>
        <a:xfrm>
          <a:off x="9376834" y="20635383"/>
          <a:ext cx="1213845"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190500</xdr:colOff>
      <xdr:row>133</xdr:row>
      <xdr:rowOff>169333</xdr:rowOff>
    </xdr:from>
    <xdr:to>
      <xdr:col>34</xdr:col>
      <xdr:colOff>36109</xdr:colOff>
      <xdr:row>133</xdr:row>
      <xdr:rowOff>687916</xdr:rowOff>
    </xdr:to>
    <xdr:sp macro="" textlink="">
      <xdr:nvSpPr>
        <xdr:cNvPr id="37" name="正方形/長方形 36"/>
        <xdr:cNvSpPr/>
      </xdr:nvSpPr>
      <xdr:spPr>
        <a:xfrm>
          <a:off x="6223000" y="24394583"/>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179917</xdr:colOff>
      <xdr:row>133</xdr:row>
      <xdr:rowOff>169333</xdr:rowOff>
    </xdr:from>
    <xdr:to>
      <xdr:col>38</xdr:col>
      <xdr:colOff>25525</xdr:colOff>
      <xdr:row>133</xdr:row>
      <xdr:rowOff>687916</xdr:rowOff>
    </xdr:to>
    <xdr:sp macro="" textlink="">
      <xdr:nvSpPr>
        <xdr:cNvPr id="38" name="正方形/長方形 37"/>
        <xdr:cNvSpPr/>
      </xdr:nvSpPr>
      <xdr:spPr>
        <a:xfrm>
          <a:off x="7016750" y="24394583"/>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39" name="グループ化 38"/>
        <xdr:cNvGrpSpPr/>
      </xdr:nvGrpSpPr>
      <xdr:grpSpPr>
        <a:xfrm>
          <a:off x="1293283" y="55687383"/>
          <a:ext cx="8898841" cy="8759676"/>
          <a:chOff x="1467971" y="54673500"/>
          <a:chExt cx="8807824" cy="8992758"/>
        </a:xfrm>
      </xdr:grpSpPr>
      <xdr:sp macro="" textlink="">
        <xdr:nvSpPr>
          <xdr:cNvPr id="40" name="正方形/長方形 39"/>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1,889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1" name="下矢印 40"/>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2" name="グループ化 41"/>
          <xdr:cNvGrpSpPr/>
        </xdr:nvGrpSpPr>
        <xdr:grpSpPr>
          <a:xfrm>
            <a:off x="2921934" y="57587030"/>
            <a:ext cx="5692588" cy="1860178"/>
            <a:chOff x="2700618" y="230829971"/>
            <a:chExt cx="5692588" cy="1860178"/>
          </a:xfrm>
        </xdr:grpSpPr>
        <xdr:sp macro="" textlink="">
          <xdr:nvSpPr>
            <xdr:cNvPr id="62" name="正方形/長方形 6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1,877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テキスト ボックス 62"/>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3" name="グループ化 42"/>
          <xdr:cNvGrpSpPr/>
        </xdr:nvGrpSpPr>
        <xdr:grpSpPr>
          <a:xfrm>
            <a:off x="2927537" y="59517995"/>
            <a:ext cx="5681383" cy="1109381"/>
            <a:chOff x="2823882" y="232604054"/>
            <a:chExt cx="5681383" cy="1109381"/>
          </a:xfrm>
        </xdr:grpSpPr>
        <xdr:sp macro="" textlink="">
          <xdr:nvSpPr>
            <xdr:cNvPr id="58" name="下矢印 5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下矢印 5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正方形/長方形 6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4" name="グループ化 43"/>
          <xdr:cNvGrpSpPr/>
        </xdr:nvGrpSpPr>
        <xdr:grpSpPr>
          <a:xfrm>
            <a:off x="1467971" y="60681137"/>
            <a:ext cx="2610971" cy="2385549"/>
            <a:chOff x="1255058" y="233733597"/>
            <a:chExt cx="2610971" cy="2385548"/>
          </a:xfrm>
        </xdr:grpSpPr>
        <xdr:sp macro="" textlink="">
          <xdr:nvSpPr>
            <xdr:cNvPr id="56" name="正方形/長方形 5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7" name="テキスト ボックス 5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5" name="グループ化 44"/>
          <xdr:cNvGrpSpPr/>
        </xdr:nvGrpSpPr>
        <xdr:grpSpPr>
          <a:xfrm>
            <a:off x="4216211" y="60937588"/>
            <a:ext cx="3033991" cy="2130600"/>
            <a:chOff x="3978086" y="233990029"/>
            <a:chExt cx="3033991" cy="2130599"/>
          </a:xfrm>
        </xdr:grpSpPr>
        <xdr:sp macro="" textlink="">
          <xdr:nvSpPr>
            <xdr:cNvPr id="54" name="正方形/長方形 5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テキスト ボックス 5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6" name="グループ化 45"/>
          <xdr:cNvGrpSpPr/>
        </xdr:nvGrpSpPr>
        <xdr:grpSpPr>
          <a:xfrm>
            <a:off x="7295030" y="60937588"/>
            <a:ext cx="2812676" cy="2130600"/>
            <a:chOff x="7082117" y="233990029"/>
            <a:chExt cx="2812676" cy="2130599"/>
          </a:xfrm>
        </xdr:grpSpPr>
        <xdr:sp macro="" textlink="">
          <xdr:nvSpPr>
            <xdr:cNvPr id="52" name="正方形/長方形 5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1,813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正方形/長方形 46"/>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786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8" name="下矢印 47"/>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大かっこ 48"/>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0" name="大かっこ 49"/>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1" name="大かっこ 50"/>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64" name="大かっこ 63"/>
        <xdr:cNvSpPr>
          <a:spLocks noChangeArrowheads="1"/>
        </xdr:cNvSpPr>
      </xdr:nvSpPr>
      <xdr:spPr bwMode="auto">
        <a:xfrm>
          <a:off x="8443383" y="57390242"/>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190500</xdr:colOff>
      <xdr:row>133</xdr:row>
      <xdr:rowOff>190500</xdr:rowOff>
    </xdr:from>
    <xdr:to>
      <xdr:col>42</xdr:col>
      <xdr:colOff>36108</xdr:colOff>
      <xdr:row>133</xdr:row>
      <xdr:rowOff>709083</xdr:rowOff>
    </xdr:to>
    <xdr:sp macro="" textlink="">
      <xdr:nvSpPr>
        <xdr:cNvPr id="65" name="正方形/長方形 64"/>
        <xdr:cNvSpPr/>
      </xdr:nvSpPr>
      <xdr:spPr>
        <a:xfrm>
          <a:off x="7912100" y="25222200"/>
          <a:ext cx="658408"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80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4/5</a:t>
          </a:r>
          <a:r>
            <a:rPr kumimoji="1" lang="ja-JP" altLang="en-US" sz="1100">
              <a:solidFill>
                <a:schemeClr val="tx1"/>
              </a:solidFill>
            </a:rPr>
            <a:t>）</a:t>
          </a:r>
        </a:p>
      </xdr:txBody>
    </xdr:sp>
    <xdr:clientData/>
  </xdr:twoCellAnchor>
  <xdr:twoCellAnchor>
    <xdr:from>
      <xdr:col>38</xdr:col>
      <xdr:colOff>177800</xdr:colOff>
      <xdr:row>86</xdr:row>
      <xdr:rowOff>228600</xdr:rowOff>
    </xdr:from>
    <xdr:to>
      <xdr:col>42</xdr:col>
      <xdr:colOff>23408</xdr:colOff>
      <xdr:row>86</xdr:row>
      <xdr:rowOff>747183</xdr:rowOff>
    </xdr:to>
    <xdr:sp macro="" textlink="">
      <xdr:nvSpPr>
        <xdr:cNvPr id="66" name="正方形/長方形 65"/>
        <xdr:cNvSpPr/>
      </xdr:nvSpPr>
      <xdr:spPr>
        <a:xfrm>
          <a:off x="7899400" y="19773900"/>
          <a:ext cx="658408"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80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4/5</a:t>
          </a:r>
          <a:r>
            <a:rPr kumimoji="1" lang="ja-JP" altLang="en-US" sz="1100">
              <a:solidFill>
                <a:schemeClr val="tx1"/>
              </a:solidFill>
            </a:rPr>
            <a:t>）</a:t>
          </a:r>
        </a:p>
      </xdr:txBody>
    </xdr:sp>
    <xdr:clientData/>
  </xdr:twoCellAnchor>
  <xdr:twoCellAnchor>
    <xdr:from>
      <xdr:col>44</xdr:col>
      <xdr:colOff>165100</xdr:colOff>
      <xdr:row>11</xdr:row>
      <xdr:rowOff>254000</xdr:rowOff>
    </xdr:from>
    <xdr:to>
      <xdr:col>49</xdr:col>
      <xdr:colOff>304800</xdr:colOff>
      <xdr:row>13</xdr:row>
      <xdr:rowOff>2863</xdr:rowOff>
    </xdr:to>
    <xdr:sp macro="" textlink="">
      <xdr:nvSpPr>
        <xdr:cNvPr id="67" name="正方形/長方形 66"/>
        <xdr:cNvSpPr/>
      </xdr:nvSpPr>
      <xdr:spPr>
        <a:xfrm>
          <a:off x="9105900" y="6781800"/>
          <a:ext cx="1155700"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59,409</a:t>
          </a:r>
          <a:r>
            <a:rPr kumimoji="1" lang="ja-JP" altLang="en-US" sz="1100">
              <a:solidFill>
                <a:schemeClr val="tx1"/>
              </a:solidFill>
            </a:rPr>
            <a:t>の内数</a:t>
          </a:r>
          <a:endParaRPr kumimoji="1" lang="ja-JP" altLang="en-US" sz="1100"/>
        </a:p>
      </xdr:txBody>
    </xdr:sp>
    <xdr:clientData/>
  </xdr:twoCellAnchor>
  <xdr:twoCellAnchor>
    <xdr:from>
      <xdr:col>44</xdr:col>
      <xdr:colOff>127000</xdr:colOff>
      <xdr:row>17</xdr:row>
      <xdr:rowOff>63500</xdr:rowOff>
    </xdr:from>
    <xdr:to>
      <xdr:col>49</xdr:col>
      <xdr:colOff>266700</xdr:colOff>
      <xdr:row>17</xdr:row>
      <xdr:rowOff>265207</xdr:rowOff>
    </xdr:to>
    <xdr:sp macro="" textlink="">
      <xdr:nvSpPr>
        <xdr:cNvPr id="68" name="正方形/長方形 67"/>
        <xdr:cNvSpPr/>
      </xdr:nvSpPr>
      <xdr:spPr>
        <a:xfrm>
          <a:off x="9067800" y="8242300"/>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12700</xdr:colOff>
      <xdr:row>22</xdr:row>
      <xdr:rowOff>38100</xdr:rowOff>
    </xdr:from>
    <xdr:to>
      <xdr:col>28</xdr:col>
      <xdr:colOff>152400</xdr:colOff>
      <xdr:row>22</xdr:row>
      <xdr:rowOff>318247</xdr:rowOff>
    </xdr:to>
    <xdr:sp macro="" textlink="">
      <xdr:nvSpPr>
        <xdr:cNvPr id="69" name="正方形/長方形 68"/>
        <xdr:cNvSpPr/>
      </xdr:nvSpPr>
      <xdr:spPr>
        <a:xfrm>
          <a:off x="4686300" y="9740900"/>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50,234</a:t>
          </a:r>
          <a:r>
            <a:rPr kumimoji="1" lang="ja-JP" altLang="en-US" sz="1100">
              <a:solidFill>
                <a:schemeClr val="tx1"/>
              </a:solidFill>
            </a:rPr>
            <a:t>の内数</a:t>
          </a:r>
          <a:endParaRPr kumimoji="1" lang="ja-JP" altLang="en-US" sz="1100"/>
        </a:p>
      </xdr:txBody>
    </xdr:sp>
    <xdr:clientData/>
  </xdr:twoCellAnchor>
  <xdr:twoCellAnchor>
    <xdr:from>
      <xdr:col>23</xdr:col>
      <xdr:colOff>38100</xdr:colOff>
      <xdr:row>23</xdr:row>
      <xdr:rowOff>25400</xdr:rowOff>
    </xdr:from>
    <xdr:to>
      <xdr:col>28</xdr:col>
      <xdr:colOff>177800</xdr:colOff>
      <xdr:row>23</xdr:row>
      <xdr:rowOff>305547</xdr:rowOff>
    </xdr:to>
    <xdr:sp macro="" textlink="">
      <xdr:nvSpPr>
        <xdr:cNvPr id="70" name="正方形/長方形 69"/>
        <xdr:cNvSpPr/>
      </xdr:nvSpPr>
      <xdr:spPr>
        <a:xfrm>
          <a:off x="4711700" y="10058400"/>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chemeClr val="tx1"/>
              </a:solidFill>
            </a:rPr>
            <a:t> </a:t>
          </a:r>
          <a:r>
            <a:rPr kumimoji="1" lang="en-US" altLang="ja-JP" sz="1100">
              <a:solidFill>
                <a:schemeClr val="tx1"/>
              </a:solidFill>
            </a:rPr>
            <a:t>9,175</a:t>
          </a:r>
          <a:r>
            <a:rPr kumimoji="1" lang="ja-JP" altLang="en-US" sz="1100">
              <a:solidFill>
                <a:schemeClr val="tx1"/>
              </a:solidFill>
            </a:rPr>
            <a:t>の内数</a:t>
          </a:r>
          <a:endParaRPr kumimoji="1" lang="ja-JP" altLang="en-US" sz="1100"/>
        </a:p>
      </xdr:txBody>
    </xdr:sp>
    <xdr:clientData/>
  </xdr:twoCellAnchor>
  <xdr:twoCellAnchor>
    <xdr:from>
      <xdr:col>23</xdr:col>
      <xdr:colOff>25400</xdr:colOff>
      <xdr:row>28</xdr:row>
      <xdr:rowOff>12700</xdr:rowOff>
    </xdr:from>
    <xdr:to>
      <xdr:col>28</xdr:col>
      <xdr:colOff>165100</xdr:colOff>
      <xdr:row>28</xdr:row>
      <xdr:rowOff>292847</xdr:rowOff>
    </xdr:to>
    <xdr:sp macro="" textlink="">
      <xdr:nvSpPr>
        <xdr:cNvPr id="71" name="正方形/長方形 70"/>
        <xdr:cNvSpPr/>
      </xdr:nvSpPr>
      <xdr:spPr>
        <a:xfrm>
          <a:off x="4699000" y="10375900"/>
          <a:ext cx="1155700" cy="2801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59,409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899</v>
      </c>
      <c r="AT2" s="219"/>
      <c r="AU2" s="219"/>
      <c r="AV2" s="51" t="str">
        <f>IF(AW2="", "", "-")</f>
        <v>-</v>
      </c>
      <c r="AW2" s="396">
        <v>7</v>
      </c>
      <c r="AX2" s="396"/>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45" customHeight="1" x14ac:dyDescent="0.15">
      <c r="A4" s="726" t="s">
        <v>25</v>
      </c>
      <c r="B4" s="727"/>
      <c r="C4" s="727"/>
      <c r="D4" s="727"/>
      <c r="E4" s="727"/>
      <c r="F4" s="727"/>
      <c r="G4" s="702" t="s">
        <v>638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639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640</v>
      </c>
      <c r="AF5" s="721"/>
      <c r="AG5" s="721"/>
      <c r="AH5" s="721"/>
      <c r="AI5" s="721"/>
      <c r="AJ5" s="721"/>
      <c r="AK5" s="721"/>
      <c r="AL5" s="721"/>
      <c r="AM5" s="721"/>
      <c r="AN5" s="721"/>
      <c r="AO5" s="721"/>
      <c r="AP5" s="722"/>
      <c r="AQ5" s="723" t="s">
        <v>778</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59.94999999999999"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394" t="s">
        <v>514</v>
      </c>
      <c r="Z7" s="295"/>
      <c r="AA7" s="295"/>
      <c r="AB7" s="295"/>
      <c r="AC7" s="295"/>
      <c r="AD7" s="395"/>
      <c r="AE7" s="382" t="s">
        <v>775</v>
      </c>
      <c r="AF7" s="383"/>
      <c r="AG7" s="383"/>
      <c r="AH7" s="383"/>
      <c r="AI7" s="383"/>
      <c r="AJ7" s="383"/>
      <c r="AK7" s="383"/>
      <c r="AL7" s="383"/>
      <c r="AM7" s="383"/>
      <c r="AN7" s="383"/>
      <c r="AO7" s="383"/>
      <c r="AP7" s="383"/>
      <c r="AQ7" s="383"/>
      <c r="AR7" s="383"/>
      <c r="AS7" s="383"/>
      <c r="AT7" s="383"/>
      <c r="AU7" s="383"/>
      <c r="AV7" s="383"/>
      <c r="AW7" s="383"/>
      <c r="AX7" s="384"/>
    </row>
    <row r="8" spans="1:50" ht="39.950000000000003" customHeight="1" x14ac:dyDescent="0.15">
      <c r="A8" s="833" t="s">
        <v>378</v>
      </c>
      <c r="B8" s="834"/>
      <c r="C8" s="834"/>
      <c r="D8" s="834"/>
      <c r="E8" s="834"/>
      <c r="F8" s="835"/>
      <c r="G8" s="222" t="str">
        <f>入力規則等!A28</f>
        <v>医療分野の研究開発関連、科学技術・イノベーション</v>
      </c>
      <c r="H8" s="223"/>
      <c r="I8" s="223"/>
      <c r="J8" s="223"/>
      <c r="K8" s="223"/>
      <c r="L8" s="223"/>
      <c r="M8" s="223"/>
      <c r="N8" s="223"/>
      <c r="O8" s="223"/>
      <c r="P8" s="223"/>
      <c r="Q8" s="223"/>
      <c r="R8" s="223"/>
      <c r="S8" s="223"/>
      <c r="T8" s="223"/>
      <c r="U8" s="223"/>
      <c r="V8" s="223"/>
      <c r="W8" s="223"/>
      <c r="X8" s="224"/>
      <c r="Y8" s="573" t="s">
        <v>379</v>
      </c>
      <c r="Z8" s="574"/>
      <c r="AA8" s="574"/>
      <c r="AB8" s="574"/>
      <c r="AC8" s="574"/>
      <c r="AD8" s="575"/>
      <c r="AE8" s="741" t="str">
        <f>入力規則等!K13</f>
        <v>社会保障、文教及び科学振興</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4" t="s">
        <v>23</v>
      </c>
      <c r="B9" s="145"/>
      <c r="C9" s="145"/>
      <c r="D9" s="145"/>
      <c r="E9" s="145"/>
      <c r="F9" s="145"/>
      <c r="G9" s="576" t="s">
        <v>641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0.1" customHeight="1" x14ac:dyDescent="0.15">
      <c r="A10" s="743" t="s">
        <v>30</v>
      </c>
      <c r="B10" s="744"/>
      <c r="C10" s="744"/>
      <c r="D10" s="744"/>
      <c r="E10" s="744"/>
      <c r="F10" s="744"/>
      <c r="G10" s="676" t="s">
        <v>642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4.95"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8" t="s">
        <v>24</v>
      </c>
      <c r="B12" s="139"/>
      <c r="C12" s="139"/>
      <c r="D12" s="139"/>
      <c r="E12" s="139"/>
      <c r="F12" s="140"/>
      <c r="G12" s="682"/>
      <c r="H12" s="683"/>
      <c r="I12" s="683"/>
      <c r="J12" s="683"/>
      <c r="K12" s="683"/>
      <c r="L12" s="683"/>
      <c r="M12" s="683"/>
      <c r="N12" s="683"/>
      <c r="O12" s="683"/>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5"/>
    </row>
    <row r="13" spans="1:50" ht="21" customHeight="1" x14ac:dyDescent="0.15">
      <c r="A13" s="141"/>
      <c r="B13" s="142"/>
      <c r="C13" s="142"/>
      <c r="D13" s="142"/>
      <c r="E13" s="142"/>
      <c r="F13" s="143"/>
      <c r="G13" s="746" t="s">
        <v>6</v>
      </c>
      <c r="H13" s="747"/>
      <c r="I13" s="639" t="s">
        <v>7</v>
      </c>
      <c r="J13" s="640"/>
      <c r="K13" s="640"/>
      <c r="L13" s="640"/>
      <c r="M13" s="640"/>
      <c r="N13" s="640"/>
      <c r="O13" s="641"/>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c r="AS13" s="105"/>
      <c r="AT13" s="105"/>
      <c r="AU13" s="105"/>
      <c r="AV13" s="105"/>
      <c r="AW13" s="105"/>
      <c r="AX13" s="393"/>
    </row>
    <row r="14" spans="1:50" ht="21" customHeight="1" x14ac:dyDescent="0.15">
      <c r="A14" s="141"/>
      <c r="B14" s="142"/>
      <c r="C14" s="142"/>
      <c r="D14" s="142"/>
      <c r="E14" s="142"/>
      <c r="F14" s="143"/>
      <c r="G14" s="748"/>
      <c r="H14" s="749"/>
      <c r="I14" s="579" t="s">
        <v>8</v>
      </c>
      <c r="J14" s="633"/>
      <c r="K14" s="633"/>
      <c r="L14" s="633"/>
      <c r="M14" s="633"/>
      <c r="N14" s="633"/>
      <c r="O14" s="634"/>
      <c r="P14" s="107"/>
      <c r="Q14" s="108"/>
      <c r="R14" s="108"/>
      <c r="S14" s="108"/>
      <c r="T14" s="108"/>
      <c r="U14" s="108"/>
      <c r="V14" s="109"/>
      <c r="W14" s="107"/>
      <c r="X14" s="108"/>
      <c r="Y14" s="108"/>
      <c r="Z14" s="108"/>
      <c r="AA14" s="108"/>
      <c r="AB14" s="108"/>
      <c r="AC14" s="109"/>
      <c r="AD14" s="107" t="s">
        <v>572</v>
      </c>
      <c r="AE14" s="108"/>
      <c r="AF14" s="108"/>
      <c r="AG14" s="108"/>
      <c r="AH14" s="108"/>
      <c r="AI14" s="108"/>
      <c r="AJ14" s="109"/>
      <c r="AK14" s="107" t="s">
        <v>574</v>
      </c>
      <c r="AL14" s="108"/>
      <c r="AM14" s="108"/>
      <c r="AN14" s="108"/>
      <c r="AO14" s="108"/>
      <c r="AP14" s="108"/>
      <c r="AQ14" s="109"/>
      <c r="AR14" s="666"/>
      <c r="AS14" s="666"/>
      <c r="AT14" s="666"/>
      <c r="AU14" s="666"/>
      <c r="AV14" s="666"/>
      <c r="AW14" s="666"/>
      <c r="AX14" s="667"/>
    </row>
    <row r="15" spans="1:50" ht="21" customHeight="1" x14ac:dyDescent="0.15">
      <c r="A15" s="141"/>
      <c r="B15" s="142"/>
      <c r="C15" s="142"/>
      <c r="D15" s="142"/>
      <c r="E15" s="142"/>
      <c r="F15" s="143"/>
      <c r="G15" s="748"/>
      <c r="H15" s="749"/>
      <c r="I15" s="579" t="s">
        <v>51</v>
      </c>
      <c r="J15" s="580"/>
      <c r="K15" s="580"/>
      <c r="L15" s="580"/>
      <c r="M15" s="580"/>
      <c r="N15" s="580"/>
      <c r="O15" s="581"/>
      <c r="P15" s="107" t="s">
        <v>643</v>
      </c>
      <c r="Q15" s="108"/>
      <c r="R15" s="108"/>
      <c r="S15" s="108"/>
      <c r="T15" s="108"/>
      <c r="U15" s="108"/>
      <c r="V15" s="109"/>
      <c r="W15" s="107">
        <v>116</v>
      </c>
      <c r="X15" s="108"/>
      <c r="Y15" s="108"/>
      <c r="Z15" s="108"/>
      <c r="AA15" s="108"/>
      <c r="AB15" s="108"/>
      <c r="AC15" s="109"/>
      <c r="AD15" s="107" t="s">
        <v>645</v>
      </c>
      <c r="AE15" s="108"/>
      <c r="AF15" s="108"/>
      <c r="AG15" s="108"/>
      <c r="AH15" s="108"/>
      <c r="AI15" s="108"/>
      <c r="AJ15" s="109"/>
      <c r="AK15" s="107" t="s">
        <v>755</v>
      </c>
      <c r="AL15" s="108"/>
      <c r="AM15" s="108"/>
      <c r="AN15" s="108"/>
      <c r="AO15" s="108"/>
      <c r="AP15" s="108"/>
      <c r="AQ15" s="109"/>
      <c r="AR15" s="107" t="s">
        <v>779</v>
      </c>
      <c r="AS15" s="108"/>
      <c r="AT15" s="108"/>
      <c r="AU15" s="108"/>
      <c r="AV15" s="108"/>
      <c r="AW15" s="108"/>
      <c r="AX15" s="632"/>
    </row>
    <row r="16" spans="1:50" ht="21" customHeight="1" x14ac:dyDescent="0.15">
      <c r="A16" s="141"/>
      <c r="B16" s="142"/>
      <c r="C16" s="142"/>
      <c r="D16" s="142"/>
      <c r="E16" s="142"/>
      <c r="F16" s="143"/>
      <c r="G16" s="748"/>
      <c r="H16" s="749"/>
      <c r="I16" s="579" t="s">
        <v>52</v>
      </c>
      <c r="J16" s="580"/>
      <c r="K16" s="580"/>
      <c r="L16" s="580"/>
      <c r="M16" s="580"/>
      <c r="N16" s="580"/>
      <c r="O16" s="581"/>
      <c r="P16" s="107">
        <v>-116</v>
      </c>
      <c r="Q16" s="108"/>
      <c r="R16" s="108"/>
      <c r="S16" s="108"/>
      <c r="T16" s="108"/>
      <c r="U16" s="108"/>
      <c r="V16" s="109"/>
      <c r="W16" s="107" t="s">
        <v>644</v>
      </c>
      <c r="X16" s="108"/>
      <c r="Y16" s="108"/>
      <c r="Z16" s="108"/>
      <c r="AA16" s="108"/>
      <c r="AB16" s="108"/>
      <c r="AC16" s="109"/>
      <c r="AD16" s="107" t="s">
        <v>755</v>
      </c>
      <c r="AE16" s="108"/>
      <c r="AF16" s="108"/>
      <c r="AG16" s="108"/>
      <c r="AH16" s="108"/>
      <c r="AI16" s="108"/>
      <c r="AJ16" s="109"/>
      <c r="AK16" s="107" t="s">
        <v>574</v>
      </c>
      <c r="AL16" s="108"/>
      <c r="AM16" s="108"/>
      <c r="AN16" s="108"/>
      <c r="AO16" s="108"/>
      <c r="AP16" s="108"/>
      <c r="AQ16" s="109"/>
      <c r="AR16" s="679"/>
      <c r="AS16" s="680"/>
      <c r="AT16" s="680"/>
      <c r="AU16" s="680"/>
      <c r="AV16" s="680"/>
      <c r="AW16" s="680"/>
      <c r="AX16" s="681"/>
    </row>
    <row r="17" spans="1:50" ht="24.75" customHeight="1" x14ac:dyDescent="0.15">
      <c r="A17" s="141"/>
      <c r="B17" s="142"/>
      <c r="C17" s="142"/>
      <c r="D17" s="142"/>
      <c r="E17" s="142"/>
      <c r="F17" s="143"/>
      <c r="G17" s="748"/>
      <c r="H17" s="749"/>
      <c r="I17" s="579" t="s">
        <v>50</v>
      </c>
      <c r="J17" s="633"/>
      <c r="K17" s="633"/>
      <c r="L17" s="633"/>
      <c r="M17" s="633"/>
      <c r="N17" s="633"/>
      <c r="O17" s="634"/>
      <c r="P17" s="107"/>
      <c r="Q17" s="108"/>
      <c r="R17" s="108"/>
      <c r="S17" s="108"/>
      <c r="T17" s="108"/>
      <c r="U17" s="108"/>
      <c r="V17" s="109"/>
      <c r="W17" s="107"/>
      <c r="X17" s="108"/>
      <c r="Y17" s="108"/>
      <c r="Z17" s="108"/>
      <c r="AA17" s="108"/>
      <c r="AB17" s="108"/>
      <c r="AC17" s="109"/>
      <c r="AD17" s="107"/>
      <c r="AE17" s="108"/>
      <c r="AF17" s="108"/>
      <c r="AG17" s="108"/>
      <c r="AH17" s="108"/>
      <c r="AI17" s="108"/>
      <c r="AJ17" s="109"/>
      <c r="AK17" s="107" t="s">
        <v>574</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50"/>
      <c r="H18" s="751"/>
      <c r="I18" s="738" t="s">
        <v>20</v>
      </c>
      <c r="J18" s="739"/>
      <c r="K18" s="739"/>
      <c r="L18" s="739"/>
      <c r="M18" s="739"/>
      <c r="N18" s="739"/>
      <c r="O18" s="740"/>
      <c r="P18" s="113">
        <f>SUM(P13:V17)</f>
        <v>-116</v>
      </c>
      <c r="Q18" s="114"/>
      <c r="R18" s="114"/>
      <c r="S18" s="114"/>
      <c r="T18" s="114"/>
      <c r="U18" s="114"/>
      <c r="V18" s="115"/>
      <c r="W18" s="113">
        <f>SUM(W13:AC17)</f>
        <v>116</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0</v>
      </c>
      <c r="AS18" s="114"/>
      <c r="AT18" s="114"/>
      <c r="AU18" s="114"/>
      <c r="AV18" s="114"/>
      <c r="AW18" s="114"/>
      <c r="AX18" s="541"/>
    </row>
    <row r="19" spans="1:50" ht="24.75" customHeight="1" x14ac:dyDescent="0.15">
      <c r="A19" s="141"/>
      <c r="B19" s="142"/>
      <c r="C19" s="142"/>
      <c r="D19" s="142"/>
      <c r="E19" s="142"/>
      <c r="F19" s="143"/>
      <c r="G19" s="539" t="s">
        <v>9</v>
      </c>
      <c r="H19" s="540"/>
      <c r="I19" s="540"/>
      <c r="J19" s="540"/>
      <c r="K19" s="540"/>
      <c r="L19" s="540"/>
      <c r="M19" s="540"/>
      <c r="N19" s="540"/>
      <c r="O19" s="540"/>
      <c r="P19" s="107">
        <v>1573</v>
      </c>
      <c r="Q19" s="108"/>
      <c r="R19" s="108"/>
      <c r="S19" s="108"/>
      <c r="T19" s="108"/>
      <c r="U19" s="108"/>
      <c r="V19" s="109"/>
      <c r="W19" s="107">
        <v>1482</v>
      </c>
      <c r="X19" s="108"/>
      <c r="Y19" s="108"/>
      <c r="Z19" s="108"/>
      <c r="AA19" s="108"/>
      <c r="AB19" s="108"/>
      <c r="AC19" s="109"/>
      <c r="AD19" s="107">
        <v>1889</v>
      </c>
      <c r="AE19" s="108"/>
      <c r="AF19" s="108"/>
      <c r="AG19" s="108"/>
      <c r="AH19" s="108"/>
      <c r="AI19" s="108"/>
      <c r="AJ19" s="109"/>
      <c r="AK19" s="490"/>
      <c r="AL19" s="490"/>
      <c r="AM19" s="490"/>
      <c r="AN19" s="490"/>
      <c r="AO19" s="490"/>
      <c r="AP19" s="490"/>
      <c r="AQ19" s="490"/>
      <c r="AR19" s="490"/>
      <c r="AS19" s="490"/>
      <c r="AT19" s="490"/>
      <c r="AU19" s="490"/>
      <c r="AV19" s="490"/>
      <c r="AW19" s="490"/>
      <c r="AX19" s="542"/>
    </row>
    <row r="20" spans="1:50" ht="24.75" customHeight="1" x14ac:dyDescent="0.15">
      <c r="A20" s="141"/>
      <c r="B20" s="142"/>
      <c r="C20" s="142"/>
      <c r="D20" s="142"/>
      <c r="E20" s="142"/>
      <c r="F20" s="143"/>
      <c r="G20" s="539" t="s">
        <v>10</v>
      </c>
      <c r="H20" s="540"/>
      <c r="I20" s="540"/>
      <c r="J20" s="540"/>
      <c r="K20" s="540"/>
      <c r="L20" s="540"/>
      <c r="M20" s="540"/>
      <c r="N20" s="540"/>
      <c r="O20" s="540"/>
      <c r="P20" s="543">
        <f>IF(P18=0, "-", SUM(P19)/P18)</f>
        <v>-13.560344827586206</v>
      </c>
      <c r="Q20" s="543"/>
      <c r="R20" s="543"/>
      <c r="S20" s="543"/>
      <c r="T20" s="543"/>
      <c r="U20" s="543"/>
      <c r="V20" s="543"/>
      <c r="W20" s="543">
        <f t="shared" ref="W20" si="0">IF(W18=0, "-", SUM(W19)/W18)</f>
        <v>12.775862068965518</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4"/>
      <c r="B21" s="145"/>
      <c r="C21" s="145"/>
      <c r="D21" s="145"/>
      <c r="E21" s="145"/>
      <c r="F21" s="146"/>
      <c r="G21" s="934" t="s">
        <v>477</v>
      </c>
      <c r="H21" s="935"/>
      <c r="I21" s="935"/>
      <c r="J21" s="935"/>
      <c r="K21" s="935"/>
      <c r="L21" s="935"/>
      <c r="M21" s="935"/>
      <c r="N21" s="935"/>
      <c r="O21" s="935"/>
      <c r="P21" s="543" t="e">
        <f>IF(P19=0, "-", SUM(P19)/SUM(P13,P14))</f>
        <v>#DIV/0!</v>
      </c>
      <c r="Q21" s="543"/>
      <c r="R21" s="543"/>
      <c r="S21" s="543"/>
      <c r="T21" s="543"/>
      <c r="U21" s="543"/>
      <c r="V21" s="543"/>
      <c r="W21" s="543" t="e">
        <f t="shared" ref="W21" si="2">IF(W19=0, "-", SUM(W19)/SUM(W13,W14))</f>
        <v>#DIV/0!</v>
      </c>
      <c r="X21" s="543"/>
      <c r="Y21" s="543"/>
      <c r="Z21" s="543"/>
      <c r="AA21" s="543"/>
      <c r="AB21" s="543"/>
      <c r="AC21" s="543"/>
      <c r="AD21" s="543" t="e">
        <f t="shared" ref="AD21" si="3">IF(AD19=0, "-", SUM(AD19)/SUM(AD13,AD14))</f>
        <v>#DIV/0!</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575</v>
      </c>
      <c r="H23" s="186"/>
      <c r="I23" s="186"/>
      <c r="J23" s="186"/>
      <c r="K23" s="186"/>
      <c r="L23" s="186"/>
      <c r="M23" s="186"/>
      <c r="N23" s="186"/>
      <c r="O23" s="187"/>
      <c r="P23" s="104"/>
      <c r="Q23" s="105"/>
      <c r="R23" s="105"/>
      <c r="S23" s="105"/>
      <c r="T23" s="105"/>
      <c r="U23" s="105"/>
      <c r="V23" s="106"/>
      <c r="W23" s="104"/>
      <c r="X23" s="105"/>
      <c r="Y23" s="105"/>
      <c r="Z23" s="105"/>
      <c r="AA23" s="105"/>
      <c r="AB23" s="105"/>
      <c r="AC23" s="106"/>
      <c r="AD23" s="208" t="s">
        <v>787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576</v>
      </c>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f>AK13</f>
        <v>0</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472</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534</v>
      </c>
      <c r="AF30" s="386"/>
      <c r="AG30" s="386"/>
      <c r="AH30" s="387"/>
      <c r="AI30" s="385" t="s">
        <v>531</v>
      </c>
      <c r="AJ30" s="386"/>
      <c r="AK30" s="386"/>
      <c r="AL30" s="387"/>
      <c r="AM30" s="388" t="s">
        <v>526</v>
      </c>
      <c r="AN30" s="388"/>
      <c r="AO30" s="388"/>
      <c r="AP30" s="385"/>
      <c r="AQ30" s="642" t="s">
        <v>354</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t="s">
        <v>574</v>
      </c>
      <c r="AR31" s="135"/>
      <c r="AS31" s="136" t="s">
        <v>355</v>
      </c>
      <c r="AT31" s="171"/>
      <c r="AU31" s="270" t="s">
        <v>644</v>
      </c>
      <c r="AV31" s="270"/>
      <c r="AW31" s="378" t="s">
        <v>300</v>
      </c>
      <c r="AX31" s="379"/>
    </row>
    <row r="32" spans="1:50" ht="23.25" customHeight="1" x14ac:dyDescent="0.15">
      <c r="A32" s="519"/>
      <c r="B32" s="517"/>
      <c r="C32" s="517"/>
      <c r="D32" s="517"/>
      <c r="E32" s="517"/>
      <c r="F32" s="518"/>
      <c r="G32" s="544" t="s">
        <v>646</v>
      </c>
      <c r="H32" s="545"/>
      <c r="I32" s="545"/>
      <c r="J32" s="545"/>
      <c r="K32" s="545"/>
      <c r="L32" s="545"/>
      <c r="M32" s="545"/>
      <c r="N32" s="545"/>
      <c r="O32" s="546"/>
      <c r="P32" s="160" t="s">
        <v>646</v>
      </c>
      <c r="Q32" s="160"/>
      <c r="R32" s="160"/>
      <c r="S32" s="160"/>
      <c r="T32" s="160"/>
      <c r="U32" s="160"/>
      <c r="V32" s="160"/>
      <c r="W32" s="160"/>
      <c r="X32" s="230"/>
      <c r="Y32" s="337" t="s">
        <v>12</v>
      </c>
      <c r="Z32" s="553"/>
      <c r="AA32" s="554"/>
      <c r="AB32" s="555" t="s">
        <v>565</v>
      </c>
      <c r="AC32" s="555"/>
      <c r="AD32" s="555"/>
      <c r="AE32" s="363" t="s">
        <v>648</v>
      </c>
      <c r="AF32" s="364"/>
      <c r="AG32" s="364"/>
      <c r="AH32" s="364"/>
      <c r="AI32" s="363" t="s">
        <v>644</v>
      </c>
      <c r="AJ32" s="364"/>
      <c r="AK32" s="364"/>
      <c r="AL32" s="364"/>
      <c r="AM32" s="363" t="s">
        <v>649</v>
      </c>
      <c r="AN32" s="364"/>
      <c r="AO32" s="364"/>
      <c r="AP32" s="364"/>
      <c r="AQ32" s="110" t="s">
        <v>573</v>
      </c>
      <c r="AR32" s="111"/>
      <c r="AS32" s="111"/>
      <c r="AT32" s="112"/>
      <c r="AU32" s="364" t="s">
        <v>565</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647</v>
      </c>
      <c r="AC33" s="526"/>
      <c r="AD33" s="526"/>
      <c r="AE33" s="363" t="s">
        <v>574</v>
      </c>
      <c r="AF33" s="364"/>
      <c r="AG33" s="364"/>
      <c r="AH33" s="364"/>
      <c r="AI33" s="363" t="s">
        <v>578</v>
      </c>
      <c r="AJ33" s="364"/>
      <c r="AK33" s="364"/>
      <c r="AL33" s="364"/>
      <c r="AM33" s="363" t="s">
        <v>573</v>
      </c>
      <c r="AN33" s="364"/>
      <c r="AO33" s="364"/>
      <c r="AP33" s="364"/>
      <c r="AQ33" s="110" t="s">
        <v>579</v>
      </c>
      <c r="AR33" s="111"/>
      <c r="AS33" s="111"/>
      <c r="AT33" s="112"/>
      <c r="AU33" s="364" t="s">
        <v>650</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5"/>
      <c r="Y34" s="302" t="s">
        <v>13</v>
      </c>
      <c r="Z34" s="297"/>
      <c r="AA34" s="298"/>
      <c r="AB34" s="501" t="s">
        <v>301</v>
      </c>
      <c r="AC34" s="501"/>
      <c r="AD34" s="501"/>
      <c r="AE34" s="363" t="s">
        <v>574</v>
      </c>
      <c r="AF34" s="364"/>
      <c r="AG34" s="364"/>
      <c r="AH34" s="364"/>
      <c r="AI34" s="363" t="s">
        <v>573</v>
      </c>
      <c r="AJ34" s="364"/>
      <c r="AK34" s="364"/>
      <c r="AL34" s="364"/>
      <c r="AM34" s="363" t="s">
        <v>574</v>
      </c>
      <c r="AN34" s="364"/>
      <c r="AO34" s="364"/>
      <c r="AP34" s="364"/>
      <c r="AQ34" s="110" t="s">
        <v>574</v>
      </c>
      <c r="AR34" s="111"/>
      <c r="AS34" s="111"/>
      <c r="AT34" s="112"/>
      <c r="AU34" s="364" t="s">
        <v>574</v>
      </c>
      <c r="AV34" s="364"/>
      <c r="AW34" s="364"/>
      <c r="AX34" s="366"/>
    </row>
    <row r="35" spans="1:50" ht="23.25" hidden="1" customHeight="1" x14ac:dyDescent="0.15">
      <c r="A35" s="905" t="s">
        <v>504</v>
      </c>
      <c r="B35" s="906"/>
      <c r="C35" s="906"/>
      <c r="D35" s="906"/>
      <c r="E35" s="906"/>
      <c r="F35" s="907"/>
      <c r="G35" s="911" t="s">
        <v>583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472</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t="s">
        <v>574</v>
      </c>
      <c r="AR38" s="135"/>
      <c r="AS38" s="136" t="s">
        <v>355</v>
      </c>
      <c r="AT38" s="171"/>
      <c r="AU38" s="270">
        <v>32</v>
      </c>
      <c r="AV38" s="270"/>
      <c r="AW38" s="378" t="s">
        <v>300</v>
      </c>
      <c r="AX38" s="379"/>
    </row>
    <row r="39" spans="1:50" ht="23.25" hidden="1" customHeight="1" x14ac:dyDescent="0.15">
      <c r="A39" s="519"/>
      <c r="B39" s="517"/>
      <c r="C39" s="517"/>
      <c r="D39" s="517"/>
      <c r="E39" s="517"/>
      <c r="F39" s="518"/>
      <c r="G39" s="544" t="s">
        <v>580</v>
      </c>
      <c r="H39" s="545"/>
      <c r="I39" s="545"/>
      <c r="J39" s="545"/>
      <c r="K39" s="545"/>
      <c r="L39" s="545"/>
      <c r="M39" s="545"/>
      <c r="N39" s="545"/>
      <c r="O39" s="546"/>
      <c r="P39" s="160" t="s">
        <v>581</v>
      </c>
      <c r="Q39" s="160"/>
      <c r="R39" s="160"/>
      <c r="S39" s="160"/>
      <c r="T39" s="160"/>
      <c r="U39" s="160"/>
      <c r="V39" s="160"/>
      <c r="W39" s="160"/>
      <c r="X39" s="230"/>
      <c r="Y39" s="337" t="s">
        <v>12</v>
      </c>
      <c r="Z39" s="553"/>
      <c r="AA39" s="554"/>
      <c r="AB39" s="555" t="s">
        <v>577</v>
      </c>
      <c r="AC39" s="555"/>
      <c r="AD39" s="555"/>
      <c r="AE39" s="363">
        <v>58</v>
      </c>
      <c r="AF39" s="364"/>
      <c r="AG39" s="364"/>
      <c r="AH39" s="364"/>
      <c r="AI39" s="363">
        <v>83</v>
      </c>
      <c r="AJ39" s="364"/>
      <c r="AK39" s="364"/>
      <c r="AL39" s="364"/>
      <c r="AM39" s="363"/>
      <c r="AN39" s="364"/>
      <c r="AO39" s="364"/>
      <c r="AP39" s="364"/>
      <c r="AQ39" s="110" t="s">
        <v>573</v>
      </c>
      <c r="AR39" s="111"/>
      <c r="AS39" s="111"/>
      <c r="AT39" s="112"/>
      <c r="AU39" s="364" t="s">
        <v>578</v>
      </c>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t="s">
        <v>577</v>
      </c>
      <c r="AC40" s="526"/>
      <c r="AD40" s="526"/>
      <c r="AE40" s="363" t="s">
        <v>574</v>
      </c>
      <c r="AF40" s="364"/>
      <c r="AG40" s="364"/>
      <c r="AH40" s="364"/>
      <c r="AI40" s="363" t="s">
        <v>574</v>
      </c>
      <c r="AJ40" s="364"/>
      <c r="AK40" s="364"/>
      <c r="AL40" s="364"/>
      <c r="AM40" s="363" t="s">
        <v>574</v>
      </c>
      <c r="AN40" s="364"/>
      <c r="AO40" s="364"/>
      <c r="AP40" s="364"/>
      <c r="AQ40" s="110" t="s">
        <v>574</v>
      </c>
      <c r="AR40" s="111"/>
      <c r="AS40" s="111"/>
      <c r="AT40" s="112"/>
      <c r="AU40" s="364">
        <v>200</v>
      </c>
      <c r="AV40" s="364"/>
      <c r="AW40" s="364"/>
      <c r="AX40" s="366"/>
    </row>
    <row r="41" spans="1:50" ht="23.25" hidden="1" customHeight="1" x14ac:dyDescent="0.15">
      <c r="A41" s="648"/>
      <c r="B41" s="649"/>
      <c r="C41" s="649"/>
      <c r="D41" s="649"/>
      <c r="E41" s="649"/>
      <c r="F41" s="650"/>
      <c r="G41" s="550"/>
      <c r="H41" s="551"/>
      <c r="I41" s="551"/>
      <c r="J41" s="551"/>
      <c r="K41" s="551"/>
      <c r="L41" s="551"/>
      <c r="M41" s="551"/>
      <c r="N41" s="551"/>
      <c r="O41" s="552"/>
      <c r="P41" s="163"/>
      <c r="Q41" s="163"/>
      <c r="R41" s="163"/>
      <c r="S41" s="163"/>
      <c r="T41" s="163"/>
      <c r="U41" s="163"/>
      <c r="V41" s="163"/>
      <c r="W41" s="163"/>
      <c r="X41" s="235"/>
      <c r="Y41" s="302" t="s">
        <v>13</v>
      </c>
      <c r="Z41" s="297"/>
      <c r="AA41" s="298"/>
      <c r="AB41" s="501" t="s">
        <v>301</v>
      </c>
      <c r="AC41" s="501"/>
      <c r="AD41" s="501"/>
      <c r="AE41" s="363" t="s">
        <v>574</v>
      </c>
      <c r="AF41" s="364"/>
      <c r="AG41" s="364"/>
      <c r="AH41" s="364"/>
      <c r="AI41" s="363" t="s">
        <v>574</v>
      </c>
      <c r="AJ41" s="364"/>
      <c r="AK41" s="364"/>
      <c r="AL41" s="364"/>
      <c r="AM41" s="363" t="s">
        <v>582</v>
      </c>
      <c r="AN41" s="364"/>
      <c r="AO41" s="364"/>
      <c r="AP41" s="364"/>
      <c r="AQ41" s="110" t="s">
        <v>573</v>
      </c>
      <c r="AR41" s="111"/>
      <c r="AS41" s="111"/>
      <c r="AT41" s="112"/>
      <c r="AU41" s="364" t="s">
        <v>573</v>
      </c>
      <c r="AV41" s="364"/>
      <c r="AW41" s="364"/>
      <c r="AX41" s="366"/>
    </row>
    <row r="42" spans="1:50" ht="23.25" hidden="1" customHeight="1" x14ac:dyDescent="0.15">
      <c r="A42" s="905" t="s">
        <v>504</v>
      </c>
      <c r="B42" s="906"/>
      <c r="C42" s="906"/>
      <c r="D42" s="906"/>
      <c r="E42" s="906"/>
      <c r="F42" s="907"/>
      <c r="G42" s="911" t="s">
        <v>583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472</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t="s">
        <v>574</v>
      </c>
      <c r="AR45" s="135"/>
      <c r="AS45" s="136" t="s">
        <v>355</v>
      </c>
      <c r="AT45" s="171"/>
      <c r="AU45" s="270">
        <v>32</v>
      </c>
      <c r="AV45" s="270"/>
      <c r="AW45" s="378" t="s">
        <v>300</v>
      </c>
      <c r="AX45" s="379"/>
    </row>
    <row r="46" spans="1:50" ht="23.25" hidden="1" customHeight="1" x14ac:dyDescent="0.15">
      <c r="A46" s="519"/>
      <c r="B46" s="517"/>
      <c r="C46" s="517"/>
      <c r="D46" s="517"/>
      <c r="E46" s="517"/>
      <c r="F46" s="518"/>
      <c r="G46" s="544" t="s">
        <v>584</v>
      </c>
      <c r="H46" s="545"/>
      <c r="I46" s="545"/>
      <c r="J46" s="545"/>
      <c r="K46" s="545"/>
      <c r="L46" s="545"/>
      <c r="M46" s="545"/>
      <c r="N46" s="545"/>
      <c r="O46" s="546"/>
      <c r="P46" s="160" t="s">
        <v>585</v>
      </c>
      <c r="Q46" s="160"/>
      <c r="R46" s="160"/>
      <c r="S46" s="160"/>
      <c r="T46" s="160"/>
      <c r="U46" s="160"/>
      <c r="V46" s="160"/>
      <c r="W46" s="160"/>
      <c r="X46" s="230"/>
      <c r="Y46" s="337" t="s">
        <v>12</v>
      </c>
      <c r="Z46" s="553"/>
      <c r="AA46" s="554"/>
      <c r="AB46" s="555" t="s">
        <v>577</v>
      </c>
      <c r="AC46" s="555"/>
      <c r="AD46" s="555"/>
      <c r="AE46" s="363">
        <v>15</v>
      </c>
      <c r="AF46" s="364"/>
      <c r="AG46" s="364"/>
      <c r="AH46" s="364"/>
      <c r="AI46" s="363">
        <v>80</v>
      </c>
      <c r="AJ46" s="364"/>
      <c r="AK46" s="364"/>
      <c r="AL46" s="364"/>
      <c r="AM46" s="363"/>
      <c r="AN46" s="364"/>
      <c r="AO46" s="364"/>
      <c r="AP46" s="364"/>
      <c r="AQ46" s="110" t="s">
        <v>574</v>
      </c>
      <c r="AR46" s="111"/>
      <c r="AS46" s="111"/>
      <c r="AT46" s="112"/>
      <c r="AU46" s="364" t="s">
        <v>574</v>
      </c>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t="s">
        <v>577</v>
      </c>
      <c r="AC47" s="526"/>
      <c r="AD47" s="526"/>
      <c r="AE47" s="363" t="s">
        <v>586</v>
      </c>
      <c r="AF47" s="364"/>
      <c r="AG47" s="364"/>
      <c r="AH47" s="364"/>
      <c r="AI47" s="363" t="s">
        <v>587</v>
      </c>
      <c r="AJ47" s="364"/>
      <c r="AK47" s="364"/>
      <c r="AL47" s="364"/>
      <c r="AM47" s="363" t="s">
        <v>574</v>
      </c>
      <c r="AN47" s="364"/>
      <c r="AO47" s="364"/>
      <c r="AP47" s="364"/>
      <c r="AQ47" s="110" t="s">
        <v>578</v>
      </c>
      <c r="AR47" s="111"/>
      <c r="AS47" s="111"/>
      <c r="AT47" s="112"/>
      <c r="AU47" s="364">
        <v>5</v>
      </c>
      <c r="AV47" s="364"/>
      <c r="AW47" s="364"/>
      <c r="AX47" s="366"/>
    </row>
    <row r="48" spans="1:50" ht="23.25" hidden="1" customHeight="1" x14ac:dyDescent="0.15">
      <c r="A48" s="648"/>
      <c r="B48" s="649"/>
      <c r="C48" s="649"/>
      <c r="D48" s="649"/>
      <c r="E48" s="649"/>
      <c r="F48" s="650"/>
      <c r="G48" s="550"/>
      <c r="H48" s="551"/>
      <c r="I48" s="551"/>
      <c r="J48" s="551"/>
      <c r="K48" s="551"/>
      <c r="L48" s="551"/>
      <c r="M48" s="551"/>
      <c r="N48" s="551"/>
      <c r="O48" s="552"/>
      <c r="P48" s="163"/>
      <c r="Q48" s="163"/>
      <c r="R48" s="163"/>
      <c r="S48" s="163"/>
      <c r="T48" s="163"/>
      <c r="U48" s="163"/>
      <c r="V48" s="163"/>
      <c r="W48" s="163"/>
      <c r="X48" s="235"/>
      <c r="Y48" s="302" t="s">
        <v>13</v>
      </c>
      <c r="Z48" s="297"/>
      <c r="AA48" s="298"/>
      <c r="AB48" s="501" t="s">
        <v>301</v>
      </c>
      <c r="AC48" s="501"/>
      <c r="AD48" s="501"/>
      <c r="AE48" s="363" t="s">
        <v>573</v>
      </c>
      <c r="AF48" s="364"/>
      <c r="AG48" s="364"/>
      <c r="AH48" s="364"/>
      <c r="AI48" s="363" t="s">
        <v>588</v>
      </c>
      <c r="AJ48" s="364"/>
      <c r="AK48" s="364"/>
      <c r="AL48" s="364"/>
      <c r="AM48" s="363" t="s">
        <v>574</v>
      </c>
      <c r="AN48" s="364"/>
      <c r="AO48" s="364"/>
      <c r="AP48" s="364"/>
      <c r="AQ48" s="110" t="s">
        <v>574</v>
      </c>
      <c r="AR48" s="111"/>
      <c r="AS48" s="111"/>
      <c r="AT48" s="112"/>
      <c r="AU48" s="364" t="s">
        <v>574</v>
      </c>
      <c r="AV48" s="364"/>
      <c r="AW48" s="364"/>
      <c r="AX48" s="366"/>
    </row>
    <row r="49" spans="1:50" ht="23.25" hidden="1" customHeight="1" x14ac:dyDescent="0.15">
      <c r="A49" s="905" t="s">
        <v>504</v>
      </c>
      <c r="B49" s="906"/>
      <c r="C49" s="906"/>
      <c r="D49" s="906"/>
      <c r="E49" s="906"/>
      <c r="F49" s="907"/>
      <c r="G49" s="911" t="s">
        <v>594</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472</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t="s">
        <v>574</v>
      </c>
      <c r="AR52" s="135"/>
      <c r="AS52" s="136" t="s">
        <v>355</v>
      </c>
      <c r="AT52" s="171"/>
      <c r="AU52" s="270">
        <v>32</v>
      </c>
      <c r="AV52" s="270"/>
      <c r="AW52" s="378" t="s">
        <v>300</v>
      </c>
      <c r="AX52" s="379"/>
    </row>
    <row r="53" spans="1:50" ht="23.25" hidden="1" customHeight="1" x14ac:dyDescent="0.15">
      <c r="A53" s="519"/>
      <c r="B53" s="517"/>
      <c r="C53" s="517"/>
      <c r="D53" s="517"/>
      <c r="E53" s="517"/>
      <c r="F53" s="518"/>
      <c r="G53" s="544" t="s">
        <v>589</v>
      </c>
      <c r="H53" s="545"/>
      <c r="I53" s="545"/>
      <c r="J53" s="545"/>
      <c r="K53" s="545"/>
      <c r="L53" s="545"/>
      <c r="M53" s="545"/>
      <c r="N53" s="545"/>
      <c r="O53" s="546"/>
      <c r="P53" s="160" t="s">
        <v>590</v>
      </c>
      <c r="Q53" s="160"/>
      <c r="R53" s="160"/>
      <c r="S53" s="160"/>
      <c r="T53" s="160"/>
      <c r="U53" s="160"/>
      <c r="V53" s="160"/>
      <c r="W53" s="160"/>
      <c r="X53" s="230"/>
      <c r="Y53" s="337" t="s">
        <v>12</v>
      </c>
      <c r="Z53" s="553"/>
      <c r="AA53" s="554"/>
      <c r="AB53" s="555" t="s">
        <v>577</v>
      </c>
      <c r="AC53" s="555"/>
      <c r="AD53" s="555"/>
      <c r="AE53" s="363">
        <v>8</v>
      </c>
      <c r="AF53" s="364"/>
      <c r="AG53" s="364"/>
      <c r="AH53" s="364"/>
      <c r="AI53" s="363">
        <v>11</v>
      </c>
      <c r="AJ53" s="364"/>
      <c r="AK53" s="364"/>
      <c r="AL53" s="364"/>
      <c r="AM53" s="363"/>
      <c r="AN53" s="364"/>
      <c r="AO53" s="364"/>
      <c r="AP53" s="364"/>
      <c r="AQ53" s="110" t="s">
        <v>592</v>
      </c>
      <c r="AR53" s="111"/>
      <c r="AS53" s="111"/>
      <c r="AT53" s="112"/>
      <c r="AU53" s="364" t="s">
        <v>593</v>
      </c>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t="s">
        <v>577</v>
      </c>
      <c r="AC54" s="526"/>
      <c r="AD54" s="526"/>
      <c r="AE54" s="363" t="s">
        <v>574</v>
      </c>
      <c r="AF54" s="364"/>
      <c r="AG54" s="364"/>
      <c r="AH54" s="364"/>
      <c r="AI54" s="363" t="s">
        <v>574</v>
      </c>
      <c r="AJ54" s="364"/>
      <c r="AK54" s="364"/>
      <c r="AL54" s="364"/>
      <c r="AM54" s="363" t="s">
        <v>591</v>
      </c>
      <c r="AN54" s="364"/>
      <c r="AO54" s="364"/>
      <c r="AP54" s="364"/>
      <c r="AQ54" s="110" t="s">
        <v>593</v>
      </c>
      <c r="AR54" s="111"/>
      <c r="AS54" s="111"/>
      <c r="AT54" s="112"/>
      <c r="AU54" s="364">
        <v>10</v>
      </c>
      <c r="AV54" s="364"/>
      <c r="AW54" s="364"/>
      <c r="AX54" s="366"/>
    </row>
    <row r="55" spans="1:50" ht="23.25" hidden="1" customHeight="1" x14ac:dyDescent="0.15">
      <c r="A55" s="648"/>
      <c r="B55" s="649"/>
      <c r="C55" s="649"/>
      <c r="D55" s="649"/>
      <c r="E55" s="649"/>
      <c r="F55" s="650"/>
      <c r="G55" s="550"/>
      <c r="H55" s="551"/>
      <c r="I55" s="551"/>
      <c r="J55" s="551"/>
      <c r="K55" s="551"/>
      <c r="L55" s="551"/>
      <c r="M55" s="551"/>
      <c r="N55" s="551"/>
      <c r="O55" s="552"/>
      <c r="P55" s="163"/>
      <c r="Q55" s="163"/>
      <c r="R55" s="163"/>
      <c r="S55" s="163"/>
      <c r="T55" s="163"/>
      <c r="U55" s="163"/>
      <c r="V55" s="163"/>
      <c r="W55" s="163"/>
      <c r="X55" s="235"/>
      <c r="Y55" s="302" t="s">
        <v>13</v>
      </c>
      <c r="Z55" s="297"/>
      <c r="AA55" s="298"/>
      <c r="AB55" s="465" t="s">
        <v>14</v>
      </c>
      <c r="AC55" s="465"/>
      <c r="AD55" s="465"/>
      <c r="AE55" s="363" t="s">
        <v>591</v>
      </c>
      <c r="AF55" s="364"/>
      <c r="AG55" s="364"/>
      <c r="AH55" s="364"/>
      <c r="AI55" s="363" t="s">
        <v>591</v>
      </c>
      <c r="AJ55" s="364"/>
      <c r="AK55" s="364"/>
      <c r="AL55" s="364"/>
      <c r="AM55" s="363" t="s">
        <v>574</v>
      </c>
      <c r="AN55" s="364"/>
      <c r="AO55" s="364"/>
      <c r="AP55" s="364"/>
      <c r="AQ55" s="110" t="s">
        <v>574</v>
      </c>
      <c r="AR55" s="111"/>
      <c r="AS55" s="111"/>
      <c r="AT55" s="112"/>
      <c r="AU55" s="364" t="s">
        <v>593</v>
      </c>
      <c r="AV55" s="364"/>
      <c r="AW55" s="364"/>
      <c r="AX55" s="366"/>
    </row>
    <row r="56" spans="1:50" ht="23.25" hidden="1" customHeight="1" x14ac:dyDescent="0.15">
      <c r="A56" s="905" t="s">
        <v>504</v>
      </c>
      <c r="B56" s="906"/>
      <c r="C56" s="906"/>
      <c r="D56" s="906"/>
      <c r="E56" s="906"/>
      <c r="F56" s="907"/>
      <c r="G56" s="911" t="s">
        <v>595</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472</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5"/>
      <c r="AS59" s="136" t="s">
        <v>355</v>
      </c>
      <c r="AT59" s="171"/>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0"/>
      <c r="Y60" s="337" t="s">
        <v>12</v>
      </c>
      <c r="Z60" s="553"/>
      <c r="AA60" s="554"/>
      <c r="AB60" s="555"/>
      <c r="AC60" s="555"/>
      <c r="AD60" s="555"/>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5"/>
      <c r="Y62" s="302" t="s">
        <v>13</v>
      </c>
      <c r="Z62" s="297"/>
      <c r="AA62" s="298"/>
      <c r="AB62" s="501" t="s">
        <v>14</v>
      </c>
      <c r="AC62" s="501"/>
      <c r="AD62" s="501"/>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7" t="s">
        <v>534</v>
      </c>
      <c r="AF65" s="368"/>
      <c r="AG65" s="368"/>
      <c r="AH65" s="369"/>
      <c r="AI65" s="367" t="s">
        <v>531</v>
      </c>
      <c r="AJ65" s="368"/>
      <c r="AK65" s="368"/>
      <c r="AL65" s="369"/>
      <c r="AM65" s="374" t="s">
        <v>526</v>
      </c>
      <c r="AN65" s="374"/>
      <c r="AO65" s="374"/>
      <c r="AP65" s="367"/>
      <c r="AQ65" s="874" t="s">
        <v>354</v>
      </c>
      <c r="AR65" s="870"/>
      <c r="AS65" s="870"/>
      <c r="AT65" s="871"/>
      <c r="AU65" s="987" t="s">
        <v>253</v>
      </c>
      <c r="AV65" s="987"/>
      <c r="AW65" s="987"/>
      <c r="AX65" s="988"/>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9"/>
      <c r="AR66" s="270"/>
      <c r="AS66" s="872" t="s">
        <v>355</v>
      </c>
      <c r="AT66" s="873"/>
      <c r="AU66" s="270"/>
      <c r="AV66" s="270"/>
      <c r="AW66" s="872" t="s">
        <v>471</v>
      </c>
      <c r="AX66" s="989"/>
    </row>
    <row r="67" spans="1:50" ht="23.25" hidden="1" customHeight="1" x14ac:dyDescent="0.15">
      <c r="A67" s="858"/>
      <c r="B67" s="859"/>
      <c r="C67" s="859"/>
      <c r="D67" s="859"/>
      <c r="E67" s="859"/>
      <c r="F67" s="860"/>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8"/>
      <c r="B68" s="859"/>
      <c r="C68" s="859"/>
      <c r="D68" s="859"/>
      <c r="E68" s="859"/>
      <c r="F68" s="860"/>
      <c r="G68" s="950"/>
      <c r="H68" s="976"/>
      <c r="I68" s="977"/>
      <c r="J68" s="977"/>
      <c r="K68" s="977"/>
      <c r="L68" s="977"/>
      <c r="M68" s="977"/>
      <c r="N68" s="977"/>
      <c r="O68" s="978"/>
      <c r="P68" s="976"/>
      <c r="Q68" s="977"/>
      <c r="R68" s="977"/>
      <c r="S68" s="977"/>
      <c r="T68" s="977"/>
      <c r="U68" s="977"/>
      <c r="V68" s="978"/>
      <c r="W68" s="981"/>
      <c r="X68" s="982"/>
      <c r="Y68" s="183" t="s">
        <v>54</v>
      </c>
      <c r="Z68" s="183"/>
      <c r="AA68" s="184"/>
      <c r="AB68" s="985" t="s">
        <v>494</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8"/>
      <c r="B69" s="859"/>
      <c r="C69" s="859"/>
      <c r="D69" s="859"/>
      <c r="E69" s="859"/>
      <c r="F69" s="860"/>
      <c r="G69" s="991"/>
      <c r="H69" s="976"/>
      <c r="I69" s="977"/>
      <c r="J69" s="977"/>
      <c r="K69" s="977"/>
      <c r="L69" s="977"/>
      <c r="M69" s="977"/>
      <c r="N69" s="977"/>
      <c r="O69" s="978"/>
      <c r="P69" s="976"/>
      <c r="Q69" s="977"/>
      <c r="R69" s="977"/>
      <c r="S69" s="977"/>
      <c r="T69" s="977"/>
      <c r="U69" s="977"/>
      <c r="V69" s="978"/>
      <c r="W69" s="983"/>
      <c r="X69" s="984"/>
      <c r="Y69" s="183" t="s">
        <v>13</v>
      </c>
      <c r="Z69" s="183"/>
      <c r="AA69" s="184"/>
      <c r="AB69" s="986" t="s">
        <v>495</v>
      </c>
      <c r="AC69" s="986"/>
      <c r="AD69" s="986"/>
      <c r="AE69" s="821"/>
      <c r="AF69" s="822"/>
      <c r="AG69" s="822"/>
      <c r="AH69" s="822"/>
      <c r="AI69" s="821"/>
      <c r="AJ69" s="822"/>
      <c r="AK69" s="822"/>
      <c r="AL69" s="822"/>
      <c r="AM69" s="821"/>
      <c r="AN69" s="822"/>
      <c r="AO69" s="822"/>
      <c r="AP69" s="822"/>
      <c r="AQ69" s="363"/>
      <c r="AR69" s="364"/>
      <c r="AS69" s="364"/>
      <c r="AT69" s="365"/>
      <c r="AU69" s="364"/>
      <c r="AV69" s="364"/>
      <c r="AW69" s="364"/>
      <c r="AX69" s="366"/>
    </row>
    <row r="70" spans="1:50" ht="23.25" hidden="1" customHeight="1" x14ac:dyDescent="0.15">
      <c r="A70" s="858" t="s">
        <v>478</v>
      </c>
      <c r="B70" s="859"/>
      <c r="C70" s="859"/>
      <c r="D70" s="859"/>
      <c r="E70" s="859"/>
      <c r="F70" s="860"/>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8"/>
      <c r="B71" s="859"/>
      <c r="C71" s="859"/>
      <c r="D71" s="859"/>
      <c r="E71" s="859"/>
      <c r="F71" s="860"/>
      <c r="G71" s="950"/>
      <c r="H71" s="952"/>
      <c r="I71" s="952"/>
      <c r="J71" s="952"/>
      <c r="K71" s="952"/>
      <c r="L71" s="952"/>
      <c r="M71" s="952"/>
      <c r="N71" s="952"/>
      <c r="O71" s="952"/>
      <c r="P71" s="952"/>
      <c r="Q71" s="952"/>
      <c r="R71" s="952"/>
      <c r="S71" s="952"/>
      <c r="T71" s="952"/>
      <c r="U71" s="952"/>
      <c r="V71" s="952"/>
      <c r="W71" s="956"/>
      <c r="X71" s="957"/>
      <c r="Y71" s="183" t="s">
        <v>54</v>
      </c>
      <c r="Z71" s="183"/>
      <c r="AA71" s="184"/>
      <c r="AB71" s="985" t="s">
        <v>494</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1"/>
      <c r="B72" s="862"/>
      <c r="C72" s="862"/>
      <c r="D72" s="862"/>
      <c r="E72" s="862"/>
      <c r="F72" s="863"/>
      <c r="G72" s="950"/>
      <c r="H72" s="953"/>
      <c r="I72" s="953"/>
      <c r="J72" s="953"/>
      <c r="K72" s="953"/>
      <c r="L72" s="953"/>
      <c r="M72" s="953"/>
      <c r="N72" s="953"/>
      <c r="O72" s="953"/>
      <c r="P72" s="953"/>
      <c r="Q72" s="953"/>
      <c r="R72" s="953"/>
      <c r="S72" s="953"/>
      <c r="T72" s="953"/>
      <c r="U72" s="953"/>
      <c r="V72" s="953"/>
      <c r="W72" s="958"/>
      <c r="X72" s="959"/>
      <c r="Y72" s="183" t="s">
        <v>13</v>
      </c>
      <c r="Z72" s="183"/>
      <c r="AA72" s="184"/>
      <c r="AB72" s="986" t="s">
        <v>495</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4" t="s">
        <v>473</v>
      </c>
      <c r="B73" s="845"/>
      <c r="C73" s="845"/>
      <c r="D73" s="845"/>
      <c r="E73" s="845"/>
      <c r="F73" s="846"/>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3"/>
      <c r="AW73" s="133"/>
      <c r="AX73" s="134"/>
    </row>
    <row r="74" spans="1:50" ht="18.75" hidden="1" customHeight="1" x14ac:dyDescent="0.15">
      <c r="A74" s="847"/>
      <c r="B74" s="848"/>
      <c r="C74" s="848"/>
      <c r="D74" s="848"/>
      <c r="E74" s="848"/>
      <c r="F74" s="849"/>
      <c r="G74" s="811"/>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355</v>
      </c>
      <c r="AT74" s="171"/>
      <c r="AU74" s="216"/>
      <c r="AV74" s="135"/>
      <c r="AW74" s="136" t="s">
        <v>300</v>
      </c>
      <c r="AX74" s="137"/>
    </row>
    <row r="75" spans="1:50" ht="23.25" hidden="1" customHeight="1" x14ac:dyDescent="0.15">
      <c r="A75" s="847"/>
      <c r="B75" s="848"/>
      <c r="C75" s="848"/>
      <c r="D75" s="848"/>
      <c r="E75" s="848"/>
      <c r="F75" s="849"/>
      <c r="G75" s="785" t="s">
        <v>356</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47"/>
      <c r="B76" s="848"/>
      <c r="C76" s="848"/>
      <c r="D76" s="848"/>
      <c r="E76" s="848"/>
      <c r="F76" s="849"/>
      <c r="G76" s="786"/>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47"/>
      <c r="B77" s="848"/>
      <c r="C77" s="848"/>
      <c r="D77" s="848"/>
      <c r="E77" s="848"/>
      <c r="F77" s="849"/>
      <c r="G77" s="78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9" t="s">
        <v>507</v>
      </c>
      <c r="B78" s="920"/>
      <c r="C78" s="920"/>
      <c r="D78" s="920"/>
      <c r="E78" s="917" t="s">
        <v>450</v>
      </c>
      <c r="F78" s="918"/>
      <c r="G78" s="56" t="s">
        <v>357</v>
      </c>
      <c r="H78" s="796"/>
      <c r="I78" s="243"/>
      <c r="J78" s="243"/>
      <c r="K78" s="243"/>
      <c r="L78" s="243"/>
      <c r="M78" s="243"/>
      <c r="N78" s="243"/>
      <c r="O78" s="797"/>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7" t="s">
        <v>467</v>
      </c>
      <c r="AP79" s="148"/>
      <c r="AQ79" s="148"/>
      <c r="AR79" s="80" t="s">
        <v>465</v>
      </c>
      <c r="AS79" s="147"/>
      <c r="AT79" s="148"/>
      <c r="AU79" s="148"/>
      <c r="AV79" s="148"/>
      <c r="AW79" s="148"/>
      <c r="AX79" s="149"/>
    </row>
    <row r="80" spans="1:50" ht="18.75" customHeight="1" x14ac:dyDescent="0.15">
      <c r="A80" s="523" t="s">
        <v>266</v>
      </c>
      <c r="B80" s="853" t="s">
        <v>464</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4"/>
      <c r="B81" s="856"/>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170.1" customHeight="1" x14ac:dyDescent="0.15">
      <c r="A82" s="524"/>
      <c r="B82" s="856"/>
      <c r="C82" s="556"/>
      <c r="D82" s="556"/>
      <c r="E82" s="556"/>
      <c r="F82" s="557"/>
      <c r="G82" s="505" t="s">
        <v>651</v>
      </c>
      <c r="H82" s="505"/>
      <c r="I82" s="505"/>
      <c r="J82" s="505"/>
      <c r="K82" s="505"/>
      <c r="L82" s="505"/>
      <c r="M82" s="505"/>
      <c r="N82" s="505"/>
      <c r="O82" s="505"/>
      <c r="P82" s="505"/>
      <c r="Q82" s="505"/>
      <c r="R82" s="505"/>
      <c r="S82" s="505"/>
      <c r="T82" s="505"/>
      <c r="U82" s="505"/>
      <c r="V82" s="505"/>
      <c r="W82" s="505"/>
      <c r="X82" s="505"/>
      <c r="Y82" s="505"/>
      <c r="Z82" s="505"/>
      <c r="AA82" s="756"/>
      <c r="AB82" s="504" t="s">
        <v>652</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170.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70.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2"/>
      <c r="Z85" s="173"/>
      <c r="AA85" s="174"/>
      <c r="AB85" s="462" t="s">
        <v>11</v>
      </c>
      <c r="AC85" s="463"/>
      <c r="AD85" s="464"/>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2"/>
      <c r="Z86" s="173"/>
      <c r="AA86" s="174"/>
      <c r="AB86" s="331"/>
      <c r="AC86" s="332"/>
      <c r="AD86" s="333"/>
      <c r="AE86" s="331"/>
      <c r="AF86" s="332"/>
      <c r="AG86" s="332"/>
      <c r="AH86" s="333"/>
      <c r="AI86" s="331"/>
      <c r="AJ86" s="332"/>
      <c r="AK86" s="332"/>
      <c r="AL86" s="333"/>
      <c r="AM86" s="375"/>
      <c r="AN86" s="375"/>
      <c r="AO86" s="375"/>
      <c r="AP86" s="331"/>
      <c r="AQ86" s="269" t="s">
        <v>644</v>
      </c>
      <c r="AR86" s="270"/>
      <c r="AS86" s="136" t="s">
        <v>355</v>
      </c>
      <c r="AT86" s="171"/>
      <c r="AU86" s="270">
        <v>32</v>
      </c>
      <c r="AV86" s="270"/>
      <c r="AW86" s="378" t="s">
        <v>300</v>
      </c>
      <c r="AX86" s="379"/>
      <c r="AY86" s="10"/>
      <c r="AZ86" s="10"/>
      <c r="BA86" s="10"/>
      <c r="BB86" s="10"/>
      <c r="BC86" s="10"/>
      <c r="BD86" s="10"/>
      <c r="BE86" s="10"/>
      <c r="BF86" s="10"/>
      <c r="BG86" s="10"/>
      <c r="BH86" s="10"/>
    </row>
    <row r="87" spans="1:60" ht="65.099999999999994" customHeight="1" x14ac:dyDescent="0.15">
      <c r="A87" s="524"/>
      <c r="B87" s="556"/>
      <c r="C87" s="556"/>
      <c r="D87" s="556"/>
      <c r="E87" s="556"/>
      <c r="F87" s="557"/>
      <c r="G87" s="229" t="s">
        <v>653</v>
      </c>
      <c r="H87" s="160"/>
      <c r="I87" s="160"/>
      <c r="J87" s="160"/>
      <c r="K87" s="160"/>
      <c r="L87" s="160"/>
      <c r="M87" s="160"/>
      <c r="N87" s="160"/>
      <c r="O87" s="230"/>
      <c r="P87" s="160" t="s">
        <v>654</v>
      </c>
      <c r="Q87" s="803"/>
      <c r="R87" s="803"/>
      <c r="S87" s="803"/>
      <c r="T87" s="803"/>
      <c r="U87" s="803"/>
      <c r="V87" s="803"/>
      <c r="W87" s="803"/>
      <c r="X87" s="804"/>
      <c r="Y87" s="759" t="s">
        <v>62</v>
      </c>
      <c r="Z87" s="760"/>
      <c r="AA87" s="761"/>
      <c r="AB87" s="555" t="s">
        <v>655</v>
      </c>
      <c r="AC87" s="555"/>
      <c r="AD87" s="555"/>
      <c r="AE87" s="363"/>
      <c r="AF87" s="364"/>
      <c r="AG87" s="364"/>
      <c r="AH87" s="364"/>
      <c r="AI87" s="363"/>
      <c r="AJ87" s="364"/>
      <c r="AK87" s="364"/>
      <c r="AL87" s="364"/>
      <c r="AM87" s="363"/>
      <c r="AN87" s="364"/>
      <c r="AO87" s="364"/>
      <c r="AP87" s="364"/>
      <c r="AQ87" s="110" t="s">
        <v>644</v>
      </c>
      <c r="AR87" s="111"/>
      <c r="AS87" s="111"/>
      <c r="AT87" s="112"/>
      <c r="AU87" s="364" t="s">
        <v>644</v>
      </c>
      <c r="AV87" s="364"/>
      <c r="AW87" s="364"/>
      <c r="AX87" s="366"/>
    </row>
    <row r="88" spans="1:60" ht="65.099999999999994" customHeight="1" x14ac:dyDescent="0.15">
      <c r="A88" s="524"/>
      <c r="B88" s="556"/>
      <c r="C88" s="556"/>
      <c r="D88" s="556"/>
      <c r="E88" s="556"/>
      <c r="F88" s="557"/>
      <c r="G88" s="231"/>
      <c r="H88" s="232"/>
      <c r="I88" s="232"/>
      <c r="J88" s="232"/>
      <c r="K88" s="232"/>
      <c r="L88" s="232"/>
      <c r="M88" s="232"/>
      <c r="N88" s="232"/>
      <c r="O88" s="233"/>
      <c r="P88" s="805"/>
      <c r="Q88" s="805"/>
      <c r="R88" s="805"/>
      <c r="S88" s="805"/>
      <c r="T88" s="805"/>
      <c r="U88" s="805"/>
      <c r="V88" s="805"/>
      <c r="W88" s="805"/>
      <c r="X88" s="806"/>
      <c r="Y88" s="733" t="s">
        <v>54</v>
      </c>
      <c r="Z88" s="734"/>
      <c r="AA88" s="735"/>
      <c r="AB88" s="526" t="s">
        <v>655</v>
      </c>
      <c r="AC88" s="526"/>
      <c r="AD88" s="526"/>
      <c r="AE88" s="363"/>
      <c r="AF88" s="364"/>
      <c r="AG88" s="364"/>
      <c r="AH88" s="364"/>
      <c r="AI88" s="363"/>
      <c r="AJ88" s="364"/>
      <c r="AK88" s="364"/>
      <c r="AL88" s="364"/>
      <c r="AM88" s="363"/>
      <c r="AN88" s="364"/>
      <c r="AO88" s="364"/>
      <c r="AP88" s="364"/>
      <c r="AQ88" s="110" t="s">
        <v>644</v>
      </c>
      <c r="AR88" s="111"/>
      <c r="AS88" s="111"/>
      <c r="AT88" s="112"/>
      <c r="AU88" s="364"/>
      <c r="AV88" s="364"/>
      <c r="AW88" s="364"/>
      <c r="AX88" s="366"/>
      <c r="AY88" s="10"/>
      <c r="AZ88" s="10"/>
      <c r="BA88" s="10"/>
      <c r="BB88" s="10"/>
      <c r="BC88" s="10"/>
    </row>
    <row r="89" spans="1:60" ht="65.099999999999994" customHeight="1" thickBot="1" x14ac:dyDescent="0.2">
      <c r="A89" s="524"/>
      <c r="B89" s="558"/>
      <c r="C89" s="558"/>
      <c r="D89" s="558"/>
      <c r="E89" s="558"/>
      <c r="F89" s="559"/>
      <c r="G89" s="234"/>
      <c r="H89" s="163"/>
      <c r="I89" s="163"/>
      <c r="J89" s="163"/>
      <c r="K89" s="163"/>
      <c r="L89" s="163"/>
      <c r="M89" s="163"/>
      <c r="N89" s="163"/>
      <c r="O89" s="235"/>
      <c r="P89" s="303"/>
      <c r="Q89" s="303"/>
      <c r="R89" s="303"/>
      <c r="S89" s="303"/>
      <c r="T89" s="303"/>
      <c r="U89" s="303"/>
      <c r="V89" s="303"/>
      <c r="W89" s="303"/>
      <c r="X89" s="807"/>
      <c r="Y89" s="733" t="s">
        <v>13</v>
      </c>
      <c r="Z89" s="734"/>
      <c r="AA89" s="735"/>
      <c r="AB89" s="465" t="s">
        <v>14</v>
      </c>
      <c r="AC89" s="465"/>
      <c r="AD89" s="465"/>
      <c r="AE89" s="363">
        <v>100</v>
      </c>
      <c r="AF89" s="364"/>
      <c r="AG89" s="364"/>
      <c r="AH89" s="364"/>
      <c r="AI89" s="363">
        <v>100</v>
      </c>
      <c r="AJ89" s="364"/>
      <c r="AK89" s="364"/>
      <c r="AL89" s="364"/>
      <c r="AM89" s="363">
        <v>100</v>
      </c>
      <c r="AN89" s="364"/>
      <c r="AO89" s="364"/>
      <c r="AP89" s="364"/>
      <c r="AQ89" s="110" t="s">
        <v>644</v>
      </c>
      <c r="AR89" s="111"/>
      <c r="AS89" s="111"/>
      <c r="AT89" s="112"/>
      <c r="AU89" s="364" t="s">
        <v>649</v>
      </c>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2"/>
      <c r="Z90" s="173"/>
      <c r="AA90" s="174"/>
      <c r="AB90" s="462" t="s">
        <v>11</v>
      </c>
      <c r="AC90" s="463"/>
      <c r="AD90" s="464"/>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2"/>
      <c r="Z91" s="173"/>
      <c r="AA91" s="174"/>
      <c r="AB91" s="331"/>
      <c r="AC91" s="332"/>
      <c r="AD91" s="333"/>
      <c r="AE91" s="331"/>
      <c r="AF91" s="332"/>
      <c r="AG91" s="332"/>
      <c r="AH91" s="333"/>
      <c r="AI91" s="331"/>
      <c r="AJ91" s="332"/>
      <c r="AK91" s="332"/>
      <c r="AL91" s="333"/>
      <c r="AM91" s="375"/>
      <c r="AN91" s="375"/>
      <c r="AO91" s="375"/>
      <c r="AP91" s="331"/>
      <c r="AQ91" s="269"/>
      <c r="AR91" s="270"/>
      <c r="AS91" s="136" t="s">
        <v>355</v>
      </c>
      <c r="AT91" s="171"/>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60"/>
      <c r="I92" s="160"/>
      <c r="J92" s="160"/>
      <c r="K92" s="160"/>
      <c r="L92" s="160"/>
      <c r="M92" s="160"/>
      <c r="N92" s="160"/>
      <c r="O92" s="230"/>
      <c r="P92" s="160"/>
      <c r="Q92" s="803"/>
      <c r="R92" s="803"/>
      <c r="S92" s="803"/>
      <c r="T92" s="803"/>
      <c r="U92" s="803"/>
      <c r="V92" s="803"/>
      <c r="W92" s="803"/>
      <c r="X92" s="804"/>
      <c r="Y92" s="759" t="s">
        <v>62</v>
      </c>
      <c r="Z92" s="760"/>
      <c r="AA92" s="761"/>
      <c r="AB92" s="555"/>
      <c r="AC92" s="555"/>
      <c r="AD92" s="555"/>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05"/>
      <c r="Q93" s="805"/>
      <c r="R93" s="805"/>
      <c r="S93" s="805"/>
      <c r="T93" s="805"/>
      <c r="U93" s="805"/>
      <c r="V93" s="805"/>
      <c r="W93" s="805"/>
      <c r="X93" s="806"/>
      <c r="Y93" s="733" t="s">
        <v>54</v>
      </c>
      <c r="Z93" s="734"/>
      <c r="AA93" s="735"/>
      <c r="AB93" s="526"/>
      <c r="AC93" s="526"/>
      <c r="AD93" s="526"/>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24"/>
      <c r="B94" s="558"/>
      <c r="C94" s="558"/>
      <c r="D94" s="558"/>
      <c r="E94" s="558"/>
      <c r="F94" s="559"/>
      <c r="G94" s="234"/>
      <c r="H94" s="163"/>
      <c r="I94" s="163"/>
      <c r="J94" s="163"/>
      <c r="K94" s="163"/>
      <c r="L94" s="163"/>
      <c r="M94" s="163"/>
      <c r="N94" s="163"/>
      <c r="O94" s="235"/>
      <c r="P94" s="303"/>
      <c r="Q94" s="303"/>
      <c r="R94" s="303"/>
      <c r="S94" s="303"/>
      <c r="T94" s="303"/>
      <c r="U94" s="303"/>
      <c r="V94" s="303"/>
      <c r="W94" s="303"/>
      <c r="X94" s="807"/>
      <c r="Y94" s="733" t="s">
        <v>13</v>
      </c>
      <c r="Z94" s="734"/>
      <c r="AA94" s="735"/>
      <c r="AB94" s="465" t="s">
        <v>14</v>
      </c>
      <c r="AC94" s="465"/>
      <c r="AD94" s="465"/>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2"/>
      <c r="Z95" s="173"/>
      <c r="AA95" s="174"/>
      <c r="AB95" s="462" t="s">
        <v>11</v>
      </c>
      <c r="AC95" s="463"/>
      <c r="AD95" s="464"/>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2"/>
      <c r="Z96" s="173"/>
      <c r="AA96" s="174"/>
      <c r="AB96" s="331"/>
      <c r="AC96" s="332"/>
      <c r="AD96" s="333"/>
      <c r="AE96" s="331"/>
      <c r="AF96" s="332"/>
      <c r="AG96" s="332"/>
      <c r="AH96" s="333"/>
      <c r="AI96" s="331"/>
      <c r="AJ96" s="332"/>
      <c r="AK96" s="332"/>
      <c r="AL96" s="333"/>
      <c r="AM96" s="375"/>
      <c r="AN96" s="375"/>
      <c r="AO96" s="375"/>
      <c r="AP96" s="331"/>
      <c r="AQ96" s="269"/>
      <c r="AR96" s="270"/>
      <c r="AS96" s="136" t="s">
        <v>355</v>
      </c>
      <c r="AT96" s="171"/>
      <c r="AU96" s="270"/>
      <c r="AV96" s="270"/>
      <c r="AW96" s="378" t="s">
        <v>300</v>
      </c>
      <c r="AX96" s="379"/>
    </row>
    <row r="97" spans="1:60" ht="23.25" hidden="1" customHeight="1" x14ac:dyDescent="0.15">
      <c r="A97" s="524"/>
      <c r="B97" s="556"/>
      <c r="C97" s="556"/>
      <c r="D97" s="556"/>
      <c r="E97" s="556"/>
      <c r="F97" s="557"/>
      <c r="G97" s="229"/>
      <c r="H97" s="160"/>
      <c r="I97" s="160"/>
      <c r="J97" s="160"/>
      <c r="K97" s="160"/>
      <c r="L97" s="160"/>
      <c r="M97" s="160"/>
      <c r="N97" s="160"/>
      <c r="O97" s="230"/>
      <c r="P97" s="160"/>
      <c r="Q97" s="803"/>
      <c r="R97" s="803"/>
      <c r="S97" s="803"/>
      <c r="T97" s="803"/>
      <c r="U97" s="803"/>
      <c r="V97" s="803"/>
      <c r="W97" s="803"/>
      <c r="X97" s="804"/>
      <c r="Y97" s="759" t="s">
        <v>62</v>
      </c>
      <c r="Z97" s="760"/>
      <c r="AA97" s="761"/>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05"/>
      <c r="Q98" s="805"/>
      <c r="R98" s="805"/>
      <c r="S98" s="805"/>
      <c r="T98" s="805"/>
      <c r="U98" s="805"/>
      <c r="V98" s="805"/>
      <c r="W98" s="805"/>
      <c r="X98" s="806"/>
      <c r="Y98" s="733" t="s">
        <v>54</v>
      </c>
      <c r="Z98" s="734"/>
      <c r="AA98" s="735"/>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5"/>
      <c r="B99" s="887"/>
      <c r="C99" s="887"/>
      <c r="D99" s="887"/>
      <c r="E99" s="887"/>
      <c r="F99" s="888"/>
      <c r="G99" s="808"/>
      <c r="H99" s="246"/>
      <c r="I99" s="246"/>
      <c r="J99" s="246"/>
      <c r="K99" s="246"/>
      <c r="L99" s="246"/>
      <c r="M99" s="246"/>
      <c r="N99" s="246"/>
      <c r="O99" s="809"/>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534</v>
      </c>
      <c r="AF100" s="831"/>
      <c r="AG100" s="831"/>
      <c r="AH100" s="832"/>
      <c r="AI100" s="830" t="s">
        <v>531</v>
      </c>
      <c r="AJ100" s="831"/>
      <c r="AK100" s="831"/>
      <c r="AL100" s="832"/>
      <c r="AM100" s="830" t="s">
        <v>527</v>
      </c>
      <c r="AN100" s="831"/>
      <c r="AO100" s="831"/>
      <c r="AP100" s="832"/>
      <c r="AQ100" s="939" t="s">
        <v>520</v>
      </c>
      <c r="AR100" s="940"/>
      <c r="AS100" s="940"/>
      <c r="AT100" s="941"/>
      <c r="AU100" s="939" t="s">
        <v>517</v>
      </c>
      <c r="AV100" s="940"/>
      <c r="AW100" s="940"/>
      <c r="AX100" s="942"/>
    </row>
    <row r="101" spans="1:60" ht="23.25" customHeight="1" x14ac:dyDescent="0.15">
      <c r="A101" s="495"/>
      <c r="B101" s="496"/>
      <c r="C101" s="496"/>
      <c r="D101" s="496"/>
      <c r="E101" s="496"/>
      <c r="F101" s="497"/>
      <c r="G101" s="160" t="s">
        <v>596</v>
      </c>
      <c r="H101" s="160"/>
      <c r="I101" s="160"/>
      <c r="J101" s="160"/>
      <c r="K101" s="160"/>
      <c r="L101" s="160"/>
      <c r="M101" s="160"/>
      <c r="N101" s="160"/>
      <c r="O101" s="160"/>
      <c r="P101" s="160"/>
      <c r="Q101" s="160"/>
      <c r="R101" s="160"/>
      <c r="S101" s="160"/>
      <c r="T101" s="160"/>
      <c r="U101" s="160"/>
      <c r="V101" s="160"/>
      <c r="W101" s="160"/>
      <c r="X101" s="230"/>
      <c r="Y101" s="817" t="s">
        <v>55</v>
      </c>
      <c r="Z101" s="719"/>
      <c r="AA101" s="720"/>
      <c r="AB101" s="555" t="s">
        <v>577</v>
      </c>
      <c r="AC101" s="555"/>
      <c r="AD101" s="555"/>
      <c r="AE101" s="363">
        <v>64</v>
      </c>
      <c r="AF101" s="364"/>
      <c r="AG101" s="364"/>
      <c r="AH101" s="365"/>
      <c r="AI101" s="363">
        <v>54</v>
      </c>
      <c r="AJ101" s="364"/>
      <c r="AK101" s="364"/>
      <c r="AL101" s="365"/>
      <c r="AM101" s="363">
        <v>49</v>
      </c>
      <c r="AN101" s="364"/>
      <c r="AO101" s="364"/>
      <c r="AP101" s="365"/>
      <c r="AQ101" s="363" t="s">
        <v>574</v>
      </c>
      <c r="AR101" s="364"/>
      <c r="AS101" s="364"/>
      <c r="AT101" s="365"/>
      <c r="AU101" s="363" t="s">
        <v>785</v>
      </c>
      <c r="AV101" s="364"/>
      <c r="AW101" s="364"/>
      <c r="AX101" s="365"/>
    </row>
    <row r="102" spans="1:60" ht="23.25" customHeight="1" x14ac:dyDescent="0.15">
      <c r="A102" s="498"/>
      <c r="B102" s="499"/>
      <c r="C102" s="499"/>
      <c r="D102" s="499"/>
      <c r="E102" s="499"/>
      <c r="F102" s="500"/>
      <c r="G102" s="163"/>
      <c r="H102" s="163"/>
      <c r="I102" s="163"/>
      <c r="J102" s="163"/>
      <c r="K102" s="163"/>
      <c r="L102" s="163"/>
      <c r="M102" s="163"/>
      <c r="N102" s="163"/>
      <c r="O102" s="163"/>
      <c r="P102" s="163"/>
      <c r="Q102" s="163"/>
      <c r="R102" s="163"/>
      <c r="S102" s="163"/>
      <c r="T102" s="163"/>
      <c r="U102" s="163"/>
      <c r="V102" s="163"/>
      <c r="W102" s="163"/>
      <c r="X102" s="235"/>
      <c r="Y102" s="478" t="s">
        <v>56</v>
      </c>
      <c r="Z102" s="338"/>
      <c r="AA102" s="339"/>
      <c r="AB102" s="526" t="s">
        <v>577</v>
      </c>
      <c r="AC102" s="526"/>
      <c r="AD102" s="526"/>
      <c r="AE102" s="357" t="s">
        <v>597</v>
      </c>
      <c r="AF102" s="357"/>
      <c r="AG102" s="357"/>
      <c r="AH102" s="357"/>
      <c r="AI102" s="357" t="s">
        <v>574</v>
      </c>
      <c r="AJ102" s="357"/>
      <c r="AK102" s="357"/>
      <c r="AL102" s="357"/>
      <c r="AM102" s="357" t="s">
        <v>574</v>
      </c>
      <c r="AN102" s="357"/>
      <c r="AO102" s="357"/>
      <c r="AP102" s="357"/>
      <c r="AQ102" s="821" t="s">
        <v>574</v>
      </c>
      <c r="AR102" s="822"/>
      <c r="AS102" s="822"/>
      <c r="AT102" s="823"/>
      <c r="AU102" s="821" t="s">
        <v>786</v>
      </c>
      <c r="AV102" s="822"/>
      <c r="AW102" s="822"/>
      <c r="AX102" s="823"/>
    </row>
    <row r="103" spans="1:60" ht="31.5" hidden="1" customHeight="1" x14ac:dyDescent="0.15">
      <c r="A103" s="492" t="s">
        <v>474</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5"/>
      <c r="B104" s="496"/>
      <c r="C104" s="496"/>
      <c r="D104" s="496"/>
      <c r="E104" s="496"/>
      <c r="F104" s="497"/>
      <c r="G104" s="160"/>
      <c r="H104" s="160"/>
      <c r="I104" s="160"/>
      <c r="J104" s="160"/>
      <c r="K104" s="160"/>
      <c r="L104" s="160"/>
      <c r="M104" s="160"/>
      <c r="N104" s="160"/>
      <c r="O104" s="160"/>
      <c r="P104" s="160"/>
      <c r="Q104" s="160"/>
      <c r="R104" s="160"/>
      <c r="S104" s="160"/>
      <c r="T104" s="160"/>
      <c r="U104" s="160"/>
      <c r="V104" s="160"/>
      <c r="W104" s="160"/>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3"/>
      <c r="H105" s="163"/>
      <c r="I105" s="163"/>
      <c r="J105" s="163"/>
      <c r="K105" s="163"/>
      <c r="L105" s="163"/>
      <c r="M105" s="163"/>
      <c r="N105" s="163"/>
      <c r="O105" s="163"/>
      <c r="P105" s="163"/>
      <c r="Q105" s="163"/>
      <c r="R105" s="163"/>
      <c r="S105" s="163"/>
      <c r="T105" s="163"/>
      <c r="U105" s="163"/>
      <c r="V105" s="163"/>
      <c r="W105" s="163"/>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821"/>
      <c r="AV105" s="822"/>
      <c r="AW105" s="822"/>
      <c r="AX105" s="823"/>
    </row>
    <row r="106" spans="1:60" ht="31.5" hidden="1" customHeight="1" x14ac:dyDescent="0.15">
      <c r="A106" s="492" t="s">
        <v>474</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5"/>
      <c r="B107" s="496"/>
      <c r="C107" s="496"/>
      <c r="D107" s="496"/>
      <c r="E107" s="496"/>
      <c r="F107" s="497"/>
      <c r="G107" s="160"/>
      <c r="H107" s="160"/>
      <c r="I107" s="160"/>
      <c r="J107" s="160"/>
      <c r="K107" s="160"/>
      <c r="L107" s="160"/>
      <c r="M107" s="160"/>
      <c r="N107" s="160"/>
      <c r="O107" s="160"/>
      <c r="P107" s="160"/>
      <c r="Q107" s="160"/>
      <c r="R107" s="160"/>
      <c r="S107" s="160"/>
      <c r="T107" s="160"/>
      <c r="U107" s="160"/>
      <c r="V107" s="160"/>
      <c r="W107" s="160"/>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3"/>
      <c r="H108" s="163"/>
      <c r="I108" s="163"/>
      <c r="J108" s="163"/>
      <c r="K108" s="163"/>
      <c r="L108" s="163"/>
      <c r="M108" s="163"/>
      <c r="N108" s="163"/>
      <c r="O108" s="163"/>
      <c r="P108" s="163"/>
      <c r="Q108" s="163"/>
      <c r="R108" s="163"/>
      <c r="S108" s="163"/>
      <c r="T108" s="163"/>
      <c r="U108" s="163"/>
      <c r="V108" s="163"/>
      <c r="W108" s="163"/>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92" t="s">
        <v>474</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5"/>
      <c r="B110" s="496"/>
      <c r="C110" s="496"/>
      <c r="D110" s="496"/>
      <c r="E110" s="496"/>
      <c r="F110" s="497"/>
      <c r="G110" s="160"/>
      <c r="H110" s="160"/>
      <c r="I110" s="160"/>
      <c r="J110" s="160"/>
      <c r="K110" s="160"/>
      <c r="L110" s="160"/>
      <c r="M110" s="160"/>
      <c r="N110" s="160"/>
      <c r="O110" s="160"/>
      <c r="P110" s="160"/>
      <c r="Q110" s="160"/>
      <c r="R110" s="160"/>
      <c r="S110" s="160"/>
      <c r="T110" s="160"/>
      <c r="U110" s="160"/>
      <c r="V110" s="160"/>
      <c r="W110" s="160"/>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3"/>
      <c r="H111" s="163"/>
      <c r="I111" s="163"/>
      <c r="J111" s="163"/>
      <c r="K111" s="163"/>
      <c r="L111" s="163"/>
      <c r="M111" s="163"/>
      <c r="N111" s="163"/>
      <c r="O111" s="163"/>
      <c r="P111" s="163"/>
      <c r="Q111" s="163"/>
      <c r="R111" s="163"/>
      <c r="S111" s="163"/>
      <c r="T111" s="163"/>
      <c r="U111" s="163"/>
      <c r="V111" s="163"/>
      <c r="W111" s="163"/>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92" t="s">
        <v>474</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5"/>
      <c r="B113" s="496"/>
      <c r="C113" s="496"/>
      <c r="D113" s="496"/>
      <c r="E113" s="496"/>
      <c r="F113" s="497"/>
      <c r="G113" s="160"/>
      <c r="H113" s="160"/>
      <c r="I113" s="160"/>
      <c r="J113" s="160"/>
      <c r="K113" s="160"/>
      <c r="L113" s="160"/>
      <c r="M113" s="160"/>
      <c r="N113" s="160"/>
      <c r="O113" s="160"/>
      <c r="P113" s="160"/>
      <c r="Q113" s="160"/>
      <c r="R113" s="160"/>
      <c r="S113" s="160"/>
      <c r="T113" s="160"/>
      <c r="U113" s="160"/>
      <c r="V113" s="160"/>
      <c r="W113" s="160"/>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3"/>
      <c r="H114" s="163"/>
      <c r="I114" s="163"/>
      <c r="J114" s="163"/>
      <c r="K114" s="163"/>
      <c r="L114" s="163"/>
      <c r="M114" s="163"/>
      <c r="N114" s="163"/>
      <c r="O114" s="163"/>
      <c r="P114" s="163"/>
      <c r="Q114" s="163"/>
      <c r="R114" s="163"/>
      <c r="S114" s="163"/>
      <c r="T114" s="163"/>
      <c r="U114" s="163"/>
      <c r="V114" s="163"/>
      <c r="W114" s="163"/>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598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8" t="s">
        <v>599</v>
      </c>
      <c r="AC116" s="819"/>
      <c r="AD116" s="820"/>
      <c r="AE116" s="357">
        <v>24</v>
      </c>
      <c r="AF116" s="357"/>
      <c r="AG116" s="357"/>
      <c r="AH116" s="357"/>
      <c r="AI116" s="357">
        <v>27</v>
      </c>
      <c r="AJ116" s="357"/>
      <c r="AK116" s="357"/>
      <c r="AL116" s="357"/>
      <c r="AM116" s="357">
        <v>37</v>
      </c>
      <c r="AN116" s="357"/>
      <c r="AO116" s="357"/>
      <c r="AP116" s="357"/>
      <c r="AQ116" s="363" t="s">
        <v>574</v>
      </c>
      <c r="AR116" s="364"/>
      <c r="AS116" s="364"/>
      <c r="AT116" s="364"/>
      <c r="AU116" s="364"/>
      <c r="AV116" s="364"/>
      <c r="AW116" s="364"/>
      <c r="AX116" s="366"/>
    </row>
    <row r="117" spans="1:50" ht="35.1"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600</v>
      </c>
      <c r="AC117" s="341"/>
      <c r="AD117" s="342"/>
      <c r="AE117" s="305" t="s">
        <v>656</v>
      </c>
      <c r="AF117" s="305"/>
      <c r="AG117" s="305"/>
      <c r="AH117" s="305"/>
      <c r="AI117" s="305" t="s">
        <v>657</v>
      </c>
      <c r="AJ117" s="305"/>
      <c r="AK117" s="305"/>
      <c r="AL117" s="305"/>
      <c r="AM117" s="305" t="s">
        <v>756</v>
      </c>
      <c r="AN117" s="305"/>
      <c r="AO117" s="305"/>
      <c r="AP117" s="305"/>
      <c r="AQ117" s="305" t="s">
        <v>574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0" customHeight="1" x14ac:dyDescent="0.15">
      <c r="A130" s="1004" t="s">
        <v>564</v>
      </c>
      <c r="B130" s="1002"/>
      <c r="C130" s="1001" t="s">
        <v>358</v>
      </c>
      <c r="D130" s="1002"/>
      <c r="E130" s="307" t="s">
        <v>387</v>
      </c>
      <c r="F130" s="308"/>
      <c r="G130" s="309" t="s">
        <v>601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 customHeight="1" x14ac:dyDescent="0.15">
      <c r="A131" s="1005"/>
      <c r="B131" s="251"/>
      <c r="C131" s="250"/>
      <c r="D131" s="251"/>
      <c r="E131" s="237" t="s">
        <v>386</v>
      </c>
      <c r="F131" s="238"/>
      <c r="G131" s="234" t="s">
        <v>602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100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592</v>
      </c>
      <c r="AR133" s="270"/>
      <c r="AS133" s="136" t="s">
        <v>355</v>
      </c>
      <c r="AT133" s="171"/>
      <c r="AU133" s="135" t="s">
        <v>658</v>
      </c>
      <c r="AV133" s="135"/>
      <c r="AW133" s="136" t="s">
        <v>300</v>
      </c>
      <c r="AX133" s="137"/>
    </row>
    <row r="134" spans="1:50" ht="60" customHeight="1" x14ac:dyDescent="0.15">
      <c r="A134" s="1005"/>
      <c r="B134" s="251"/>
      <c r="C134" s="250"/>
      <c r="D134" s="251"/>
      <c r="E134" s="250"/>
      <c r="F134" s="313"/>
      <c r="G134" s="229" t="s">
        <v>603</v>
      </c>
      <c r="H134" s="160"/>
      <c r="I134" s="160"/>
      <c r="J134" s="160"/>
      <c r="K134" s="160"/>
      <c r="L134" s="160"/>
      <c r="M134" s="160"/>
      <c r="N134" s="160"/>
      <c r="O134" s="160"/>
      <c r="P134" s="160"/>
      <c r="Q134" s="160"/>
      <c r="R134" s="160"/>
      <c r="S134" s="160"/>
      <c r="T134" s="160"/>
      <c r="U134" s="160"/>
      <c r="V134" s="160"/>
      <c r="W134" s="160"/>
      <c r="X134" s="230"/>
      <c r="Y134" s="129" t="s">
        <v>369</v>
      </c>
      <c r="Z134" s="130"/>
      <c r="AA134" s="131"/>
      <c r="AB134" s="280" t="s">
        <v>604</v>
      </c>
      <c r="AC134" s="220"/>
      <c r="AD134" s="220"/>
      <c r="AE134" s="265"/>
      <c r="AF134" s="111"/>
      <c r="AG134" s="111"/>
      <c r="AH134" s="111"/>
      <c r="AI134" s="265"/>
      <c r="AJ134" s="111"/>
      <c r="AK134" s="111"/>
      <c r="AL134" s="111"/>
      <c r="AM134" s="265"/>
      <c r="AN134" s="111"/>
      <c r="AO134" s="111"/>
      <c r="AP134" s="111"/>
      <c r="AQ134" s="265" t="s">
        <v>574</v>
      </c>
      <c r="AR134" s="111"/>
      <c r="AS134" s="111"/>
      <c r="AT134" s="111"/>
      <c r="AU134" s="265" t="s">
        <v>574</v>
      </c>
      <c r="AV134" s="111"/>
      <c r="AW134" s="111"/>
      <c r="AX134" s="221"/>
    </row>
    <row r="135" spans="1:50" ht="60" customHeight="1" x14ac:dyDescent="0.15">
      <c r="A135" s="100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605</v>
      </c>
      <c r="AC135" s="132"/>
      <c r="AD135" s="132"/>
      <c r="AE135" s="265"/>
      <c r="AF135" s="111"/>
      <c r="AG135" s="111"/>
      <c r="AH135" s="111"/>
      <c r="AI135" s="265"/>
      <c r="AJ135" s="111"/>
      <c r="AK135" s="111"/>
      <c r="AL135" s="111"/>
      <c r="AM135" s="265"/>
      <c r="AN135" s="111"/>
      <c r="AO135" s="111"/>
      <c r="AP135" s="111"/>
      <c r="AQ135" s="265" t="s">
        <v>606</v>
      </c>
      <c r="AR135" s="111"/>
      <c r="AS135" s="111"/>
      <c r="AT135" s="111"/>
      <c r="AU135" s="265"/>
      <c r="AV135" s="111"/>
      <c r="AW135" s="111"/>
      <c r="AX135" s="221"/>
    </row>
    <row r="136" spans="1:50" ht="18.75" hidden="1" customHeight="1" x14ac:dyDescent="0.15">
      <c r="A136" s="100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hidden="1" customHeight="1" x14ac:dyDescent="0.15">
      <c r="A137" s="100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355</v>
      </c>
      <c r="AT137" s="171"/>
      <c r="AU137" s="135"/>
      <c r="AV137" s="135"/>
      <c r="AW137" s="136" t="s">
        <v>300</v>
      </c>
      <c r="AX137" s="137"/>
    </row>
    <row r="138" spans="1:50" ht="39.75" hidden="1" customHeight="1" x14ac:dyDescent="0.15">
      <c r="A138" s="100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369</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0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0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hidden="1" customHeight="1" x14ac:dyDescent="0.15">
      <c r="A141" s="100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355</v>
      </c>
      <c r="AT141" s="171"/>
      <c r="AU141" s="135"/>
      <c r="AV141" s="135"/>
      <c r="AW141" s="136" t="s">
        <v>300</v>
      </c>
      <c r="AX141" s="137"/>
    </row>
    <row r="142" spans="1:50" ht="39.75" hidden="1" customHeight="1" x14ac:dyDescent="0.15">
      <c r="A142" s="100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369</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0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0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hidden="1" customHeight="1" x14ac:dyDescent="0.15">
      <c r="A145" s="100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355</v>
      </c>
      <c r="AT145" s="171"/>
      <c r="AU145" s="135"/>
      <c r="AV145" s="135"/>
      <c r="AW145" s="136" t="s">
        <v>300</v>
      </c>
      <c r="AX145" s="137"/>
    </row>
    <row r="146" spans="1:50" ht="39.75" hidden="1" customHeight="1" x14ac:dyDescent="0.15">
      <c r="A146" s="100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369</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0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0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100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355</v>
      </c>
      <c r="AT149" s="171"/>
      <c r="AU149" s="135"/>
      <c r="AV149" s="135"/>
      <c r="AW149" s="136" t="s">
        <v>300</v>
      </c>
      <c r="AX149" s="137"/>
    </row>
    <row r="150" spans="1:50" ht="39.75" hidden="1" customHeight="1" x14ac:dyDescent="0.15">
      <c r="A150" s="100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369</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0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1005"/>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1"/>
    </row>
    <row r="153" spans="1:50" ht="22.5" customHeight="1" x14ac:dyDescent="0.15">
      <c r="A153" s="100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15.95" customHeight="1" x14ac:dyDescent="0.15">
      <c r="A154" s="1005"/>
      <c r="B154" s="251"/>
      <c r="C154" s="250"/>
      <c r="D154" s="251"/>
      <c r="E154" s="250"/>
      <c r="F154" s="313"/>
      <c r="G154" s="229" t="s">
        <v>607</v>
      </c>
      <c r="H154" s="160"/>
      <c r="I154" s="160"/>
      <c r="J154" s="160"/>
      <c r="K154" s="160"/>
      <c r="L154" s="160"/>
      <c r="M154" s="160"/>
      <c r="N154" s="160"/>
      <c r="O154" s="160"/>
      <c r="P154" s="230"/>
      <c r="Q154" s="159" t="s">
        <v>608</v>
      </c>
      <c r="R154" s="160"/>
      <c r="S154" s="160"/>
      <c r="T154" s="160"/>
      <c r="U154" s="160"/>
      <c r="V154" s="160"/>
      <c r="W154" s="160"/>
      <c r="X154" s="160"/>
      <c r="Y154" s="160"/>
      <c r="Z154" s="160"/>
      <c r="AA154" s="931"/>
      <c r="AB154" s="254" t="s">
        <v>609</v>
      </c>
      <c r="AC154" s="255"/>
      <c r="AD154" s="255"/>
      <c r="AE154" s="260" t="s">
        <v>608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5.95" customHeight="1" x14ac:dyDescent="0.15">
      <c r="A155" s="1005"/>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5"/>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2"/>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30" customHeight="1" x14ac:dyDescent="0.15">
      <c r="A157" s="1005"/>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2"/>
      <c r="AB157" s="256"/>
      <c r="AC157" s="257"/>
      <c r="AD157" s="257"/>
      <c r="AE157" s="159" t="s">
        <v>610</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30" customHeight="1" x14ac:dyDescent="0.15">
      <c r="A158" s="100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5"/>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2"/>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2"/>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5"/>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2"/>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5"/>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2"/>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5"/>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2"/>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5.1" customHeight="1" x14ac:dyDescent="0.15">
      <c r="A188" s="1005"/>
      <c r="B188" s="251"/>
      <c r="C188" s="250"/>
      <c r="D188" s="251"/>
      <c r="E188" s="159" t="s">
        <v>611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5.1" customHeight="1" x14ac:dyDescent="0.15">
      <c r="A189" s="1005"/>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x14ac:dyDescent="0.15">
      <c r="A190" s="1005"/>
      <c r="B190" s="251"/>
      <c r="C190" s="250"/>
      <c r="D190" s="251"/>
      <c r="E190" s="307" t="s">
        <v>387</v>
      </c>
      <c r="F190" s="308"/>
      <c r="G190" s="936"/>
      <c r="H190" s="937"/>
      <c r="I190" s="937"/>
      <c r="J190" s="937"/>
      <c r="K190" s="937"/>
      <c r="L190" s="937"/>
      <c r="M190" s="937"/>
      <c r="N190" s="937"/>
      <c r="O190" s="937"/>
      <c r="P190" s="937"/>
      <c r="Q190" s="937"/>
      <c r="R190" s="937"/>
      <c r="S190" s="937"/>
      <c r="T190" s="937"/>
      <c r="U190" s="937"/>
      <c r="V190" s="937"/>
      <c r="W190" s="937"/>
      <c r="X190" s="937"/>
      <c r="Y190" s="937"/>
      <c r="Z190" s="937"/>
      <c r="AA190" s="937"/>
      <c r="AB190" s="937"/>
      <c r="AC190" s="937"/>
      <c r="AD190" s="937"/>
      <c r="AE190" s="937"/>
      <c r="AF190" s="937"/>
      <c r="AG190" s="937"/>
      <c r="AH190" s="937"/>
      <c r="AI190" s="937"/>
      <c r="AJ190" s="937"/>
      <c r="AK190" s="937"/>
      <c r="AL190" s="937"/>
      <c r="AM190" s="937"/>
      <c r="AN190" s="937"/>
      <c r="AO190" s="937"/>
      <c r="AP190" s="937"/>
      <c r="AQ190" s="937"/>
      <c r="AR190" s="937"/>
      <c r="AS190" s="937"/>
      <c r="AT190" s="937"/>
      <c r="AU190" s="937"/>
      <c r="AV190" s="937"/>
      <c r="AW190" s="937"/>
      <c r="AX190" s="938"/>
    </row>
    <row r="191" spans="1:50" ht="45" hidden="1" customHeight="1" x14ac:dyDescent="0.15">
      <c r="A191" s="100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100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355</v>
      </c>
      <c r="AT193" s="171"/>
      <c r="AU193" s="135"/>
      <c r="AV193" s="135"/>
      <c r="AW193" s="136" t="s">
        <v>300</v>
      </c>
      <c r="AX193" s="137"/>
    </row>
    <row r="194" spans="1:50" ht="39.75" hidden="1" customHeight="1" x14ac:dyDescent="0.15">
      <c r="A194" s="100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369</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0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0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100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355</v>
      </c>
      <c r="AT197" s="171"/>
      <c r="AU197" s="135"/>
      <c r="AV197" s="135"/>
      <c r="AW197" s="136" t="s">
        <v>300</v>
      </c>
      <c r="AX197" s="137"/>
    </row>
    <row r="198" spans="1:50" ht="39.75" hidden="1" customHeight="1" x14ac:dyDescent="0.15">
      <c r="A198" s="100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369</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0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0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100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355</v>
      </c>
      <c r="AT201" s="171"/>
      <c r="AU201" s="135"/>
      <c r="AV201" s="135"/>
      <c r="AW201" s="136" t="s">
        <v>300</v>
      </c>
      <c r="AX201" s="137"/>
    </row>
    <row r="202" spans="1:50" ht="39.75" hidden="1" customHeight="1" x14ac:dyDescent="0.15">
      <c r="A202" s="100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369</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0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0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100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355</v>
      </c>
      <c r="AT205" s="171"/>
      <c r="AU205" s="135"/>
      <c r="AV205" s="135"/>
      <c r="AW205" s="136" t="s">
        <v>300</v>
      </c>
      <c r="AX205" s="137"/>
    </row>
    <row r="206" spans="1:50" ht="39.75" hidden="1" customHeight="1" x14ac:dyDescent="0.15">
      <c r="A206" s="100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369</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0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0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100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355</v>
      </c>
      <c r="AT209" s="171"/>
      <c r="AU209" s="135"/>
      <c r="AV209" s="135"/>
      <c r="AW209" s="136" t="s">
        <v>300</v>
      </c>
      <c r="AX209" s="137"/>
    </row>
    <row r="210" spans="1:50" ht="39.75" hidden="1" customHeight="1" x14ac:dyDescent="0.15">
      <c r="A210" s="100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369</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0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05"/>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1"/>
    </row>
    <row r="213" spans="1:50" ht="22.5" hidden="1" customHeight="1" x14ac:dyDescent="0.15">
      <c r="A213" s="100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5"/>
      <c r="B214" s="251"/>
      <c r="C214" s="250"/>
      <c r="D214" s="251"/>
      <c r="E214" s="250"/>
      <c r="F214" s="313"/>
      <c r="G214" s="229"/>
      <c r="H214" s="160"/>
      <c r="I214" s="160"/>
      <c r="J214" s="160"/>
      <c r="K214" s="160"/>
      <c r="L214" s="160"/>
      <c r="M214" s="160"/>
      <c r="N214" s="160"/>
      <c r="O214" s="160"/>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5"/>
      <c r="B218" s="251"/>
      <c r="C218" s="250"/>
      <c r="D218" s="251"/>
      <c r="E218" s="250"/>
      <c r="F218" s="313"/>
      <c r="G218" s="234"/>
      <c r="H218" s="163"/>
      <c r="I218" s="163"/>
      <c r="J218" s="163"/>
      <c r="K218" s="163"/>
      <c r="L218" s="163"/>
      <c r="M218" s="163"/>
      <c r="N218" s="163"/>
      <c r="O218" s="163"/>
      <c r="P218" s="235"/>
      <c r="Q218" s="998"/>
      <c r="R218" s="999"/>
      <c r="S218" s="999"/>
      <c r="T218" s="999"/>
      <c r="U218" s="999"/>
      <c r="V218" s="999"/>
      <c r="W218" s="999"/>
      <c r="X218" s="999"/>
      <c r="Y218" s="999"/>
      <c r="Z218" s="999"/>
      <c r="AA218" s="100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5"/>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60"/>
      <c r="I221" s="160"/>
      <c r="J221" s="160"/>
      <c r="K221" s="160"/>
      <c r="L221" s="160"/>
      <c r="M221" s="160"/>
      <c r="N221" s="160"/>
      <c r="O221" s="160"/>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5"/>
      <c r="B225" s="251"/>
      <c r="C225" s="250"/>
      <c r="D225" s="251"/>
      <c r="E225" s="250"/>
      <c r="F225" s="313"/>
      <c r="G225" s="234"/>
      <c r="H225" s="163"/>
      <c r="I225" s="163"/>
      <c r="J225" s="163"/>
      <c r="K225" s="163"/>
      <c r="L225" s="163"/>
      <c r="M225" s="163"/>
      <c r="N225" s="163"/>
      <c r="O225" s="163"/>
      <c r="P225" s="235"/>
      <c r="Q225" s="998"/>
      <c r="R225" s="999"/>
      <c r="S225" s="999"/>
      <c r="T225" s="999"/>
      <c r="U225" s="999"/>
      <c r="V225" s="999"/>
      <c r="W225" s="999"/>
      <c r="X225" s="999"/>
      <c r="Y225" s="999"/>
      <c r="Z225" s="999"/>
      <c r="AA225" s="100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5"/>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60"/>
      <c r="I228" s="160"/>
      <c r="J228" s="160"/>
      <c r="K228" s="160"/>
      <c r="L228" s="160"/>
      <c r="M228" s="160"/>
      <c r="N228" s="160"/>
      <c r="O228" s="160"/>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5"/>
      <c r="B232" s="251"/>
      <c r="C232" s="250"/>
      <c r="D232" s="251"/>
      <c r="E232" s="250"/>
      <c r="F232" s="313"/>
      <c r="G232" s="234"/>
      <c r="H232" s="163"/>
      <c r="I232" s="163"/>
      <c r="J232" s="163"/>
      <c r="K232" s="163"/>
      <c r="L232" s="163"/>
      <c r="M232" s="163"/>
      <c r="N232" s="163"/>
      <c r="O232" s="163"/>
      <c r="P232" s="235"/>
      <c r="Q232" s="998"/>
      <c r="R232" s="999"/>
      <c r="S232" s="999"/>
      <c r="T232" s="999"/>
      <c r="U232" s="999"/>
      <c r="V232" s="999"/>
      <c r="W232" s="999"/>
      <c r="X232" s="999"/>
      <c r="Y232" s="999"/>
      <c r="Z232" s="999"/>
      <c r="AA232" s="100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5"/>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60"/>
      <c r="I235" s="160"/>
      <c r="J235" s="160"/>
      <c r="K235" s="160"/>
      <c r="L235" s="160"/>
      <c r="M235" s="160"/>
      <c r="N235" s="160"/>
      <c r="O235" s="160"/>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5"/>
      <c r="B239" s="251"/>
      <c r="C239" s="250"/>
      <c r="D239" s="251"/>
      <c r="E239" s="250"/>
      <c r="F239" s="313"/>
      <c r="G239" s="234"/>
      <c r="H239" s="163"/>
      <c r="I239" s="163"/>
      <c r="J239" s="163"/>
      <c r="K239" s="163"/>
      <c r="L239" s="163"/>
      <c r="M239" s="163"/>
      <c r="N239" s="163"/>
      <c r="O239" s="163"/>
      <c r="P239" s="235"/>
      <c r="Q239" s="998"/>
      <c r="R239" s="999"/>
      <c r="S239" s="999"/>
      <c r="T239" s="999"/>
      <c r="U239" s="999"/>
      <c r="V239" s="999"/>
      <c r="W239" s="999"/>
      <c r="X239" s="999"/>
      <c r="Y239" s="999"/>
      <c r="Z239" s="999"/>
      <c r="AA239" s="100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5"/>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60"/>
      <c r="I242" s="160"/>
      <c r="J242" s="160"/>
      <c r="K242" s="160"/>
      <c r="L242" s="160"/>
      <c r="M242" s="160"/>
      <c r="N242" s="160"/>
      <c r="O242" s="160"/>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5"/>
      <c r="B246" s="251"/>
      <c r="C246" s="250"/>
      <c r="D246" s="251"/>
      <c r="E246" s="314"/>
      <c r="F246" s="315"/>
      <c r="G246" s="234"/>
      <c r="H246" s="163"/>
      <c r="I246" s="163"/>
      <c r="J246" s="163"/>
      <c r="K246" s="163"/>
      <c r="L246" s="163"/>
      <c r="M246" s="163"/>
      <c r="N246" s="163"/>
      <c r="O246" s="163"/>
      <c r="P246" s="235"/>
      <c r="Q246" s="998"/>
      <c r="R246" s="999"/>
      <c r="S246" s="999"/>
      <c r="T246" s="999"/>
      <c r="U246" s="999"/>
      <c r="V246" s="999"/>
      <c r="W246" s="999"/>
      <c r="X246" s="999"/>
      <c r="Y246" s="999"/>
      <c r="Z246" s="999"/>
      <c r="AA246" s="100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5"/>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x14ac:dyDescent="0.15">
      <c r="A250" s="1005"/>
      <c r="B250" s="251"/>
      <c r="C250" s="250"/>
      <c r="D250" s="251"/>
      <c r="E250" s="307" t="s">
        <v>387</v>
      </c>
      <c r="F250" s="308"/>
      <c r="G250" s="936"/>
      <c r="H250" s="937"/>
      <c r="I250" s="937"/>
      <c r="J250" s="937"/>
      <c r="K250" s="937"/>
      <c r="L250" s="937"/>
      <c r="M250" s="937"/>
      <c r="N250" s="937"/>
      <c r="O250" s="937"/>
      <c r="P250" s="937"/>
      <c r="Q250" s="937"/>
      <c r="R250" s="937"/>
      <c r="S250" s="937"/>
      <c r="T250" s="937"/>
      <c r="U250" s="937"/>
      <c r="V250" s="937"/>
      <c r="W250" s="937"/>
      <c r="X250" s="937"/>
      <c r="Y250" s="937"/>
      <c r="Z250" s="937"/>
      <c r="AA250" s="937"/>
      <c r="AB250" s="937"/>
      <c r="AC250" s="937"/>
      <c r="AD250" s="937"/>
      <c r="AE250" s="937"/>
      <c r="AF250" s="937"/>
      <c r="AG250" s="937"/>
      <c r="AH250" s="937"/>
      <c r="AI250" s="937"/>
      <c r="AJ250" s="937"/>
      <c r="AK250" s="937"/>
      <c r="AL250" s="937"/>
      <c r="AM250" s="937"/>
      <c r="AN250" s="937"/>
      <c r="AO250" s="937"/>
      <c r="AP250" s="937"/>
      <c r="AQ250" s="937"/>
      <c r="AR250" s="937"/>
      <c r="AS250" s="937"/>
      <c r="AT250" s="937"/>
      <c r="AU250" s="937"/>
      <c r="AV250" s="937"/>
      <c r="AW250" s="937"/>
      <c r="AX250" s="938"/>
    </row>
    <row r="251" spans="1:50" ht="45" hidden="1" customHeight="1" x14ac:dyDescent="0.15">
      <c r="A251" s="100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100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355</v>
      </c>
      <c r="AT253" s="171"/>
      <c r="AU253" s="135"/>
      <c r="AV253" s="135"/>
      <c r="AW253" s="136" t="s">
        <v>300</v>
      </c>
      <c r="AX253" s="137"/>
    </row>
    <row r="254" spans="1:50" ht="39.75" hidden="1" customHeight="1" x14ac:dyDescent="0.15">
      <c r="A254" s="100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369</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0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0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100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355</v>
      </c>
      <c r="AT257" s="171"/>
      <c r="AU257" s="135"/>
      <c r="AV257" s="135"/>
      <c r="AW257" s="136" t="s">
        <v>300</v>
      </c>
      <c r="AX257" s="137"/>
    </row>
    <row r="258" spans="1:50" ht="39.75" hidden="1" customHeight="1" x14ac:dyDescent="0.15">
      <c r="A258" s="100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369</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0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0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100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355</v>
      </c>
      <c r="AT261" s="171"/>
      <c r="AU261" s="135"/>
      <c r="AV261" s="135"/>
      <c r="AW261" s="136" t="s">
        <v>300</v>
      </c>
      <c r="AX261" s="137"/>
    </row>
    <row r="262" spans="1:50" ht="39.75" hidden="1" customHeight="1" x14ac:dyDescent="0.15">
      <c r="A262" s="100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369</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0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0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3" t="s">
        <v>370</v>
      </c>
      <c r="AV264" s="133"/>
      <c r="AW264" s="133"/>
      <c r="AX264" s="134"/>
    </row>
    <row r="265" spans="1:50" ht="18.75" hidden="1" customHeight="1" x14ac:dyDescent="0.15">
      <c r="A265" s="100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355</v>
      </c>
      <c r="AT265" s="171"/>
      <c r="AU265" s="135"/>
      <c r="AV265" s="135"/>
      <c r="AW265" s="136" t="s">
        <v>300</v>
      </c>
      <c r="AX265" s="137"/>
    </row>
    <row r="266" spans="1:50" ht="39.75" hidden="1" customHeight="1" x14ac:dyDescent="0.15">
      <c r="A266" s="100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369</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0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0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100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355</v>
      </c>
      <c r="AT269" s="171"/>
      <c r="AU269" s="135"/>
      <c r="AV269" s="135"/>
      <c r="AW269" s="136" t="s">
        <v>300</v>
      </c>
      <c r="AX269" s="137"/>
    </row>
    <row r="270" spans="1:50" ht="39.75" hidden="1" customHeight="1" x14ac:dyDescent="0.15">
      <c r="A270" s="100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369</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0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05"/>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1"/>
    </row>
    <row r="273" spans="1:50" ht="22.5" hidden="1" customHeight="1" x14ac:dyDescent="0.15">
      <c r="A273" s="100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5"/>
      <c r="B274" s="251"/>
      <c r="C274" s="250"/>
      <c r="D274" s="251"/>
      <c r="E274" s="250"/>
      <c r="F274" s="313"/>
      <c r="G274" s="229"/>
      <c r="H274" s="160"/>
      <c r="I274" s="160"/>
      <c r="J274" s="160"/>
      <c r="K274" s="160"/>
      <c r="L274" s="160"/>
      <c r="M274" s="160"/>
      <c r="N274" s="160"/>
      <c r="O274" s="160"/>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5"/>
      <c r="B278" s="251"/>
      <c r="C278" s="250"/>
      <c r="D278" s="251"/>
      <c r="E278" s="250"/>
      <c r="F278" s="313"/>
      <c r="G278" s="234"/>
      <c r="H278" s="163"/>
      <c r="I278" s="163"/>
      <c r="J278" s="163"/>
      <c r="K278" s="163"/>
      <c r="L278" s="163"/>
      <c r="M278" s="163"/>
      <c r="N278" s="163"/>
      <c r="O278" s="163"/>
      <c r="P278" s="235"/>
      <c r="Q278" s="998"/>
      <c r="R278" s="999"/>
      <c r="S278" s="999"/>
      <c r="T278" s="999"/>
      <c r="U278" s="999"/>
      <c r="V278" s="999"/>
      <c r="W278" s="999"/>
      <c r="X278" s="999"/>
      <c r="Y278" s="999"/>
      <c r="Z278" s="999"/>
      <c r="AA278" s="100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5"/>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60"/>
      <c r="I281" s="160"/>
      <c r="J281" s="160"/>
      <c r="K281" s="160"/>
      <c r="L281" s="160"/>
      <c r="M281" s="160"/>
      <c r="N281" s="160"/>
      <c r="O281" s="160"/>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5"/>
      <c r="B285" s="251"/>
      <c r="C285" s="250"/>
      <c r="D285" s="251"/>
      <c r="E285" s="250"/>
      <c r="F285" s="313"/>
      <c r="G285" s="234"/>
      <c r="H285" s="163"/>
      <c r="I285" s="163"/>
      <c r="J285" s="163"/>
      <c r="K285" s="163"/>
      <c r="L285" s="163"/>
      <c r="M285" s="163"/>
      <c r="N285" s="163"/>
      <c r="O285" s="163"/>
      <c r="P285" s="235"/>
      <c r="Q285" s="998"/>
      <c r="R285" s="999"/>
      <c r="S285" s="999"/>
      <c r="T285" s="999"/>
      <c r="U285" s="999"/>
      <c r="V285" s="999"/>
      <c r="W285" s="999"/>
      <c r="X285" s="999"/>
      <c r="Y285" s="999"/>
      <c r="Z285" s="999"/>
      <c r="AA285" s="100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5"/>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60"/>
      <c r="I288" s="160"/>
      <c r="J288" s="160"/>
      <c r="K288" s="160"/>
      <c r="L288" s="160"/>
      <c r="M288" s="160"/>
      <c r="N288" s="160"/>
      <c r="O288" s="160"/>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5"/>
      <c r="B292" s="251"/>
      <c r="C292" s="250"/>
      <c r="D292" s="251"/>
      <c r="E292" s="250"/>
      <c r="F292" s="313"/>
      <c r="G292" s="234"/>
      <c r="H292" s="163"/>
      <c r="I292" s="163"/>
      <c r="J292" s="163"/>
      <c r="K292" s="163"/>
      <c r="L292" s="163"/>
      <c r="M292" s="163"/>
      <c r="N292" s="163"/>
      <c r="O292" s="163"/>
      <c r="P292" s="235"/>
      <c r="Q292" s="998"/>
      <c r="R292" s="999"/>
      <c r="S292" s="999"/>
      <c r="T292" s="999"/>
      <c r="U292" s="999"/>
      <c r="V292" s="999"/>
      <c r="W292" s="999"/>
      <c r="X292" s="999"/>
      <c r="Y292" s="999"/>
      <c r="Z292" s="999"/>
      <c r="AA292" s="100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5"/>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60"/>
      <c r="I295" s="160"/>
      <c r="J295" s="160"/>
      <c r="K295" s="160"/>
      <c r="L295" s="160"/>
      <c r="M295" s="160"/>
      <c r="N295" s="160"/>
      <c r="O295" s="160"/>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5"/>
      <c r="B299" s="251"/>
      <c r="C299" s="250"/>
      <c r="D299" s="251"/>
      <c r="E299" s="250"/>
      <c r="F299" s="313"/>
      <c r="G299" s="234"/>
      <c r="H299" s="163"/>
      <c r="I299" s="163"/>
      <c r="J299" s="163"/>
      <c r="K299" s="163"/>
      <c r="L299" s="163"/>
      <c r="M299" s="163"/>
      <c r="N299" s="163"/>
      <c r="O299" s="163"/>
      <c r="P299" s="235"/>
      <c r="Q299" s="998"/>
      <c r="R299" s="999"/>
      <c r="S299" s="999"/>
      <c r="T299" s="999"/>
      <c r="U299" s="999"/>
      <c r="V299" s="999"/>
      <c r="W299" s="999"/>
      <c r="X299" s="999"/>
      <c r="Y299" s="999"/>
      <c r="Z299" s="999"/>
      <c r="AA299" s="100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5"/>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60"/>
      <c r="I302" s="160"/>
      <c r="J302" s="160"/>
      <c r="K302" s="160"/>
      <c r="L302" s="160"/>
      <c r="M302" s="160"/>
      <c r="N302" s="160"/>
      <c r="O302" s="160"/>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5"/>
      <c r="B306" s="251"/>
      <c r="C306" s="250"/>
      <c r="D306" s="251"/>
      <c r="E306" s="314"/>
      <c r="F306" s="315"/>
      <c r="G306" s="234"/>
      <c r="H306" s="163"/>
      <c r="I306" s="163"/>
      <c r="J306" s="163"/>
      <c r="K306" s="163"/>
      <c r="L306" s="163"/>
      <c r="M306" s="163"/>
      <c r="N306" s="163"/>
      <c r="O306" s="163"/>
      <c r="P306" s="235"/>
      <c r="Q306" s="998"/>
      <c r="R306" s="999"/>
      <c r="S306" s="999"/>
      <c r="T306" s="999"/>
      <c r="U306" s="999"/>
      <c r="V306" s="999"/>
      <c r="W306" s="999"/>
      <c r="X306" s="999"/>
      <c r="Y306" s="999"/>
      <c r="Z306" s="999"/>
      <c r="AA306" s="100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387</v>
      </c>
      <c r="F310" s="308"/>
      <c r="G310" s="936"/>
      <c r="H310" s="937"/>
      <c r="I310" s="937"/>
      <c r="J310" s="937"/>
      <c r="K310" s="937"/>
      <c r="L310" s="937"/>
      <c r="M310" s="937"/>
      <c r="N310" s="937"/>
      <c r="O310" s="937"/>
      <c r="P310" s="937"/>
      <c r="Q310" s="937"/>
      <c r="R310" s="937"/>
      <c r="S310" s="937"/>
      <c r="T310" s="937"/>
      <c r="U310" s="937"/>
      <c r="V310" s="937"/>
      <c r="W310" s="937"/>
      <c r="X310" s="937"/>
      <c r="Y310" s="937"/>
      <c r="Z310" s="937"/>
      <c r="AA310" s="937"/>
      <c r="AB310" s="937"/>
      <c r="AC310" s="937"/>
      <c r="AD310" s="937"/>
      <c r="AE310" s="937"/>
      <c r="AF310" s="937"/>
      <c r="AG310" s="937"/>
      <c r="AH310" s="937"/>
      <c r="AI310" s="937"/>
      <c r="AJ310" s="937"/>
      <c r="AK310" s="937"/>
      <c r="AL310" s="937"/>
      <c r="AM310" s="937"/>
      <c r="AN310" s="937"/>
      <c r="AO310" s="937"/>
      <c r="AP310" s="937"/>
      <c r="AQ310" s="937"/>
      <c r="AR310" s="937"/>
      <c r="AS310" s="937"/>
      <c r="AT310" s="937"/>
      <c r="AU310" s="937"/>
      <c r="AV310" s="937"/>
      <c r="AW310" s="937"/>
      <c r="AX310" s="938"/>
    </row>
    <row r="311" spans="1:50" ht="45" hidden="1" customHeight="1" x14ac:dyDescent="0.15">
      <c r="A311" s="100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100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355</v>
      </c>
      <c r="AT313" s="171"/>
      <c r="AU313" s="135"/>
      <c r="AV313" s="135"/>
      <c r="AW313" s="136" t="s">
        <v>300</v>
      </c>
      <c r="AX313" s="137"/>
    </row>
    <row r="314" spans="1:50" ht="39.75" hidden="1" customHeight="1" x14ac:dyDescent="0.15">
      <c r="A314" s="100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369</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0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0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100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355</v>
      </c>
      <c r="AT317" s="171"/>
      <c r="AU317" s="135"/>
      <c r="AV317" s="135"/>
      <c r="AW317" s="136" t="s">
        <v>300</v>
      </c>
      <c r="AX317" s="137"/>
    </row>
    <row r="318" spans="1:50" ht="39.75" hidden="1" customHeight="1" x14ac:dyDescent="0.15">
      <c r="A318" s="100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369</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0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0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100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355</v>
      </c>
      <c r="AT321" s="171"/>
      <c r="AU321" s="135"/>
      <c r="AV321" s="135"/>
      <c r="AW321" s="136" t="s">
        <v>300</v>
      </c>
      <c r="AX321" s="137"/>
    </row>
    <row r="322" spans="1:50" ht="39.75" hidden="1" customHeight="1" x14ac:dyDescent="0.15">
      <c r="A322" s="100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369</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0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0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100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355</v>
      </c>
      <c r="AT325" s="171"/>
      <c r="AU325" s="135"/>
      <c r="AV325" s="135"/>
      <c r="AW325" s="136" t="s">
        <v>300</v>
      </c>
      <c r="AX325" s="137"/>
    </row>
    <row r="326" spans="1:50" ht="39.75" hidden="1" customHeight="1" x14ac:dyDescent="0.15">
      <c r="A326" s="100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369</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0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0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100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355</v>
      </c>
      <c r="AT329" s="171"/>
      <c r="AU329" s="135"/>
      <c r="AV329" s="135"/>
      <c r="AW329" s="136" t="s">
        <v>300</v>
      </c>
      <c r="AX329" s="137"/>
    </row>
    <row r="330" spans="1:50" ht="39.75" hidden="1" customHeight="1" x14ac:dyDescent="0.15">
      <c r="A330" s="100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369</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0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05"/>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1"/>
    </row>
    <row r="333" spans="1:50" ht="22.5" hidden="1" customHeight="1" x14ac:dyDescent="0.15">
      <c r="A333" s="100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5"/>
      <c r="B334" s="251"/>
      <c r="C334" s="250"/>
      <c r="D334" s="251"/>
      <c r="E334" s="250"/>
      <c r="F334" s="313"/>
      <c r="G334" s="229"/>
      <c r="H334" s="160"/>
      <c r="I334" s="160"/>
      <c r="J334" s="160"/>
      <c r="K334" s="160"/>
      <c r="L334" s="160"/>
      <c r="M334" s="160"/>
      <c r="N334" s="160"/>
      <c r="O334" s="160"/>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5"/>
      <c r="B338" s="251"/>
      <c r="C338" s="250"/>
      <c r="D338" s="251"/>
      <c r="E338" s="250"/>
      <c r="F338" s="313"/>
      <c r="G338" s="234"/>
      <c r="H338" s="163"/>
      <c r="I338" s="163"/>
      <c r="J338" s="163"/>
      <c r="K338" s="163"/>
      <c r="L338" s="163"/>
      <c r="M338" s="163"/>
      <c r="N338" s="163"/>
      <c r="O338" s="163"/>
      <c r="P338" s="235"/>
      <c r="Q338" s="998"/>
      <c r="R338" s="999"/>
      <c r="S338" s="999"/>
      <c r="T338" s="999"/>
      <c r="U338" s="999"/>
      <c r="V338" s="999"/>
      <c r="W338" s="999"/>
      <c r="X338" s="999"/>
      <c r="Y338" s="999"/>
      <c r="Z338" s="999"/>
      <c r="AA338" s="100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5"/>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60"/>
      <c r="I341" s="160"/>
      <c r="J341" s="160"/>
      <c r="K341" s="160"/>
      <c r="L341" s="160"/>
      <c r="M341" s="160"/>
      <c r="N341" s="160"/>
      <c r="O341" s="160"/>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5"/>
      <c r="B345" s="251"/>
      <c r="C345" s="250"/>
      <c r="D345" s="251"/>
      <c r="E345" s="250"/>
      <c r="F345" s="313"/>
      <c r="G345" s="234"/>
      <c r="H345" s="163"/>
      <c r="I345" s="163"/>
      <c r="J345" s="163"/>
      <c r="K345" s="163"/>
      <c r="L345" s="163"/>
      <c r="M345" s="163"/>
      <c r="N345" s="163"/>
      <c r="O345" s="163"/>
      <c r="P345" s="235"/>
      <c r="Q345" s="998"/>
      <c r="R345" s="999"/>
      <c r="S345" s="999"/>
      <c r="T345" s="999"/>
      <c r="U345" s="999"/>
      <c r="V345" s="999"/>
      <c r="W345" s="999"/>
      <c r="X345" s="999"/>
      <c r="Y345" s="999"/>
      <c r="Z345" s="999"/>
      <c r="AA345" s="100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5"/>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60"/>
      <c r="I348" s="160"/>
      <c r="J348" s="160"/>
      <c r="K348" s="160"/>
      <c r="L348" s="160"/>
      <c r="M348" s="160"/>
      <c r="N348" s="160"/>
      <c r="O348" s="160"/>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5"/>
      <c r="B352" s="251"/>
      <c r="C352" s="250"/>
      <c r="D352" s="251"/>
      <c r="E352" s="250"/>
      <c r="F352" s="313"/>
      <c r="G352" s="234"/>
      <c r="H352" s="163"/>
      <c r="I352" s="163"/>
      <c r="J352" s="163"/>
      <c r="K352" s="163"/>
      <c r="L352" s="163"/>
      <c r="M352" s="163"/>
      <c r="N352" s="163"/>
      <c r="O352" s="163"/>
      <c r="P352" s="235"/>
      <c r="Q352" s="998"/>
      <c r="R352" s="999"/>
      <c r="S352" s="999"/>
      <c r="T352" s="999"/>
      <c r="U352" s="999"/>
      <c r="V352" s="999"/>
      <c r="W352" s="999"/>
      <c r="X352" s="999"/>
      <c r="Y352" s="999"/>
      <c r="Z352" s="999"/>
      <c r="AA352" s="100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5"/>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60"/>
      <c r="I355" s="160"/>
      <c r="J355" s="160"/>
      <c r="K355" s="160"/>
      <c r="L355" s="160"/>
      <c r="M355" s="160"/>
      <c r="N355" s="160"/>
      <c r="O355" s="160"/>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5"/>
      <c r="B359" s="251"/>
      <c r="C359" s="250"/>
      <c r="D359" s="251"/>
      <c r="E359" s="250"/>
      <c r="F359" s="313"/>
      <c r="G359" s="234"/>
      <c r="H359" s="163"/>
      <c r="I359" s="163"/>
      <c r="J359" s="163"/>
      <c r="K359" s="163"/>
      <c r="L359" s="163"/>
      <c r="M359" s="163"/>
      <c r="N359" s="163"/>
      <c r="O359" s="163"/>
      <c r="P359" s="235"/>
      <c r="Q359" s="998"/>
      <c r="R359" s="999"/>
      <c r="S359" s="999"/>
      <c r="T359" s="999"/>
      <c r="U359" s="999"/>
      <c r="V359" s="999"/>
      <c r="W359" s="999"/>
      <c r="X359" s="999"/>
      <c r="Y359" s="999"/>
      <c r="Z359" s="999"/>
      <c r="AA359" s="100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5"/>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60"/>
      <c r="I362" s="160"/>
      <c r="J362" s="160"/>
      <c r="K362" s="160"/>
      <c r="L362" s="160"/>
      <c r="M362" s="160"/>
      <c r="N362" s="160"/>
      <c r="O362" s="160"/>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5"/>
      <c r="B366" s="251"/>
      <c r="C366" s="250"/>
      <c r="D366" s="251"/>
      <c r="E366" s="314"/>
      <c r="F366" s="315"/>
      <c r="G366" s="234"/>
      <c r="H366" s="163"/>
      <c r="I366" s="163"/>
      <c r="J366" s="163"/>
      <c r="K366" s="163"/>
      <c r="L366" s="163"/>
      <c r="M366" s="163"/>
      <c r="N366" s="163"/>
      <c r="O366" s="163"/>
      <c r="P366" s="235"/>
      <c r="Q366" s="998"/>
      <c r="R366" s="999"/>
      <c r="S366" s="999"/>
      <c r="T366" s="999"/>
      <c r="U366" s="999"/>
      <c r="V366" s="999"/>
      <c r="W366" s="999"/>
      <c r="X366" s="999"/>
      <c r="Y366" s="999"/>
      <c r="Z366" s="999"/>
      <c r="AA366" s="100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5"/>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x14ac:dyDescent="0.15">
      <c r="A370" s="1005"/>
      <c r="B370" s="251"/>
      <c r="C370" s="250"/>
      <c r="D370" s="251"/>
      <c r="E370" s="307" t="s">
        <v>387</v>
      </c>
      <c r="F370" s="308"/>
      <c r="G370" s="936"/>
      <c r="H370" s="937"/>
      <c r="I370" s="937"/>
      <c r="J370" s="937"/>
      <c r="K370" s="937"/>
      <c r="L370" s="937"/>
      <c r="M370" s="937"/>
      <c r="N370" s="937"/>
      <c r="O370" s="937"/>
      <c r="P370" s="937"/>
      <c r="Q370" s="937"/>
      <c r="R370" s="937"/>
      <c r="S370" s="937"/>
      <c r="T370" s="937"/>
      <c r="U370" s="937"/>
      <c r="V370" s="937"/>
      <c r="W370" s="937"/>
      <c r="X370" s="937"/>
      <c r="Y370" s="937"/>
      <c r="Z370" s="937"/>
      <c r="AA370" s="937"/>
      <c r="AB370" s="937"/>
      <c r="AC370" s="937"/>
      <c r="AD370" s="937"/>
      <c r="AE370" s="937"/>
      <c r="AF370" s="937"/>
      <c r="AG370" s="937"/>
      <c r="AH370" s="937"/>
      <c r="AI370" s="937"/>
      <c r="AJ370" s="937"/>
      <c r="AK370" s="937"/>
      <c r="AL370" s="937"/>
      <c r="AM370" s="937"/>
      <c r="AN370" s="937"/>
      <c r="AO370" s="937"/>
      <c r="AP370" s="937"/>
      <c r="AQ370" s="937"/>
      <c r="AR370" s="937"/>
      <c r="AS370" s="937"/>
      <c r="AT370" s="937"/>
      <c r="AU370" s="937"/>
      <c r="AV370" s="937"/>
      <c r="AW370" s="937"/>
      <c r="AX370" s="938"/>
    </row>
    <row r="371" spans="1:50" ht="45" hidden="1" customHeight="1" x14ac:dyDescent="0.15">
      <c r="A371" s="100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100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355</v>
      </c>
      <c r="AT373" s="171"/>
      <c r="AU373" s="135"/>
      <c r="AV373" s="135"/>
      <c r="AW373" s="136" t="s">
        <v>300</v>
      </c>
      <c r="AX373" s="137"/>
    </row>
    <row r="374" spans="1:50" ht="39.75" hidden="1" customHeight="1" x14ac:dyDescent="0.15">
      <c r="A374" s="100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369</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0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0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100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355</v>
      </c>
      <c r="AT377" s="171"/>
      <c r="AU377" s="135"/>
      <c r="AV377" s="135"/>
      <c r="AW377" s="136" t="s">
        <v>300</v>
      </c>
      <c r="AX377" s="137"/>
    </row>
    <row r="378" spans="1:50" ht="39.75" hidden="1" customHeight="1" x14ac:dyDescent="0.15">
      <c r="A378" s="100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369</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0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0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100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355</v>
      </c>
      <c r="AT381" s="171"/>
      <c r="AU381" s="135"/>
      <c r="AV381" s="135"/>
      <c r="AW381" s="136" t="s">
        <v>300</v>
      </c>
      <c r="AX381" s="137"/>
    </row>
    <row r="382" spans="1:50" ht="39.75" hidden="1" customHeight="1" x14ac:dyDescent="0.15">
      <c r="A382" s="100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369</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0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0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100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355</v>
      </c>
      <c r="AT385" s="171"/>
      <c r="AU385" s="135"/>
      <c r="AV385" s="135"/>
      <c r="AW385" s="136" t="s">
        <v>300</v>
      </c>
      <c r="AX385" s="137"/>
    </row>
    <row r="386" spans="1:50" ht="39.75" hidden="1" customHeight="1" x14ac:dyDescent="0.15">
      <c r="A386" s="100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369</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0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0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100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355</v>
      </c>
      <c r="AT389" s="171"/>
      <c r="AU389" s="135"/>
      <c r="AV389" s="135"/>
      <c r="AW389" s="136" t="s">
        <v>300</v>
      </c>
      <c r="AX389" s="137"/>
    </row>
    <row r="390" spans="1:50" ht="39.75" hidden="1" customHeight="1" x14ac:dyDescent="0.15">
      <c r="A390" s="100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369</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0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05"/>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1"/>
    </row>
    <row r="393" spans="1:50" ht="22.5" hidden="1" customHeight="1" x14ac:dyDescent="0.15">
      <c r="A393" s="100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5"/>
      <c r="B394" s="251"/>
      <c r="C394" s="250"/>
      <c r="D394" s="251"/>
      <c r="E394" s="250"/>
      <c r="F394" s="313"/>
      <c r="G394" s="229"/>
      <c r="H394" s="160"/>
      <c r="I394" s="160"/>
      <c r="J394" s="160"/>
      <c r="K394" s="160"/>
      <c r="L394" s="160"/>
      <c r="M394" s="160"/>
      <c r="N394" s="160"/>
      <c r="O394" s="160"/>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5"/>
      <c r="B398" s="251"/>
      <c r="C398" s="250"/>
      <c r="D398" s="251"/>
      <c r="E398" s="250"/>
      <c r="F398" s="313"/>
      <c r="G398" s="234"/>
      <c r="H398" s="163"/>
      <c r="I398" s="163"/>
      <c r="J398" s="163"/>
      <c r="K398" s="163"/>
      <c r="L398" s="163"/>
      <c r="M398" s="163"/>
      <c r="N398" s="163"/>
      <c r="O398" s="163"/>
      <c r="P398" s="235"/>
      <c r="Q398" s="998"/>
      <c r="R398" s="999"/>
      <c r="S398" s="999"/>
      <c r="T398" s="999"/>
      <c r="U398" s="999"/>
      <c r="V398" s="999"/>
      <c r="W398" s="999"/>
      <c r="X398" s="999"/>
      <c r="Y398" s="999"/>
      <c r="Z398" s="999"/>
      <c r="AA398" s="100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5"/>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60"/>
      <c r="I401" s="160"/>
      <c r="J401" s="160"/>
      <c r="K401" s="160"/>
      <c r="L401" s="160"/>
      <c r="M401" s="160"/>
      <c r="N401" s="160"/>
      <c r="O401" s="160"/>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5"/>
      <c r="B405" s="251"/>
      <c r="C405" s="250"/>
      <c r="D405" s="251"/>
      <c r="E405" s="250"/>
      <c r="F405" s="313"/>
      <c r="G405" s="234"/>
      <c r="H405" s="163"/>
      <c r="I405" s="163"/>
      <c r="J405" s="163"/>
      <c r="K405" s="163"/>
      <c r="L405" s="163"/>
      <c r="M405" s="163"/>
      <c r="N405" s="163"/>
      <c r="O405" s="163"/>
      <c r="P405" s="235"/>
      <c r="Q405" s="998"/>
      <c r="R405" s="999"/>
      <c r="S405" s="999"/>
      <c r="T405" s="999"/>
      <c r="U405" s="999"/>
      <c r="V405" s="999"/>
      <c r="W405" s="999"/>
      <c r="X405" s="999"/>
      <c r="Y405" s="999"/>
      <c r="Z405" s="999"/>
      <c r="AA405" s="100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5"/>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60"/>
      <c r="I408" s="160"/>
      <c r="J408" s="160"/>
      <c r="K408" s="160"/>
      <c r="L408" s="160"/>
      <c r="M408" s="160"/>
      <c r="N408" s="160"/>
      <c r="O408" s="160"/>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5"/>
      <c r="B412" s="251"/>
      <c r="C412" s="250"/>
      <c r="D412" s="251"/>
      <c r="E412" s="250"/>
      <c r="F412" s="313"/>
      <c r="G412" s="234"/>
      <c r="H412" s="163"/>
      <c r="I412" s="163"/>
      <c r="J412" s="163"/>
      <c r="K412" s="163"/>
      <c r="L412" s="163"/>
      <c r="M412" s="163"/>
      <c r="N412" s="163"/>
      <c r="O412" s="163"/>
      <c r="P412" s="235"/>
      <c r="Q412" s="998"/>
      <c r="R412" s="999"/>
      <c r="S412" s="999"/>
      <c r="T412" s="999"/>
      <c r="U412" s="999"/>
      <c r="V412" s="999"/>
      <c r="W412" s="999"/>
      <c r="X412" s="999"/>
      <c r="Y412" s="999"/>
      <c r="Z412" s="999"/>
      <c r="AA412" s="100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5"/>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60"/>
      <c r="I415" s="160"/>
      <c r="J415" s="160"/>
      <c r="K415" s="160"/>
      <c r="L415" s="160"/>
      <c r="M415" s="160"/>
      <c r="N415" s="160"/>
      <c r="O415" s="160"/>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5"/>
      <c r="B419" s="251"/>
      <c r="C419" s="250"/>
      <c r="D419" s="251"/>
      <c r="E419" s="250"/>
      <c r="F419" s="313"/>
      <c r="G419" s="234"/>
      <c r="H419" s="163"/>
      <c r="I419" s="163"/>
      <c r="J419" s="163"/>
      <c r="K419" s="163"/>
      <c r="L419" s="163"/>
      <c r="M419" s="163"/>
      <c r="N419" s="163"/>
      <c r="O419" s="163"/>
      <c r="P419" s="235"/>
      <c r="Q419" s="998"/>
      <c r="R419" s="999"/>
      <c r="S419" s="999"/>
      <c r="T419" s="999"/>
      <c r="U419" s="999"/>
      <c r="V419" s="999"/>
      <c r="W419" s="999"/>
      <c r="X419" s="999"/>
      <c r="Y419" s="999"/>
      <c r="Z419" s="999"/>
      <c r="AA419" s="100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5"/>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60"/>
      <c r="I422" s="160"/>
      <c r="J422" s="160"/>
      <c r="K422" s="160"/>
      <c r="L422" s="160"/>
      <c r="M422" s="160"/>
      <c r="N422" s="160"/>
      <c r="O422" s="160"/>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5"/>
      <c r="B426" s="251"/>
      <c r="C426" s="250"/>
      <c r="D426" s="251"/>
      <c r="E426" s="314"/>
      <c r="F426" s="315"/>
      <c r="G426" s="234"/>
      <c r="H426" s="163"/>
      <c r="I426" s="163"/>
      <c r="J426" s="163"/>
      <c r="K426" s="163"/>
      <c r="L426" s="163"/>
      <c r="M426" s="163"/>
      <c r="N426" s="163"/>
      <c r="O426" s="163"/>
      <c r="P426" s="235"/>
      <c r="Q426" s="998"/>
      <c r="R426" s="999"/>
      <c r="S426" s="999"/>
      <c r="T426" s="999"/>
      <c r="U426" s="999"/>
      <c r="V426" s="999"/>
      <c r="W426" s="999"/>
      <c r="X426" s="999"/>
      <c r="Y426" s="999"/>
      <c r="Z426" s="999"/>
      <c r="AA426" s="100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5"/>
      <c r="B429" s="251"/>
      <c r="C429" s="314"/>
      <c r="D429" s="100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5"/>
      <c r="B430" s="251"/>
      <c r="C430" s="248" t="s">
        <v>560</v>
      </c>
      <c r="D430" s="249"/>
      <c r="E430" s="237" t="s">
        <v>544</v>
      </c>
      <c r="F430" s="452"/>
      <c r="G430" s="239" t="s">
        <v>374</v>
      </c>
      <c r="H430" s="157"/>
      <c r="I430" s="157"/>
      <c r="J430" s="240" t="s">
        <v>571</v>
      </c>
      <c r="K430" s="241"/>
      <c r="L430" s="241"/>
      <c r="M430" s="241"/>
      <c r="N430" s="241"/>
      <c r="O430" s="241"/>
      <c r="P430" s="241"/>
      <c r="Q430" s="241"/>
      <c r="R430" s="241"/>
      <c r="S430" s="241"/>
      <c r="T430" s="242"/>
      <c r="U430" s="243" t="s">
        <v>612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3" t="s">
        <v>253</v>
      </c>
      <c r="AV431" s="133"/>
      <c r="AW431" s="133"/>
      <c r="AX431" s="134"/>
    </row>
    <row r="432" spans="1:50" ht="18.75" customHeight="1" x14ac:dyDescent="0.15">
      <c r="A432" s="100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759</v>
      </c>
      <c r="AF432" s="135"/>
      <c r="AG432" s="136" t="s">
        <v>355</v>
      </c>
      <c r="AH432" s="171"/>
      <c r="AI432" s="181"/>
      <c r="AJ432" s="181"/>
      <c r="AK432" s="181"/>
      <c r="AL432" s="176"/>
      <c r="AM432" s="181"/>
      <c r="AN432" s="181"/>
      <c r="AO432" s="181"/>
      <c r="AP432" s="176"/>
      <c r="AQ432" s="216" t="s">
        <v>760</v>
      </c>
      <c r="AR432" s="135"/>
      <c r="AS432" s="136" t="s">
        <v>355</v>
      </c>
      <c r="AT432" s="171"/>
      <c r="AU432" s="135" t="s">
        <v>762</v>
      </c>
      <c r="AV432" s="135"/>
      <c r="AW432" s="136" t="s">
        <v>300</v>
      </c>
      <c r="AX432" s="137"/>
    </row>
    <row r="433" spans="1:50" ht="15" customHeight="1" x14ac:dyDescent="0.15">
      <c r="A433" s="1005"/>
      <c r="B433" s="251"/>
      <c r="C433" s="250"/>
      <c r="D433" s="251"/>
      <c r="E433" s="165"/>
      <c r="F433" s="166"/>
      <c r="G433" s="229" t="s">
        <v>613</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757</v>
      </c>
      <c r="AC433" s="132"/>
      <c r="AD433" s="132"/>
      <c r="AE433" s="110" t="s">
        <v>758</v>
      </c>
      <c r="AF433" s="111"/>
      <c r="AG433" s="111"/>
      <c r="AH433" s="111"/>
      <c r="AI433" s="110" t="s">
        <v>758</v>
      </c>
      <c r="AJ433" s="111"/>
      <c r="AK433" s="111"/>
      <c r="AL433" s="111"/>
      <c r="AM433" s="110" t="s">
        <v>761</v>
      </c>
      <c r="AN433" s="111"/>
      <c r="AO433" s="111"/>
      <c r="AP433" s="112"/>
      <c r="AQ433" s="110" t="s">
        <v>757</v>
      </c>
      <c r="AR433" s="111"/>
      <c r="AS433" s="111"/>
      <c r="AT433" s="112"/>
      <c r="AU433" s="111" t="s">
        <v>757</v>
      </c>
      <c r="AV433" s="111"/>
      <c r="AW433" s="111"/>
      <c r="AX433" s="221"/>
    </row>
    <row r="434" spans="1:50" ht="15" customHeight="1" x14ac:dyDescent="0.15">
      <c r="A434" s="100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758</v>
      </c>
      <c r="AC434" s="220"/>
      <c r="AD434" s="220"/>
      <c r="AE434" s="110" t="s">
        <v>757</v>
      </c>
      <c r="AF434" s="111"/>
      <c r="AG434" s="111"/>
      <c r="AH434" s="112"/>
      <c r="AI434" s="110" t="s">
        <v>757</v>
      </c>
      <c r="AJ434" s="111"/>
      <c r="AK434" s="111"/>
      <c r="AL434" s="111"/>
      <c r="AM434" s="110" t="s">
        <v>757</v>
      </c>
      <c r="AN434" s="111"/>
      <c r="AO434" s="111"/>
      <c r="AP434" s="112"/>
      <c r="AQ434" s="110" t="s">
        <v>757</v>
      </c>
      <c r="AR434" s="111"/>
      <c r="AS434" s="111"/>
      <c r="AT434" s="112"/>
      <c r="AU434" s="111" t="s">
        <v>757</v>
      </c>
      <c r="AV434" s="111"/>
      <c r="AW434" s="111"/>
      <c r="AX434" s="221"/>
    </row>
    <row r="435" spans="1:50" ht="15" customHeight="1" x14ac:dyDescent="0.15">
      <c r="A435" s="100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757</v>
      </c>
      <c r="AF435" s="111"/>
      <c r="AG435" s="111"/>
      <c r="AH435" s="112"/>
      <c r="AI435" s="110" t="s">
        <v>760</v>
      </c>
      <c r="AJ435" s="111"/>
      <c r="AK435" s="111"/>
      <c r="AL435" s="111"/>
      <c r="AM435" s="110" t="s">
        <v>761</v>
      </c>
      <c r="AN435" s="111"/>
      <c r="AO435" s="111"/>
      <c r="AP435" s="112"/>
      <c r="AQ435" s="110" t="s">
        <v>757</v>
      </c>
      <c r="AR435" s="111"/>
      <c r="AS435" s="111"/>
      <c r="AT435" s="112"/>
      <c r="AU435" s="111" t="s">
        <v>763</v>
      </c>
      <c r="AV435" s="111"/>
      <c r="AW435" s="111"/>
      <c r="AX435" s="221"/>
    </row>
    <row r="436" spans="1:50" ht="18.75" hidden="1" customHeight="1" x14ac:dyDescent="0.15">
      <c r="A436" s="100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3" t="s">
        <v>253</v>
      </c>
      <c r="AV436" s="133"/>
      <c r="AW436" s="133"/>
      <c r="AX436" s="134"/>
    </row>
    <row r="437" spans="1:50" ht="18.75" hidden="1" customHeight="1" x14ac:dyDescent="0.15">
      <c r="A437" s="100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355</v>
      </c>
      <c r="AH437" s="171"/>
      <c r="AI437" s="181"/>
      <c r="AJ437" s="181"/>
      <c r="AK437" s="181"/>
      <c r="AL437" s="176"/>
      <c r="AM437" s="181"/>
      <c r="AN437" s="181"/>
      <c r="AO437" s="181"/>
      <c r="AP437" s="176"/>
      <c r="AQ437" s="216"/>
      <c r="AR437" s="135"/>
      <c r="AS437" s="136" t="s">
        <v>355</v>
      </c>
      <c r="AT437" s="171"/>
      <c r="AU437" s="135"/>
      <c r="AV437" s="135"/>
      <c r="AW437" s="136" t="s">
        <v>300</v>
      </c>
      <c r="AX437" s="137"/>
    </row>
    <row r="438" spans="1:50" ht="23.25" hidden="1" customHeight="1" x14ac:dyDescent="0.15">
      <c r="A438" s="100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0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0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0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3" t="s">
        <v>253</v>
      </c>
      <c r="AV441" s="133"/>
      <c r="AW441" s="133"/>
      <c r="AX441" s="134"/>
    </row>
    <row r="442" spans="1:50" ht="18.75" hidden="1" customHeight="1" x14ac:dyDescent="0.15">
      <c r="A442" s="100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6"/>
      <c r="AR442" s="135"/>
      <c r="AS442" s="136" t="s">
        <v>355</v>
      </c>
      <c r="AT442" s="171"/>
      <c r="AU442" s="135"/>
      <c r="AV442" s="135"/>
      <c r="AW442" s="136" t="s">
        <v>300</v>
      </c>
      <c r="AX442" s="137"/>
    </row>
    <row r="443" spans="1:50" ht="23.25" hidden="1" customHeight="1" x14ac:dyDescent="0.15">
      <c r="A443" s="100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0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0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0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3" t="s">
        <v>253</v>
      </c>
      <c r="AV446" s="133"/>
      <c r="AW446" s="133"/>
      <c r="AX446" s="134"/>
    </row>
    <row r="447" spans="1:50" ht="18.75" hidden="1" customHeight="1" x14ac:dyDescent="0.15">
      <c r="A447" s="100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6"/>
      <c r="AR447" s="135"/>
      <c r="AS447" s="136" t="s">
        <v>355</v>
      </c>
      <c r="AT447" s="171"/>
      <c r="AU447" s="135"/>
      <c r="AV447" s="135"/>
      <c r="AW447" s="136" t="s">
        <v>300</v>
      </c>
      <c r="AX447" s="137"/>
    </row>
    <row r="448" spans="1:50" ht="23.25" hidden="1" customHeight="1" x14ac:dyDescent="0.15">
      <c r="A448" s="100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0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0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0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3" t="s">
        <v>253</v>
      </c>
      <c r="AV451" s="133"/>
      <c r="AW451" s="133"/>
      <c r="AX451" s="134"/>
    </row>
    <row r="452" spans="1:50" ht="18.75" hidden="1" customHeight="1" x14ac:dyDescent="0.15">
      <c r="A452" s="100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6"/>
      <c r="AR452" s="135"/>
      <c r="AS452" s="136" t="s">
        <v>355</v>
      </c>
      <c r="AT452" s="171"/>
      <c r="AU452" s="135"/>
      <c r="AV452" s="135"/>
      <c r="AW452" s="136" t="s">
        <v>300</v>
      </c>
      <c r="AX452" s="137"/>
    </row>
    <row r="453" spans="1:50" ht="23.25" hidden="1" customHeight="1" x14ac:dyDescent="0.15">
      <c r="A453" s="100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0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0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100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3" t="s">
        <v>253</v>
      </c>
      <c r="AV456" s="133"/>
      <c r="AW456" s="133"/>
      <c r="AX456" s="134"/>
    </row>
    <row r="457" spans="1:50" ht="18.75" hidden="1" customHeight="1" x14ac:dyDescent="0.15">
      <c r="A457" s="100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355</v>
      </c>
      <c r="AH457" s="171"/>
      <c r="AI457" s="181"/>
      <c r="AJ457" s="181"/>
      <c r="AK457" s="181"/>
      <c r="AL457" s="176"/>
      <c r="AM457" s="181"/>
      <c r="AN457" s="181"/>
      <c r="AO457" s="181"/>
      <c r="AP457" s="176"/>
      <c r="AQ457" s="216"/>
      <c r="AR457" s="135"/>
      <c r="AS457" s="136" t="s">
        <v>355</v>
      </c>
      <c r="AT457" s="171"/>
      <c r="AU457" s="135"/>
      <c r="AV457" s="135"/>
      <c r="AW457" s="136" t="s">
        <v>300</v>
      </c>
      <c r="AX457" s="137"/>
    </row>
    <row r="458" spans="1:50" ht="15" hidden="1" customHeight="1" x14ac:dyDescent="0.15">
      <c r="A458" s="1005"/>
      <c r="B458" s="251"/>
      <c r="C458" s="250"/>
      <c r="D458" s="251"/>
      <c r="E458" s="165"/>
      <c r="F458" s="166"/>
      <c r="G458" s="229" t="s">
        <v>574</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15" hidden="1" customHeight="1" x14ac:dyDescent="0.15">
      <c r="A459" s="100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15" hidden="1" customHeight="1" x14ac:dyDescent="0.15">
      <c r="A460" s="100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100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3" t="s">
        <v>253</v>
      </c>
      <c r="AV461" s="133"/>
      <c r="AW461" s="133"/>
      <c r="AX461" s="134"/>
    </row>
    <row r="462" spans="1:50" ht="18.75" hidden="1" customHeight="1" x14ac:dyDescent="0.15">
      <c r="A462" s="100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6"/>
      <c r="AR462" s="135"/>
      <c r="AS462" s="136" t="s">
        <v>355</v>
      </c>
      <c r="AT462" s="171"/>
      <c r="AU462" s="135"/>
      <c r="AV462" s="135"/>
      <c r="AW462" s="136" t="s">
        <v>300</v>
      </c>
      <c r="AX462" s="137"/>
    </row>
    <row r="463" spans="1:50" ht="23.25" hidden="1" customHeight="1" x14ac:dyDescent="0.15">
      <c r="A463" s="100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0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0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0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3" t="s">
        <v>253</v>
      </c>
      <c r="AV466" s="133"/>
      <c r="AW466" s="133"/>
      <c r="AX466" s="134"/>
    </row>
    <row r="467" spans="1:50" ht="18.75" hidden="1" customHeight="1" x14ac:dyDescent="0.15">
      <c r="A467" s="100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6"/>
      <c r="AR467" s="135"/>
      <c r="AS467" s="136" t="s">
        <v>355</v>
      </c>
      <c r="AT467" s="171"/>
      <c r="AU467" s="135"/>
      <c r="AV467" s="135"/>
      <c r="AW467" s="136" t="s">
        <v>300</v>
      </c>
      <c r="AX467" s="137"/>
    </row>
    <row r="468" spans="1:50" ht="23.25" hidden="1" customHeight="1" x14ac:dyDescent="0.15">
      <c r="A468" s="100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0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0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0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3" t="s">
        <v>253</v>
      </c>
      <c r="AV471" s="133"/>
      <c r="AW471" s="133"/>
      <c r="AX471" s="134"/>
    </row>
    <row r="472" spans="1:50" ht="18.75" hidden="1" customHeight="1" x14ac:dyDescent="0.15">
      <c r="A472" s="100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6"/>
      <c r="AR472" s="135"/>
      <c r="AS472" s="136" t="s">
        <v>355</v>
      </c>
      <c r="AT472" s="171"/>
      <c r="AU472" s="135"/>
      <c r="AV472" s="135"/>
      <c r="AW472" s="136" t="s">
        <v>300</v>
      </c>
      <c r="AX472" s="137"/>
    </row>
    <row r="473" spans="1:50" ht="23.25" hidden="1" customHeight="1" x14ac:dyDescent="0.15">
      <c r="A473" s="100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0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0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0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3" t="s">
        <v>253</v>
      </c>
      <c r="AV476" s="133"/>
      <c r="AW476" s="133"/>
      <c r="AX476" s="134"/>
    </row>
    <row r="477" spans="1:50" ht="18.75" hidden="1" customHeight="1" x14ac:dyDescent="0.15">
      <c r="A477" s="100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355</v>
      </c>
      <c r="AH477" s="171"/>
      <c r="AI477" s="181"/>
      <c r="AJ477" s="181"/>
      <c r="AK477" s="181"/>
      <c r="AL477" s="176"/>
      <c r="AM477" s="181"/>
      <c r="AN477" s="181"/>
      <c r="AO477" s="181"/>
      <c r="AP477" s="176"/>
      <c r="AQ477" s="216"/>
      <c r="AR477" s="135"/>
      <c r="AS477" s="136" t="s">
        <v>355</v>
      </c>
      <c r="AT477" s="171"/>
      <c r="AU477" s="135"/>
      <c r="AV477" s="135"/>
      <c r="AW477" s="136" t="s">
        <v>300</v>
      </c>
      <c r="AX477" s="137"/>
    </row>
    <row r="478" spans="1:50" ht="23.25" hidden="1" customHeight="1" x14ac:dyDescent="0.15">
      <c r="A478" s="100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0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0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05"/>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5" customHeight="1" x14ac:dyDescent="0.15">
      <c r="A482" s="1005"/>
      <c r="B482" s="251"/>
      <c r="C482" s="250"/>
      <c r="D482" s="251"/>
      <c r="E482" s="159" t="s">
        <v>612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5" customHeight="1" thickBot="1" x14ac:dyDescent="0.2">
      <c r="A483" s="100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5"/>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3" t="s">
        <v>253</v>
      </c>
      <c r="AV485" s="133"/>
      <c r="AW485" s="133"/>
      <c r="AX485" s="134"/>
    </row>
    <row r="486" spans="1:50" ht="18.75" hidden="1" customHeight="1" x14ac:dyDescent="0.15">
      <c r="A486" s="100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6"/>
      <c r="AR486" s="135"/>
      <c r="AS486" s="136" t="s">
        <v>355</v>
      </c>
      <c r="AT486" s="171"/>
      <c r="AU486" s="135"/>
      <c r="AV486" s="135"/>
      <c r="AW486" s="136" t="s">
        <v>300</v>
      </c>
      <c r="AX486" s="137"/>
    </row>
    <row r="487" spans="1:50" ht="23.25" hidden="1" customHeight="1" x14ac:dyDescent="0.15">
      <c r="A487" s="100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0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0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0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3" t="s">
        <v>253</v>
      </c>
      <c r="AV490" s="133"/>
      <c r="AW490" s="133"/>
      <c r="AX490" s="134"/>
    </row>
    <row r="491" spans="1:50" ht="18.75" hidden="1" customHeight="1" x14ac:dyDescent="0.15">
      <c r="A491" s="100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6"/>
      <c r="AR491" s="135"/>
      <c r="AS491" s="136" t="s">
        <v>355</v>
      </c>
      <c r="AT491" s="171"/>
      <c r="AU491" s="135"/>
      <c r="AV491" s="135"/>
      <c r="AW491" s="136" t="s">
        <v>300</v>
      </c>
      <c r="AX491" s="137"/>
    </row>
    <row r="492" spans="1:50" ht="23.25" hidden="1" customHeight="1" x14ac:dyDescent="0.15">
      <c r="A492" s="100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0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0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0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3" t="s">
        <v>253</v>
      </c>
      <c r="AV495" s="133"/>
      <c r="AW495" s="133"/>
      <c r="AX495" s="134"/>
    </row>
    <row r="496" spans="1:50" ht="18.75" hidden="1" customHeight="1" x14ac:dyDescent="0.15">
      <c r="A496" s="100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6"/>
      <c r="AR496" s="135"/>
      <c r="AS496" s="136" t="s">
        <v>355</v>
      </c>
      <c r="AT496" s="171"/>
      <c r="AU496" s="135"/>
      <c r="AV496" s="135"/>
      <c r="AW496" s="136" t="s">
        <v>300</v>
      </c>
      <c r="AX496" s="137"/>
    </row>
    <row r="497" spans="1:50" ht="23.25" hidden="1" customHeight="1" x14ac:dyDescent="0.15">
      <c r="A497" s="100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0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0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0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3" t="s">
        <v>253</v>
      </c>
      <c r="AV500" s="133"/>
      <c r="AW500" s="133"/>
      <c r="AX500" s="134"/>
    </row>
    <row r="501" spans="1:50" ht="18.75" hidden="1" customHeight="1" x14ac:dyDescent="0.15">
      <c r="A501" s="100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6"/>
      <c r="AR501" s="135"/>
      <c r="AS501" s="136" t="s">
        <v>355</v>
      </c>
      <c r="AT501" s="171"/>
      <c r="AU501" s="135"/>
      <c r="AV501" s="135"/>
      <c r="AW501" s="136" t="s">
        <v>300</v>
      </c>
      <c r="AX501" s="137"/>
    </row>
    <row r="502" spans="1:50" ht="23.25" hidden="1" customHeight="1" x14ac:dyDescent="0.15">
      <c r="A502" s="100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0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0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0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3" t="s">
        <v>253</v>
      </c>
      <c r="AV505" s="133"/>
      <c r="AW505" s="133"/>
      <c r="AX505" s="134"/>
    </row>
    <row r="506" spans="1:50" ht="18.75" hidden="1" customHeight="1" x14ac:dyDescent="0.15">
      <c r="A506" s="100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6"/>
      <c r="AR506" s="135"/>
      <c r="AS506" s="136" t="s">
        <v>355</v>
      </c>
      <c r="AT506" s="171"/>
      <c r="AU506" s="135"/>
      <c r="AV506" s="135"/>
      <c r="AW506" s="136" t="s">
        <v>300</v>
      </c>
      <c r="AX506" s="137"/>
    </row>
    <row r="507" spans="1:50" ht="23.25" hidden="1" customHeight="1" x14ac:dyDescent="0.15">
      <c r="A507" s="100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0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0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0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3" t="s">
        <v>253</v>
      </c>
      <c r="AV510" s="133"/>
      <c r="AW510" s="133"/>
      <c r="AX510" s="134"/>
    </row>
    <row r="511" spans="1:50" ht="18.75" hidden="1" customHeight="1" x14ac:dyDescent="0.15">
      <c r="A511" s="100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6"/>
      <c r="AR511" s="135"/>
      <c r="AS511" s="136" t="s">
        <v>355</v>
      </c>
      <c r="AT511" s="171"/>
      <c r="AU511" s="135"/>
      <c r="AV511" s="135"/>
      <c r="AW511" s="136" t="s">
        <v>300</v>
      </c>
      <c r="AX511" s="137"/>
    </row>
    <row r="512" spans="1:50" ht="23.25" hidden="1" customHeight="1" x14ac:dyDescent="0.15">
      <c r="A512" s="100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0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0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0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3" t="s">
        <v>253</v>
      </c>
      <c r="AV515" s="133"/>
      <c r="AW515" s="133"/>
      <c r="AX515" s="134"/>
    </row>
    <row r="516" spans="1:50" ht="18.75" hidden="1" customHeight="1" x14ac:dyDescent="0.15">
      <c r="A516" s="100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6"/>
      <c r="AR516" s="135"/>
      <c r="AS516" s="136" t="s">
        <v>355</v>
      </c>
      <c r="AT516" s="171"/>
      <c r="AU516" s="135"/>
      <c r="AV516" s="135"/>
      <c r="AW516" s="136" t="s">
        <v>300</v>
      </c>
      <c r="AX516" s="137"/>
    </row>
    <row r="517" spans="1:50" ht="23.25" hidden="1" customHeight="1" x14ac:dyDescent="0.15">
      <c r="A517" s="100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0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0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0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3" t="s">
        <v>253</v>
      </c>
      <c r="AV520" s="133"/>
      <c r="AW520" s="133"/>
      <c r="AX520" s="134"/>
    </row>
    <row r="521" spans="1:50" ht="18.75" hidden="1" customHeight="1" x14ac:dyDescent="0.15">
      <c r="A521" s="100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6"/>
      <c r="AR521" s="135"/>
      <c r="AS521" s="136" t="s">
        <v>355</v>
      </c>
      <c r="AT521" s="171"/>
      <c r="AU521" s="135"/>
      <c r="AV521" s="135"/>
      <c r="AW521" s="136" t="s">
        <v>300</v>
      </c>
      <c r="AX521" s="137"/>
    </row>
    <row r="522" spans="1:50" ht="23.25" hidden="1" customHeight="1" x14ac:dyDescent="0.15">
      <c r="A522" s="100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0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0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0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3" t="s">
        <v>253</v>
      </c>
      <c r="AV525" s="133"/>
      <c r="AW525" s="133"/>
      <c r="AX525" s="134"/>
    </row>
    <row r="526" spans="1:50" ht="18.75" hidden="1" customHeight="1" x14ac:dyDescent="0.15">
      <c r="A526" s="100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6"/>
      <c r="AR526" s="135"/>
      <c r="AS526" s="136" t="s">
        <v>355</v>
      </c>
      <c r="AT526" s="171"/>
      <c r="AU526" s="135"/>
      <c r="AV526" s="135"/>
      <c r="AW526" s="136" t="s">
        <v>300</v>
      </c>
      <c r="AX526" s="137"/>
    </row>
    <row r="527" spans="1:50" ht="23.25" hidden="1" customHeight="1" x14ac:dyDescent="0.15">
      <c r="A527" s="100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0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0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0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3" t="s">
        <v>253</v>
      </c>
      <c r="AV530" s="133"/>
      <c r="AW530" s="133"/>
      <c r="AX530" s="134"/>
    </row>
    <row r="531" spans="1:50" ht="18.75" hidden="1" customHeight="1" x14ac:dyDescent="0.15">
      <c r="A531" s="100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6"/>
      <c r="AR531" s="135"/>
      <c r="AS531" s="136" t="s">
        <v>355</v>
      </c>
      <c r="AT531" s="171"/>
      <c r="AU531" s="135"/>
      <c r="AV531" s="135"/>
      <c r="AW531" s="136" t="s">
        <v>300</v>
      </c>
      <c r="AX531" s="137"/>
    </row>
    <row r="532" spans="1:50" ht="23.25" hidden="1" customHeight="1" x14ac:dyDescent="0.15">
      <c r="A532" s="100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0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0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05"/>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5"/>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3" t="s">
        <v>253</v>
      </c>
      <c r="AV539" s="133"/>
      <c r="AW539" s="133"/>
      <c r="AX539" s="134"/>
    </row>
    <row r="540" spans="1:50" ht="18.75" hidden="1" customHeight="1" x14ac:dyDescent="0.15">
      <c r="A540" s="100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6"/>
      <c r="AR540" s="135"/>
      <c r="AS540" s="136" t="s">
        <v>355</v>
      </c>
      <c r="AT540" s="171"/>
      <c r="AU540" s="135"/>
      <c r="AV540" s="135"/>
      <c r="AW540" s="136" t="s">
        <v>300</v>
      </c>
      <c r="AX540" s="137"/>
    </row>
    <row r="541" spans="1:50" ht="23.25" hidden="1" customHeight="1" x14ac:dyDescent="0.15">
      <c r="A541" s="100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0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0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0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3" t="s">
        <v>253</v>
      </c>
      <c r="AV544" s="133"/>
      <c r="AW544" s="133"/>
      <c r="AX544" s="134"/>
    </row>
    <row r="545" spans="1:50" ht="18.75" hidden="1" customHeight="1" x14ac:dyDescent="0.15">
      <c r="A545" s="100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6"/>
      <c r="AR545" s="135"/>
      <c r="AS545" s="136" t="s">
        <v>355</v>
      </c>
      <c r="AT545" s="171"/>
      <c r="AU545" s="135"/>
      <c r="AV545" s="135"/>
      <c r="AW545" s="136" t="s">
        <v>300</v>
      </c>
      <c r="AX545" s="137"/>
    </row>
    <row r="546" spans="1:50" ht="23.25" hidden="1" customHeight="1" x14ac:dyDescent="0.15">
      <c r="A546" s="100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0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0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0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3" t="s">
        <v>253</v>
      </c>
      <c r="AV549" s="133"/>
      <c r="AW549" s="133"/>
      <c r="AX549" s="134"/>
    </row>
    <row r="550" spans="1:50" ht="18.75" hidden="1" customHeight="1" x14ac:dyDescent="0.15">
      <c r="A550" s="100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6"/>
      <c r="AR550" s="135"/>
      <c r="AS550" s="136" t="s">
        <v>355</v>
      </c>
      <c r="AT550" s="171"/>
      <c r="AU550" s="135"/>
      <c r="AV550" s="135"/>
      <c r="AW550" s="136" t="s">
        <v>300</v>
      </c>
      <c r="AX550" s="137"/>
    </row>
    <row r="551" spans="1:50" ht="23.25" hidden="1" customHeight="1" x14ac:dyDescent="0.15">
      <c r="A551" s="100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0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0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0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3" t="s">
        <v>253</v>
      </c>
      <c r="AV554" s="133"/>
      <c r="AW554" s="133"/>
      <c r="AX554" s="134"/>
    </row>
    <row r="555" spans="1:50" ht="18.75" hidden="1" customHeight="1" x14ac:dyDescent="0.15">
      <c r="A555" s="100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6"/>
      <c r="AR555" s="135"/>
      <c r="AS555" s="136" t="s">
        <v>355</v>
      </c>
      <c r="AT555" s="171"/>
      <c r="AU555" s="135"/>
      <c r="AV555" s="135"/>
      <c r="AW555" s="136" t="s">
        <v>300</v>
      </c>
      <c r="AX555" s="137"/>
    </row>
    <row r="556" spans="1:50" ht="23.25" hidden="1" customHeight="1" x14ac:dyDescent="0.15">
      <c r="A556" s="100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0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0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0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3" t="s">
        <v>253</v>
      </c>
      <c r="AV559" s="133"/>
      <c r="AW559" s="133"/>
      <c r="AX559" s="134"/>
    </row>
    <row r="560" spans="1:50" ht="18.75" hidden="1" customHeight="1" x14ac:dyDescent="0.15">
      <c r="A560" s="100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6"/>
      <c r="AR560" s="135"/>
      <c r="AS560" s="136" t="s">
        <v>355</v>
      </c>
      <c r="AT560" s="171"/>
      <c r="AU560" s="135"/>
      <c r="AV560" s="135"/>
      <c r="AW560" s="136" t="s">
        <v>300</v>
      </c>
      <c r="AX560" s="137"/>
    </row>
    <row r="561" spans="1:50" ht="23.25" hidden="1" customHeight="1" x14ac:dyDescent="0.15">
      <c r="A561" s="100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0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0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0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3" t="s">
        <v>253</v>
      </c>
      <c r="AV564" s="133"/>
      <c r="AW564" s="133"/>
      <c r="AX564" s="134"/>
    </row>
    <row r="565" spans="1:50" ht="18.75" hidden="1" customHeight="1" x14ac:dyDescent="0.15">
      <c r="A565" s="100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6"/>
      <c r="AR565" s="135"/>
      <c r="AS565" s="136" t="s">
        <v>355</v>
      </c>
      <c r="AT565" s="171"/>
      <c r="AU565" s="135"/>
      <c r="AV565" s="135"/>
      <c r="AW565" s="136" t="s">
        <v>300</v>
      </c>
      <c r="AX565" s="137"/>
    </row>
    <row r="566" spans="1:50" ht="23.25" hidden="1" customHeight="1" x14ac:dyDescent="0.15">
      <c r="A566" s="100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0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0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0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3" t="s">
        <v>253</v>
      </c>
      <c r="AV569" s="133"/>
      <c r="AW569" s="133"/>
      <c r="AX569" s="134"/>
    </row>
    <row r="570" spans="1:50" ht="18.75" hidden="1" customHeight="1" x14ac:dyDescent="0.15">
      <c r="A570" s="100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6"/>
      <c r="AR570" s="135"/>
      <c r="AS570" s="136" t="s">
        <v>355</v>
      </c>
      <c r="AT570" s="171"/>
      <c r="AU570" s="135"/>
      <c r="AV570" s="135"/>
      <c r="AW570" s="136" t="s">
        <v>300</v>
      </c>
      <c r="AX570" s="137"/>
    </row>
    <row r="571" spans="1:50" ht="23.25" hidden="1" customHeight="1" x14ac:dyDescent="0.15">
      <c r="A571" s="100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0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0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0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3" t="s">
        <v>253</v>
      </c>
      <c r="AV574" s="133"/>
      <c r="AW574" s="133"/>
      <c r="AX574" s="134"/>
    </row>
    <row r="575" spans="1:50" ht="18.75" hidden="1" customHeight="1" x14ac:dyDescent="0.15">
      <c r="A575" s="100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6"/>
      <c r="AR575" s="135"/>
      <c r="AS575" s="136" t="s">
        <v>355</v>
      </c>
      <c r="AT575" s="171"/>
      <c r="AU575" s="135"/>
      <c r="AV575" s="135"/>
      <c r="AW575" s="136" t="s">
        <v>300</v>
      </c>
      <c r="AX575" s="137"/>
    </row>
    <row r="576" spans="1:50" ht="23.25" hidden="1" customHeight="1" x14ac:dyDescent="0.15">
      <c r="A576" s="100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0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0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0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3" t="s">
        <v>253</v>
      </c>
      <c r="AV579" s="133"/>
      <c r="AW579" s="133"/>
      <c r="AX579" s="134"/>
    </row>
    <row r="580" spans="1:50" ht="18.75" hidden="1" customHeight="1" x14ac:dyDescent="0.15">
      <c r="A580" s="100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6"/>
      <c r="AR580" s="135"/>
      <c r="AS580" s="136" t="s">
        <v>355</v>
      </c>
      <c r="AT580" s="171"/>
      <c r="AU580" s="135"/>
      <c r="AV580" s="135"/>
      <c r="AW580" s="136" t="s">
        <v>300</v>
      </c>
      <c r="AX580" s="137"/>
    </row>
    <row r="581" spans="1:50" ht="23.25" hidden="1" customHeight="1" x14ac:dyDescent="0.15">
      <c r="A581" s="100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0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0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0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3" t="s">
        <v>253</v>
      </c>
      <c r="AV584" s="133"/>
      <c r="AW584" s="133"/>
      <c r="AX584" s="134"/>
    </row>
    <row r="585" spans="1:50" ht="18.75" hidden="1" customHeight="1" x14ac:dyDescent="0.15">
      <c r="A585" s="100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6"/>
      <c r="AR585" s="135"/>
      <c r="AS585" s="136" t="s">
        <v>355</v>
      </c>
      <c r="AT585" s="171"/>
      <c r="AU585" s="135"/>
      <c r="AV585" s="135"/>
      <c r="AW585" s="136" t="s">
        <v>300</v>
      </c>
      <c r="AX585" s="137"/>
    </row>
    <row r="586" spans="1:50" ht="23.25" hidden="1" customHeight="1" x14ac:dyDescent="0.15">
      <c r="A586" s="100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0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0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05"/>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5"/>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3" t="s">
        <v>253</v>
      </c>
      <c r="AV593" s="133"/>
      <c r="AW593" s="133"/>
      <c r="AX593" s="134"/>
    </row>
    <row r="594" spans="1:50" ht="18.75" hidden="1" customHeight="1" x14ac:dyDescent="0.15">
      <c r="A594" s="100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6"/>
      <c r="AR594" s="135"/>
      <c r="AS594" s="136" t="s">
        <v>355</v>
      </c>
      <c r="AT594" s="171"/>
      <c r="AU594" s="135"/>
      <c r="AV594" s="135"/>
      <c r="AW594" s="136" t="s">
        <v>300</v>
      </c>
      <c r="AX594" s="137"/>
    </row>
    <row r="595" spans="1:50" ht="23.25" hidden="1" customHeight="1" x14ac:dyDescent="0.15">
      <c r="A595" s="100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0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0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0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3" t="s">
        <v>253</v>
      </c>
      <c r="AV598" s="133"/>
      <c r="AW598" s="133"/>
      <c r="AX598" s="134"/>
    </row>
    <row r="599" spans="1:50" ht="18.75" hidden="1" customHeight="1" x14ac:dyDescent="0.15">
      <c r="A599" s="100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6"/>
      <c r="AR599" s="135"/>
      <c r="AS599" s="136" t="s">
        <v>355</v>
      </c>
      <c r="AT599" s="171"/>
      <c r="AU599" s="135"/>
      <c r="AV599" s="135"/>
      <c r="AW599" s="136" t="s">
        <v>300</v>
      </c>
      <c r="AX599" s="137"/>
    </row>
    <row r="600" spans="1:50" ht="23.25" hidden="1" customHeight="1" x14ac:dyDescent="0.15">
      <c r="A600" s="100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0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0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0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3" t="s">
        <v>253</v>
      </c>
      <c r="AV603" s="133"/>
      <c r="AW603" s="133"/>
      <c r="AX603" s="134"/>
    </row>
    <row r="604" spans="1:50" ht="18.75" hidden="1" customHeight="1" x14ac:dyDescent="0.15">
      <c r="A604" s="100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6"/>
      <c r="AR604" s="135"/>
      <c r="AS604" s="136" t="s">
        <v>355</v>
      </c>
      <c r="AT604" s="171"/>
      <c r="AU604" s="135"/>
      <c r="AV604" s="135"/>
      <c r="AW604" s="136" t="s">
        <v>300</v>
      </c>
      <c r="AX604" s="137"/>
    </row>
    <row r="605" spans="1:50" ht="23.25" hidden="1" customHeight="1" x14ac:dyDescent="0.15">
      <c r="A605" s="100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0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0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0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3" t="s">
        <v>253</v>
      </c>
      <c r="AV608" s="133"/>
      <c r="AW608" s="133"/>
      <c r="AX608" s="134"/>
    </row>
    <row r="609" spans="1:50" ht="18.75" hidden="1" customHeight="1" x14ac:dyDescent="0.15">
      <c r="A609" s="100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6"/>
      <c r="AR609" s="135"/>
      <c r="AS609" s="136" t="s">
        <v>355</v>
      </c>
      <c r="AT609" s="171"/>
      <c r="AU609" s="135"/>
      <c r="AV609" s="135"/>
      <c r="AW609" s="136" t="s">
        <v>300</v>
      </c>
      <c r="AX609" s="137"/>
    </row>
    <row r="610" spans="1:50" ht="23.25" hidden="1" customHeight="1" x14ac:dyDescent="0.15">
      <c r="A610" s="100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0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0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0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3" t="s">
        <v>253</v>
      </c>
      <c r="AV613" s="133"/>
      <c r="AW613" s="133"/>
      <c r="AX613" s="134"/>
    </row>
    <row r="614" spans="1:50" ht="18.75" hidden="1" customHeight="1" x14ac:dyDescent="0.15">
      <c r="A614" s="100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6"/>
      <c r="AR614" s="135"/>
      <c r="AS614" s="136" t="s">
        <v>355</v>
      </c>
      <c r="AT614" s="171"/>
      <c r="AU614" s="135"/>
      <c r="AV614" s="135"/>
      <c r="AW614" s="136" t="s">
        <v>300</v>
      </c>
      <c r="AX614" s="137"/>
    </row>
    <row r="615" spans="1:50" ht="23.25" hidden="1" customHeight="1" x14ac:dyDescent="0.15">
      <c r="A615" s="100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0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0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0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3" t="s">
        <v>253</v>
      </c>
      <c r="AV618" s="133"/>
      <c r="AW618" s="133"/>
      <c r="AX618" s="134"/>
    </row>
    <row r="619" spans="1:50" ht="18.75" hidden="1" customHeight="1" x14ac:dyDescent="0.15">
      <c r="A619" s="100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6"/>
      <c r="AR619" s="135"/>
      <c r="AS619" s="136" t="s">
        <v>355</v>
      </c>
      <c r="AT619" s="171"/>
      <c r="AU619" s="135"/>
      <c r="AV619" s="135"/>
      <c r="AW619" s="136" t="s">
        <v>300</v>
      </c>
      <c r="AX619" s="137"/>
    </row>
    <row r="620" spans="1:50" ht="23.25" hidden="1" customHeight="1" x14ac:dyDescent="0.15">
      <c r="A620" s="100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0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0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0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3" t="s">
        <v>253</v>
      </c>
      <c r="AV623" s="133"/>
      <c r="AW623" s="133"/>
      <c r="AX623" s="134"/>
    </row>
    <row r="624" spans="1:50" ht="18.75" hidden="1" customHeight="1" x14ac:dyDescent="0.15">
      <c r="A624" s="100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6"/>
      <c r="AR624" s="135"/>
      <c r="AS624" s="136" t="s">
        <v>355</v>
      </c>
      <c r="AT624" s="171"/>
      <c r="AU624" s="135"/>
      <c r="AV624" s="135"/>
      <c r="AW624" s="136" t="s">
        <v>300</v>
      </c>
      <c r="AX624" s="137"/>
    </row>
    <row r="625" spans="1:50" ht="23.25" hidden="1" customHeight="1" x14ac:dyDescent="0.15">
      <c r="A625" s="100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0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0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0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3" t="s">
        <v>253</v>
      </c>
      <c r="AV628" s="133"/>
      <c r="AW628" s="133"/>
      <c r="AX628" s="134"/>
    </row>
    <row r="629" spans="1:50" ht="18.75" hidden="1" customHeight="1" x14ac:dyDescent="0.15">
      <c r="A629" s="100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6"/>
      <c r="AR629" s="135"/>
      <c r="AS629" s="136" t="s">
        <v>355</v>
      </c>
      <c r="AT629" s="171"/>
      <c r="AU629" s="135"/>
      <c r="AV629" s="135"/>
      <c r="AW629" s="136" t="s">
        <v>300</v>
      </c>
      <c r="AX629" s="137"/>
    </row>
    <row r="630" spans="1:50" ht="23.25" hidden="1" customHeight="1" x14ac:dyDescent="0.15">
      <c r="A630" s="100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0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0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0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3" t="s">
        <v>253</v>
      </c>
      <c r="AV633" s="133"/>
      <c r="AW633" s="133"/>
      <c r="AX633" s="134"/>
    </row>
    <row r="634" spans="1:50" ht="18.75" hidden="1" customHeight="1" x14ac:dyDescent="0.15">
      <c r="A634" s="100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6"/>
      <c r="AR634" s="135"/>
      <c r="AS634" s="136" t="s">
        <v>355</v>
      </c>
      <c r="AT634" s="171"/>
      <c r="AU634" s="135"/>
      <c r="AV634" s="135"/>
      <c r="AW634" s="136" t="s">
        <v>300</v>
      </c>
      <c r="AX634" s="137"/>
    </row>
    <row r="635" spans="1:50" ht="23.25" hidden="1" customHeight="1" x14ac:dyDescent="0.15">
      <c r="A635" s="100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0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0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0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3" t="s">
        <v>253</v>
      </c>
      <c r="AV638" s="133"/>
      <c r="AW638" s="133"/>
      <c r="AX638" s="134"/>
    </row>
    <row r="639" spans="1:50" ht="18.75" hidden="1" customHeight="1" x14ac:dyDescent="0.15">
      <c r="A639" s="100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6"/>
      <c r="AR639" s="135"/>
      <c r="AS639" s="136" t="s">
        <v>355</v>
      </c>
      <c r="AT639" s="171"/>
      <c r="AU639" s="135"/>
      <c r="AV639" s="135"/>
      <c r="AW639" s="136" t="s">
        <v>300</v>
      </c>
      <c r="AX639" s="137"/>
    </row>
    <row r="640" spans="1:50" ht="23.25" hidden="1" customHeight="1" x14ac:dyDescent="0.15">
      <c r="A640" s="100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0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0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05"/>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5"/>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3" t="s">
        <v>253</v>
      </c>
      <c r="AV647" s="133"/>
      <c r="AW647" s="133"/>
      <c r="AX647" s="134"/>
    </row>
    <row r="648" spans="1:50" ht="18.75" hidden="1" customHeight="1" x14ac:dyDescent="0.15">
      <c r="A648" s="100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6"/>
      <c r="AR648" s="135"/>
      <c r="AS648" s="136" t="s">
        <v>355</v>
      </c>
      <c r="AT648" s="171"/>
      <c r="AU648" s="135"/>
      <c r="AV648" s="135"/>
      <c r="AW648" s="136" t="s">
        <v>300</v>
      </c>
      <c r="AX648" s="137"/>
    </row>
    <row r="649" spans="1:50" ht="23.25" hidden="1" customHeight="1" x14ac:dyDescent="0.15">
      <c r="A649" s="100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0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0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0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3" t="s">
        <v>253</v>
      </c>
      <c r="AV652" s="133"/>
      <c r="AW652" s="133"/>
      <c r="AX652" s="134"/>
    </row>
    <row r="653" spans="1:50" ht="18.75" hidden="1" customHeight="1" x14ac:dyDescent="0.15">
      <c r="A653" s="100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6"/>
      <c r="AR653" s="135"/>
      <c r="AS653" s="136" t="s">
        <v>355</v>
      </c>
      <c r="AT653" s="171"/>
      <c r="AU653" s="135"/>
      <c r="AV653" s="135"/>
      <c r="AW653" s="136" t="s">
        <v>300</v>
      </c>
      <c r="AX653" s="137"/>
    </row>
    <row r="654" spans="1:50" ht="23.25" hidden="1" customHeight="1" x14ac:dyDescent="0.15">
      <c r="A654" s="100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0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0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0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3" t="s">
        <v>253</v>
      </c>
      <c r="AV657" s="133"/>
      <c r="AW657" s="133"/>
      <c r="AX657" s="134"/>
    </row>
    <row r="658" spans="1:50" ht="18.75" hidden="1" customHeight="1" x14ac:dyDescent="0.15">
      <c r="A658" s="100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6"/>
      <c r="AR658" s="135"/>
      <c r="AS658" s="136" t="s">
        <v>355</v>
      </c>
      <c r="AT658" s="171"/>
      <c r="AU658" s="135"/>
      <c r="AV658" s="135"/>
      <c r="AW658" s="136" t="s">
        <v>300</v>
      </c>
      <c r="AX658" s="137"/>
    </row>
    <row r="659" spans="1:50" ht="23.25" hidden="1" customHeight="1" x14ac:dyDescent="0.15">
      <c r="A659" s="100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0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0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0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3" t="s">
        <v>253</v>
      </c>
      <c r="AV662" s="133"/>
      <c r="AW662" s="133"/>
      <c r="AX662" s="134"/>
    </row>
    <row r="663" spans="1:50" ht="18.75" hidden="1" customHeight="1" x14ac:dyDescent="0.15">
      <c r="A663" s="100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6"/>
      <c r="AR663" s="135"/>
      <c r="AS663" s="136" t="s">
        <v>355</v>
      </c>
      <c r="AT663" s="171"/>
      <c r="AU663" s="135"/>
      <c r="AV663" s="135"/>
      <c r="AW663" s="136" t="s">
        <v>300</v>
      </c>
      <c r="AX663" s="137"/>
    </row>
    <row r="664" spans="1:50" ht="23.25" hidden="1" customHeight="1" x14ac:dyDescent="0.15">
      <c r="A664" s="100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0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0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0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3" t="s">
        <v>253</v>
      </c>
      <c r="AV667" s="133"/>
      <c r="AW667" s="133"/>
      <c r="AX667" s="134"/>
    </row>
    <row r="668" spans="1:50" ht="18.75" hidden="1" customHeight="1" x14ac:dyDescent="0.15">
      <c r="A668" s="100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6"/>
      <c r="AR668" s="135"/>
      <c r="AS668" s="136" t="s">
        <v>355</v>
      </c>
      <c r="AT668" s="171"/>
      <c r="AU668" s="135"/>
      <c r="AV668" s="135"/>
      <c r="AW668" s="136" t="s">
        <v>300</v>
      </c>
      <c r="AX668" s="137"/>
    </row>
    <row r="669" spans="1:50" ht="23.25" hidden="1" customHeight="1" x14ac:dyDescent="0.15">
      <c r="A669" s="100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0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0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0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3" t="s">
        <v>253</v>
      </c>
      <c r="AV672" s="133"/>
      <c r="AW672" s="133"/>
      <c r="AX672" s="134"/>
    </row>
    <row r="673" spans="1:50" ht="18.75" hidden="1" customHeight="1" x14ac:dyDescent="0.15">
      <c r="A673" s="100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6"/>
      <c r="AR673" s="135"/>
      <c r="AS673" s="136" t="s">
        <v>355</v>
      </c>
      <c r="AT673" s="171"/>
      <c r="AU673" s="135"/>
      <c r="AV673" s="135"/>
      <c r="AW673" s="136" t="s">
        <v>300</v>
      </c>
      <c r="AX673" s="137"/>
    </row>
    <row r="674" spans="1:50" ht="23.25" hidden="1" customHeight="1" x14ac:dyDescent="0.15">
      <c r="A674" s="100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0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0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0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3" t="s">
        <v>253</v>
      </c>
      <c r="AV677" s="133"/>
      <c r="AW677" s="133"/>
      <c r="AX677" s="134"/>
    </row>
    <row r="678" spans="1:50" ht="18.75" hidden="1" customHeight="1" x14ac:dyDescent="0.15">
      <c r="A678" s="100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6"/>
      <c r="AR678" s="135"/>
      <c r="AS678" s="136" t="s">
        <v>355</v>
      </c>
      <c r="AT678" s="171"/>
      <c r="AU678" s="135"/>
      <c r="AV678" s="135"/>
      <c r="AW678" s="136" t="s">
        <v>300</v>
      </c>
      <c r="AX678" s="137"/>
    </row>
    <row r="679" spans="1:50" ht="23.25" hidden="1" customHeight="1" x14ac:dyDescent="0.15">
      <c r="A679" s="100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0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0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0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3" t="s">
        <v>253</v>
      </c>
      <c r="AV682" s="133"/>
      <c r="AW682" s="133"/>
      <c r="AX682" s="134"/>
    </row>
    <row r="683" spans="1:50" ht="18.75" hidden="1" customHeight="1" x14ac:dyDescent="0.15">
      <c r="A683" s="100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6"/>
      <c r="AR683" s="135"/>
      <c r="AS683" s="136" t="s">
        <v>355</v>
      </c>
      <c r="AT683" s="171"/>
      <c r="AU683" s="135"/>
      <c r="AV683" s="135"/>
      <c r="AW683" s="136" t="s">
        <v>300</v>
      </c>
      <c r="AX683" s="137"/>
    </row>
    <row r="684" spans="1:50" ht="23.25" hidden="1" customHeight="1" x14ac:dyDescent="0.15">
      <c r="A684" s="100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0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0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0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3" t="s">
        <v>253</v>
      </c>
      <c r="AV687" s="133"/>
      <c r="AW687" s="133"/>
      <c r="AX687" s="134"/>
    </row>
    <row r="688" spans="1:50" ht="18.75" hidden="1" customHeight="1" x14ac:dyDescent="0.15">
      <c r="A688" s="100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6"/>
      <c r="AR688" s="135"/>
      <c r="AS688" s="136" t="s">
        <v>355</v>
      </c>
      <c r="AT688" s="171"/>
      <c r="AU688" s="135"/>
      <c r="AV688" s="135"/>
      <c r="AW688" s="136" t="s">
        <v>300</v>
      </c>
      <c r="AX688" s="137"/>
    </row>
    <row r="689" spans="1:50" ht="23.25" hidden="1" customHeight="1" x14ac:dyDescent="0.15">
      <c r="A689" s="100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0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0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0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3" t="s">
        <v>253</v>
      </c>
      <c r="AV692" s="133"/>
      <c r="AW692" s="133"/>
      <c r="AX692" s="134"/>
    </row>
    <row r="693" spans="1:50" ht="18.75" hidden="1" customHeight="1" x14ac:dyDescent="0.15">
      <c r="A693" s="100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6"/>
      <c r="AR693" s="135"/>
      <c r="AS693" s="136" t="s">
        <v>355</v>
      </c>
      <c r="AT693" s="171"/>
      <c r="AU693" s="135"/>
      <c r="AV693" s="135"/>
      <c r="AW693" s="136" t="s">
        <v>300</v>
      </c>
      <c r="AX693" s="137"/>
    </row>
    <row r="694" spans="1:50" ht="23.25" hidden="1" customHeight="1" x14ac:dyDescent="0.15">
      <c r="A694" s="100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0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0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05"/>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3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569</v>
      </c>
      <c r="AE702" s="904"/>
      <c r="AF702" s="904"/>
      <c r="AG702" s="892" t="s">
        <v>617</v>
      </c>
      <c r="AH702" s="893"/>
      <c r="AI702" s="893"/>
      <c r="AJ702" s="893"/>
      <c r="AK702" s="893"/>
      <c r="AL702" s="893"/>
      <c r="AM702" s="893"/>
      <c r="AN702" s="893"/>
      <c r="AO702" s="893"/>
      <c r="AP702" s="893"/>
      <c r="AQ702" s="893"/>
      <c r="AR702" s="893"/>
      <c r="AS702" s="893"/>
      <c r="AT702" s="893"/>
      <c r="AU702" s="893"/>
      <c r="AV702" s="893"/>
      <c r="AW702" s="893"/>
      <c r="AX702" s="894"/>
    </row>
    <row r="703" spans="1:50" ht="60"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3" t="s">
        <v>569</v>
      </c>
      <c r="AE703" s="154"/>
      <c r="AF703" s="154"/>
      <c r="AG703" s="668" t="s">
        <v>618</v>
      </c>
      <c r="AH703" s="669"/>
      <c r="AI703" s="669"/>
      <c r="AJ703" s="669"/>
      <c r="AK703" s="669"/>
      <c r="AL703" s="669"/>
      <c r="AM703" s="669"/>
      <c r="AN703" s="669"/>
      <c r="AO703" s="669"/>
      <c r="AP703" s="669"/>
      <c r="AQ703" s="669"/>
      <c r="AR703" s="669"/>
      <c r="AS703" s="669"/>
      <c r="AT703" s="669"/>
      <c r="AU703" s="669"/>
      <c r="AV703" s="669"/>
      <c r="AW703" s="669"/>
      <c r="AX703" s="670"/>
    </row>
    <row r="704" spans="1:50" ht="114.9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569</v>
      </c>
      <c r="AE704" s="590"/>
      <c r="AF704" s="590"/>
      <c r="AG704" s="432" t="s">
        <v>619</v>
      </c>
      <c r="AH704" s="232"/>
      <c r="AI704" s="232"/>
      <c r="AJ704" s="232"/>
      <c r="AK704" s="232"/>
      <c r="AL704" s="232"/>
      <c r="AM704" s="232"/>
      <c r="AN704" s="232"/>
      <c r="AO704" s="232"/>
      <c r="AP704" s="232"/>
      <c r="AQ704" s="232"/>
      <c r="AR704" s="232"/>
      <c r="AS704" s="232"/>
      <c r="AT704" s="232"/>
      <c r="AU704" s="232"/>
      <c r="AV704" s="232"/>
      <c r="AW704" s="232"/>
      <c r="AX704" s="433"/>
    </row>
    <row r="705" spans="1:50" ht="80.099999999999994"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614</v>
      </c>
      <c r="AE705" s="737"/>
      <c r="AF705" s="737"/>
      <c r="AG705" s="159" t="s">
        <v>620</v>
      </c>
      <c r="AH705" s="160"/>
      <c r="AI705" s="160"/>
      <c r="AJ705" s="160"/>
      <c r="AK705" s="160"/>
      <c r="AL705" s="160"/>
      <c r="AM705" s="160"/>
      <c r="AN705" s="160"/>
      <c r="AO705" s="160"/>
      <c r="AP705" s="160"/>
      <c r="AQ705" s="160"/>
      <c r="AR705" s="160"/>
      <c r="AS705" s="160"/>
      <c r="AT705" s="160"/>
      <c r="AU705" s="160"/>
      <c r="AV705" s="160"/>
      <c r="AW705" s="160"/>
      <c r="AX705" s="161"/>
    </row>
    <row r="706" spans="1:50" ht="80.099999999999994" customHeight="1" x14ac:dyDescent="0.15">
      <c r="A706" s="659"/>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3" t="s">
        <v>615</v>
      </c>
      <c r="AE706" s="154"/>
      <c r="AF706" s="155"/>
      <c r="AG706" s="432"/>
      <c r="AH706" s="232"/>
      <c r="AI706" s="232"/>
      <c r="AJ706" s="232"/>
      <c r="AK706" s="232"/>
      <c r="AL706" s="232"/>
      <c r="AM706" s="232"/>
      <c r="AN706" s="232"/>
      <c r="AO706" s="232"/>
      <c r="AP706" s="232"/>
      <c r="AQ706" s="232"/>
      <c r="AR706" s="232"/>
      <c r="AS706" s="232"/>
      <c r="AT706" s="232"/>
      <c r="AU706" s="232"/>
      <c r="AV706" s="232"/>
      <c r="AW706" s="232"/>
      <c r="AX706" s="433"/>
    </row>
    <row r="707" spans="1:50" ht="80.099999999999994"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615</v>
      </c>
      <c r="AE707" s="588"/>
      <c r="AF707" s="588"/>
      <c r="AG707" s="432"/>
      <c r="AH707" s="232"/>
      <c r="AI707" s="232"/>
      <c r="AJ707" s="232"/>
      <c r="AK707" s="232"/>
      <c r="AL707" s="232"/>
      <c r="AM707" s="232"/>
      <c r="AN707" s="232"/>
      <c r="AO707" s="232"/>
      <c r="AP707" s="232"/>
      <c r="AQ707" s="232"/>
      <c r="AR707" s="232"/>
      <c r="AS707" s="232"/>
      <c r="AT707" s="232"/>
      <c r="AU707" s="232"/>
      <c r="AV707" s="232"/>
      <c r="AW707" s="232"/>
      <c r="AX707" s="433"/>
    </row>
    <row r="708" spans="1:50" ht="54.9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569</v>
      </c>
      <c r="AE708" s="672"/>
      <c r="AF708" s="672"/>
      <c r="AG708" s="530" t="s">
        <v>621</v>
      </c>
      <c r="AH708" s="531"/>
      <c r="AI708" s="531"/>
      <c r="AJ708" s="531"/>
      <c r="AK708" s="531"/>
      <c r="AL708" s="531"/>
      <c r="AM708" s="531"/>
      <c r="AN708" s="531"/>
      <c r="AO708" s="531"/>
      <c r="AP708" s="531"/>
      <c r="AQ708" s="531"/>
      <c r="AR708" s="531"/>
      <c r="AS708" s="531"/>
      <c r="AT708" s="531"/>
      <c r="AU708" s="531"/>
      <c r="AV708" s="531"/>
      <c r="AW708" s="531"/>
      <c r="AX708" s="532"/>
    </row>
    <row r="709" spans="1:50" ht="54.9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3" t="s">
        <v>569</v>
      </c>
      <c r="AE709" s="154"/>
      <c r="AF709" s="154"/>
      <c r="AG709" s="668" t="s">
        <v>622</v>
      </c>
      <c r="AH709" s="669"/>
      <c r="AI709" s="669"/>
      <c r="AJ709" s="669"/>
      <c r="AK709" s="669"/>
      <c r="AL709" s="669"/>
      <c r="AM709" s="669"/>
      <c r="AN709" s="669"/>
      <c r="AO709" s="669"/>
      <c r="AP709" s="669"/>
      <c r="AQ709" s="669"/>
      <c r="AR709" s="669"/>
      <c r="AS709" s="669"/>
      <c r="AT709" s="669"/>
      <c r="AU709" s="669"/>
      <c r="AV709" s="669"/>
      <c r="AW709" s="669"/>
      <c r="AX709" s="670"/>
    </row>
    <row r="710" spans="1:50" ht="35.1"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3" t="s">
        <v>569</v>
      </c>
      <c r="AE710" s="154"/>
      <c r="AF710" s="154"/>
      <c r="AG710" s="668" t="s">
        <v>623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3" t="s">
        <v>569</v>
      </c>
      <c r="AE711" s="154"/>
      <c r="AF711" s="154"/>
      <c r="AG711" s="668" t="s">
        <v>624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616</v>
      </c>
      <c r="AE712" s="590"/>
      <c r="AF712" s="590"/>
      <c r="AG712" s="598" t="s">
        <v>593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616</v>
      </c>
      <c r="AE713" s="154"/>
      <c r="AF713" s="155"/>
      <c r="AG713" s="668" t="s">
        <v>613</v>
      </c>
      <c r="AH713" s="669"/>
      <c r="AI713" s="669"/>
      <c r="AJ713" s="669"/>
      <c r="AK713" s="669"/>
      <c r="AL713" s="669"/>
      <c r="AM713" s="669"/>
      <c r="AN713" s="669"/>
      <c r="AO713" s="669"/>
      <c r="AP713" s="669"/>
      <c r="AQ713" s="669"/>
      <c r="AR713" s="669"/>
      <c r="AS713" s="669"/>
      <c r="AT713" s="669"/>
      <c r="AU713" s="669"/>
      <c r="AV713" s="669"/>
      <c r="AW713" s="669"/>
      <c r="AX713" s="670"/>
    </row>
    <row r="714" spans="1:50" ht="69.9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569</v>
      </c>
      <c r="AE714" s="596"/>
      <c r="AF714" s="597"/>
      <c r="AG714" s="693" t="s">
        <v>625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569</v>
      </c>
      <c r="AE715" s="672"/>
      <c r="AF715" s="781"/>
      <c r="AG715" s="530" t="s">
        <v>626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616</v>
      </c>
      <c r="AE716" s="763"/>
      <c r="AF716" s="763"/>
      <c r="AG716" s="668" t="s">
        <v>613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3" t="s">
        <v>616</v>
      </c>
      <c r="AE717" s="154"/>
      <c r="AF717" s="154"/>
      <c r="AG717" s="668" t="s">
        <v>574</v>
      </c>
      <c r="AH717" s="669"/>
      <c r="AI717" s="669"/>
      <c r="AJ717" s="669"/>
      <c r="AK717" s="669"/>
      <c r="AL717" s="669"/>
      <c r="AM717" s="669"/>
      <c r="AN717" s="669"/>
      <c r="AO717" s="669"/>
      <c r="AP717" s="669"/>
      <c r="AQ717" s="669"/>
      <c r="AR717" s="669"/>
      <c r="AS717" s="669"/>
      <c r="AT717" s="669"/>
      <c r="AU717" s="669"/>
      <c r="AV717" s="669"/>
      <c r="AW717" s="669"/>
      <c r="AX717" s="670"/>
    </row>
    <row r="718" spans="1:50" ht="50.1"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3" t="s">
        <v>569</v>
      </c>
      <c r="AE718" s="154"/>
      <c r="AF718" s="154"/>
      <c r="AG718" s="162" t="s">
        <v>627</v>
      </c>
      <c r="AH718" s="163"/>
      <c r="AI718" s="163"/>
      <c r="AJ718" s="163"/>
      <c r="AK718" s="163"/>
      <c r="AL718" s="163"/>
      <c r="AM718" s="163"/>
      <c r="AN718" s="163"/>
      <c r="AO718" s="163"/>
      <c r="AP718" s="163"/>
      <c r="AQ718" s="163"/>
      <c r="AR718" s="163"/>
      <c r="AS718" s="163"/>
      <c r="AT718" s="163"/>
      <c r="AU718" s="163"/>
      <c r="AV718" s="163"/>
      <c r="AW718" s="163"/>
      <c r="AX718" s="164"/>
    </row>
    <row r="719" spans="1:50" ht="60"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569</v>
      </c>
      <c r="AE719" s="672"/>
      <c r="AF719" s="672"/>
      <c r="AG719" s="159" t="s">
        <v>628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4"/>
      <c r="B720" s="655"/>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2"/>
      <c r="AH720" s="232"/>
      <c r="AI720" s="232"/>
      <c r="AJ720" s="232"/>
      <c r="AK720" s="232"/>
      <c r="AL720" s="232"/>
      <c r="AM720" s="232"/>
      <c r="AN720" s="232"/>
      <c r="AO720" s="232"/>
      <c r="AP720" s="232"/>
      <c r="AQ720" s="232"/>
      <c r="AR720" s="232"/>
      <c r="AS720" s="232"/>
      <c r="AT720" s="232"/>
      <c r="AU720" s="232"/>
      <c r="AV720" s="232"/>
      <c r="AW720" s="232"/>
      <c r="AX720" s="433"/>
    </row>
    <row r="721" spans="1:50" ht="63" customHeight="1" x14ac:dyDescent="0.15">
      <c r="A721" s="654"/>
      <c r="B721" s="655"/>
      <c r="C721" s="925" t="s">
        <v>568</v>
      </c>
      <c r="D721" s="926"/>
      <c r="E721" s="926"/>
      <c r="F721" s="927"/>
      <c r="G721" s="948"/>
      <c r="H721" s="949"/>
      <c r="I721" s="82" t="str">
        <f>IF(OR(G721="　", G721=""), "", "-")</f>
        <v/>
      </c>
      <c r="J721" s="924">
        <v>898</v>
      </c>
      <c r="K721" s="924"/>
      <c r="L721" s="82" t="str">
        <f>IF(M721="","","-")</f>
        <v/>
      </c>
      <c r="M721" s="83"/>
      <c r="N721" s="921" t="s">
        <v>632</v>
      </c>
      <c r="O721" s="922"/>
      <c r="P721" s="922"/>
      <c r="Q721" s="922"/>
      <c r="R721" s="922"/>
      <c r="S721" s="922"/>
      <c r="T721" s="922"/>
      <c r="U721" s="922"/>
      <c r="V721" s="922"/>
      <c r="W721" s="922"/>
      <c r="X721" s="922"/>
      <c r="Y721" s="922"/>
      <c r="Z721" s="922"/>
      <c r="AA721" s="922"/>
      <c r="AB721" s="922"/>
      <c r="AC721" s="922"/>
      <c r="AD721" s="922"/>
      <c r="AE721" s="922"/>
      <c r="AF721" s="923"/>
      <c r="AG721" s="432"/>
      <c r="AH721" s="232"/>
      <c r="AI721" s="232"/>
      <c r="AJ721" s="232"/>
      <c r="AK721" s="232"/>
      <c r="AL721" s="232"/>
      <c r="AM721" s="232"/>
      <c r="AN721" s="232"/>
      <c r="AO721" s="232"/>
      <c r="AP721" s="232"/>
      <c r="AQ721" s="232"/>
      <c r="AR721" s="232"/>
      <c r="AS721" s="232"/>
      <c r="AT721" s="232"/>
      <c r="AU721" s="232"/>
      <c r="AV721" s="232"/>
      <c r="AW721" s="232"/>
      <c r="AX721" s="433"/>
    </row>
    <row r="722" spans="1:50" ht="63" customHeight="1" x14ac:dyDescent="0.15">
      <c r="A722" s="654"/>
      <c r="B722" s="655"/>
      <c r="C722" s="925" t="s">
        <v>629</v>
      </c>
      <c r="D722" s="926"/>
      <c r="E722" s="926"/>
      <c r="F722" s="927"/>
      <c r="G722" s="948"/>
      <c r="H722" s="949"/>
      <c r="I722" s="82" t="str">
        <f t="shared" ref="I722:I725" si="4">IF(OR(G722="　", G722=""), "", "-")</f>
        <v/>
      </c>
      <c r="J722" s="924">
        <v>243</v>
      </c>
      <c r="K722" s="924"/>
      <c r="L722" s="82" t="str">
        <f t="shared" ref="L722:L725" si="5">IF(M722="","","-")</f>
        <v/>
      </c>
      <c r="M722" s="83"/>
      <c r="N722" s="921" t="s">
        <v>633</v>
      </c>
      <c r="O722" s="922"/>
      <c r="P722" s="922"/>
      <c r="Q722" s="922"/>
      <c r="R722" s="922"/>
      <c r="S722" s="922"/>
      <c r="T722" s="922"/>
      <c r="U722" s="922"/>
      <c r="V722" s="922"/>
      <c r="W722" s="922"/>
      <c r="X722" s="922"/>
      <c r="Y722" s="922"/>
      <c r="Z722" s="922"/>
      <c r="AA722" s="922"/>
      <c r="AB722" s="922"/>
      <c r="AC722" s="922"/>
      <c r="AD722" s="922"/>
      <c r="AE722" s="922"/>
      <c r="AF722" s="923"/>
      <c r="AG722" s="432"/>
      <c r="AH722" s="232"/>
      <c r="AI722" s="232"/>
      <c r="AJ722" s="232"/>
      <c r="AK722" s="232"/>
      <c r="AL722" s="232"/>
      <c r="AM722" s="232"/>
      <c r="AN722" s="232"/>
      <c r="AO722" s="232"/>
      <c r="AP722" s="232"/>
      <c r="AQ722" s="232"/>
      <c r="AR722" s="232"/>
      <c r="AS722" s="232"/>
      <c r="AT722" s="232"/>
      <c r="AU722" s="232"/>
      <c r="AV722" s="232"/>
      <c r="AW722" s="232"/>
      <c r="AX722" s="433"/>
    </row>
    <row r="723" spans="1:50" ht="63" customHeight="1" x14ac:dyDescent="0.15">
      <c r="A723" s="654"/>
      <c r="B723" s="655"/>
      <c r="C723" s="925" t="s">
        <v>630</v>
      </c>
      <c r="D723" s="926"/>
      <c r="E723" s="926"/>
      <c r="F723" s="927"/>
      <c r="G723" s="948"/>
      <c r="H723" s="949"/>
      <c r="I723" s="82" t="str">
        <f t="shared" si="4"/>
        <v/>
      </c>
      <c r="J723" s="924">
        <v>31</v>
      </c>
      <c r="K723" s="924"/>
      <c r="L723" s="82" t="str">
        <f t="shared" si="5"/>
        <v/>
      </c>
      <c r="M723" s="83"/>
      <c r="N723" s="921" t="s">
        <v>634</v>
      </c>
      <c r="O723" s="922"/>
      <c r="P723" s="922"/>
      <c r="Q723" s="922"/>
      <c r="R723" s="922"/>
      <c r="S723" s="922"/>
      <c r="T723" s="922"/>
      <c r="U723" s="922"/>
      <c r="V723" s="922"/>
      <c r="W723" s="922"/>
      <c r="X723" s="922"/>
      <c r="Y723" s="922"/>
      <c r="Z723" s="922"/>
      <c r="AA723" s="922"/>
      <c r="AB723" s="922"/>
      <c r="AC723" s="922"/>
      <c r="AD723" s="922"/>
      <c r="AE723" s="922"/>
      <c r="AF723" s="923"/>
      <c r="AG723" s="432"/>
      <c r="AH723" s="232"/>
      <c r="AI723" s="232"/>
      <c r="AJ723" s="232"/>
      <c r="AK723" s="232"/>
      <c r="AL723" s="232"/>
      <c r="AM723" s="232"/>
      <c r="AN723" s="232"/>
      <c r="AO723" s="232"/>
      <c r="AP723" s="232"/>
      <c r="AQ723" s="232"/>
      <c r="AR723" s="232"/>
      <c r="AS723" s="232"/>
      <c r="AT723" s="232"/>
      <c r="AU723" s="232"/>
      <c r="AV723" s="232"/>
      <c r="AW723" s="232"/>
      <c r="AX723" s="433"/>
    </row>
    <row r="724" spans="1:50" ht="63" customHeight="1" x14ac:dyDescent="0.15">
      <c r="A724" s="654"/>
      <c r="B724" s="655"/>
      <c r="C724" s="925" t="s">
        <v>631</v>
      </c>
      <c r="D724" s="926"/>
      <c r="E724" s="926"/>
      <c r="F724" s="927"/>
      <c r="G724" s="948"/>
      <c r="H724" s="949"/>
      <c r="I724" s="82" t="str">
        <f t="shared" si="4"/>
        <v/>
      </c>
      <c r="J724" s="924">
        <v>40</v>
      </c>
      <c r="K724" s="924"/>
      <c r="L724" s="82" t="str">
        <f t="shared" si="5"/>
        <v/>
      </c>
      <c r="M724" s="83"/>
      <c r="N724" s="921" t="s">
        <v>780</v>
      </c>
      <c r="O724" s="922"/>
      <c r="P724" s="922"/>
      <c r="Q724" s="922"/>
      <c r="R724" s="922"/>
      <c r="S724" s="922"/>
      <c r="T724" s="922"/>
      <c r="U724" s="922"/>
      <c r="V724" s="922"/>
      <c r="W724" s="922"/>
      <c r="X724" s="922"/>
      <c r="Y724" s="922"/>
      <c r="Z724" s="922"/>
      <c r="AA724" s="922"/>
      <c r="AB724" s="922"/>
      <c r="AC724" s="922"/>
      <c r="AD724" s="922"/>
      <c r="AE724" s="922"/>
      <c r="AF724" s="923"/>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hidden="1" customHeight="1" x14ac:dyDescent="0.15">
      <c r="A725" s="656"/>
      <c r="B725" s="657"/>
      <c r="C725" s="928"/>
      <c r="D725" s="929"/>
      <c r="E725" s="929"/>
      <c r="F725" s="930"/>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2"/>
      <c r="AH725" s="163"/>
      <c r="AI725" s="163"/>
      <c r="AJ725" s="163"/>
      <c r="AK725" s="163"/>
      <c r="AL725" s="163"/>
      <c r="AM725" s="163"/>
      <c r="AN725" s="163"/>
      <c r="AO725" s="163"/>
      <c r="AP725" s="163"/>
      <c r="AQ725" s="163"/>
      <c r="AR725" s="163"/>
      <c r="AS725" s="163"/>
      <c r="AT725" s="163"/>
      <c r="AU725" s="163"/>
      <c r="AV725" s="163"/>
      <c r="AW725" s="163"/>
      <c r="AX725" s="164"/>
    </row>
    <row r="726" spans="1:50" ht="50.1" customHeight="1" x14ac:dyDescent="0.15">
      <c r="A726" s="625" t="s">
        <v>48</v>
      </c>
      <c r="B726" s="626"/>
      <c r="C726" s="447" t="s">
        <v>53</v>
      </c>
      <c r="D726" s="585"/>
      <c r="E726" s="585"/>
      <c r="F726" s="586"/>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1" customHeight="1" thickBot="1" x14ac:dyDescent="0.2">
      <c r="A727" s="627"/>
      <c r="B727" s="628"/>
      <c r="C727" s="699" t="s">
        <v>57</v>
      </c>
      <c r="D727" s="700"/>
      <c r="E727" s="700"/>
      <c r="F727" s="701"/>
      <c r="G727" s="799" t="s">
        <v>636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777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5" customHeight="1" thickBot="1" x14ac:dyDescent="0.2">
      <c r="A731" s="622" t="s">
        <v>257</v>
      </c>
      <c r="B731" s="623"/>
      <c r="C731" s="623"/>
      <c r="D731" s="623"/>
      <c r="E731" s="624"/>
      <c r="F731" s="684" t="s">
        <v>776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0" customHeight="1" thickBot="1" x14ac:dyDescent="0.2">
      <c r="A733" s="753" t="s">
        <v>257</v>
      </c>
      <c r="B733" s="754"/>
      <c r="C733" s="754"/>
      <c r="D733" s="754"/>
      <c r="E733" s="755"/>
      <c r="F733" s="770" t="s">
        <v>779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5" t="s">
        <v>781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2" t="s">
        <v>548</v>
      </c>
      <c r="B737" s="123"/>
      <c r="C737" s="123"/>
      <c r="D737" s="124"/>
      <c r="E737" s="121" t="s">
        <v>782</v>
      </c>
      <c r="F737" s="121"/>
      <c r="G737" s="121"/>
      <c r="H737" s="121"/>
      <c r="I737" s="121"/>
      <c r="J737" s="121"/>
      <c r="K737" s="121"/>
      <c r="L737" s="121"/>
      <c r="M737" s="121"/>
      <c r="N737" s="100" t="s">
        <v>541</v>
      </c>
      <c r="O737" s="100"/>
      <c r="P737" s="100"/>
      <c r="Q737" s="100"/>
      <c r="R737" s="121" t="s">
        <v>783</v>
      </c>
      <c r="S737" s="121"/>
      <c r="T737" s="121"/>
      <c r="U737" s="121"/>
      <c r="V737" s="121"/>
      <c r="W737" s="121"/>
      <c r="X737" s="121"/>
      <c r="Y737" s="121"/>
      <c r="Z737" s="121"/>
      <c r="AA737" s="100" t="s">
        <v>540</v>
      </c>
      <c r="AB737" s="100"/>
      <c r="AC737" s="100"/>
      <c r="AD737" s="100"/>
      <c r="AE737" s="121" t="s">
        <v>779</v>
      </c>
      <c r="AF737" s="121"/>
      <c r="AG737" s="121"/>
      <c r="AH737" s="121"/>
      <c r="AI737" s="121"/>
      <c r="AJ737" s="121"/>
      <c r="AK737" s="121"/>
      <c r="AL737" s="121"/>
      <c r="AM737" s="121"/>
      <c r="AN737" s="100" t="s">
        <v>539</v>
      </c>
      <c r="AO737" s="100"/>
      <c r="AP737" s="100"/>
      <c r="AQ737" s="100"/>
      <c r="AR737" s="101" t="s">
        <v>784</v>
      </c>
      <c r="AS737" s="102"/>
      <c r="AT737" s="102"/>
      <c r="AU737" s="102"/>
      <c r="AV737" s="102"/>
      <c r="AW737" s="102"/>
      <c r="AX737" s="103"/>
      <c r="AY737" s="88"/>
      <c r="AZ737" s="88"/>
    </row>
    <row r="738" spans="1:52" ht="24.75" customHeight="1" x14ac:dyDescent="0.15">
      <c r="A738" s="122" t="s">
        <v>538</v>
      </c>
      <c r="B738" s="123"/>
      <c r="C738" s="123"/>
      <c r="D738" s="124"/>
      <c r="E738" s="121" t="s">
        <v>779</v>
      </c>
      <c r="F738" s="121"/>
      <c r="G738" s="121"/>
      <c r="H738" s="121"/>
      <c r="I738" s="121"/>
      <c r="J738" s="121"/>
      <c r="K738" s="121"/>
      <c r="L738" s="121"/>
      <c r="M738" s="121"/>
      <c r="N738" s="100" t="s">
        <v>537</v>
      </c>
      <c r="O738" s="100"/>
      <c r="P738" s="100"/>
      <c r="Q738" s="100"/>
      <c r="R738" s="121" t="s">
        <v>637</v>
      </c>
      <c r="S738" s="121"/>
      <c r="T738" s="121"/>
      <c r="U738" s="121"/>
      <c r="V738" s="121"/>
      <c r="W738" s="121"/>
      <c r="X738" s="121"/>
      <c r="Y738" s="121"/>
      <c r="Z738" s="121"/>
      <c r="AA738" s="100" t="s">
        <v>536</v>
      </c>
      <c r="AB738" s="100"/>
      <c r="AC738" s="100"/>
      <c r="AD738" s="100"/>
      <c r="AE738" s="121" t="s">
        <v>659</v>
      </c>
      <c r="AF738" s="121"/>
      <c r="AG738" s="121"/>
      <c r="AH738" s="121"/>
      <c r="AI738" s="121"/>
      <c r="AJ738" s="121"/>
      <c r="AK738" s="121"/>
      <c r="AL738" s="121"/>
      <c r="AM738" s="121"/>
      <c r="AN738" s="100" t="s">
        <v>532</v>
      </c>
      <c r="AO738" s="100"/>
      <c r="AP738" s="100"/>
      <c r="AQ738" s="100"/>
      <c r="AR738" s="101" t="s">
        <v>660</v>
      </c>
      <c r="AS738" s="102"/>
      <c r="AT738" s="102"/>
      <c r="AU738" s="102"/>
      <c r="AV738" s="102"/>
      <c r="AW738" s="102"/>
      <c r="AX738" s="103"/>
    </row>
    <row r="739" spans="1:52" ht="24.75" customHeight="1" thickBot="1" x14ac:dyDescent="0.2">
      <c r="A739" s="125" t="s">
        <v>528</v>
      </c>
      <c r="B739" s="126"/>
      <c r="C739" s="126"/>
      <c r="D739" s="127"/>
      <c r="E739" s="128" t="s">
        <v>568</v>
      </c>
      <c r="F739" s="116"/>
      <c r="G739" s="116"/>
      <c r="H739" s="92" t="str">
        <f>IF(E739="", "", "(")</f>
        <v>(</v>
      </c>
      <c r="I739" s="116"/>
      <c r="J739" s="116"/>
      <c r="K739" s="92" t="str">
        <f>IF(OR(I739="　", I739=""), "", "-")</f>
        <v/>
      </c>
      <c r="L739" s="117">
        <v>884</v>
      </c>
      <c r="M739" s="117"/>
      <c r="N739" s="93" t="str">
        <f>IF(O739="", "", "-")</f>
        <v>-</v>
      </c>
      <c r="O739" s="94">
        <v>7</v>
      </c>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6" t="s">
        <v>764</v>
      </c>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4" t="s">
        <v>510</v>
      </c>
      <c r="B779" s="765"/>
      <c r="C779" s="765"/>
      <c r="D779" s="765"/>
      <c r="E779" s="765"/>
      <c r="F779" s="766"/>
      <c r="G779" s="443" t="s">
        <v>698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740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699</v>
      </c>
      <c r="H781" s="454"/>
      <c r="I781" s="454"/>
      <c r="J781" s="454"/>
      <c r="K781" s="455"/>
      <c r="L781" s="456" t="s">
        <v>700</v>
      </c>
      <c r="M781" s="457"/>
      <c r="N781" s="457"/>
      <c r="O781" s="457"/>
      <c r="P781" s="457"/>
      <c r="Q781" s="457"/>
      <c r="R781" s="457"/>
      <c r="S781" s="457"/>
      <c r="T781" s="457"/>
      <c r="U781" s="457"/>
      <c r="V781" s="457"/>
      <c r="W781" s="457"/>
      <c r="X781" s="458"/>
      <c r="Y781" s="459">
        <v>0.7</v>
      </c>
      <c r="Z781" s="460"/>
      <c r="AA781" s="460"/>
      <c r="AB781" s="561"/>
      <c r="AC781" s="453" t="s">
        <v>749</v>
      </c>
      <c r="AD781" s="454"/>
      <c r="AE781" s="454"/>
      <c r="AF781" s="454"/>
      <c r="AG781" s="455"/>
      <c r="AH781" s="456" t="s">
        <v>752</v>
      </c>
      <c r="AI781" s="457"/>
      <c r="AJ781" s="457"/>
      <c r="AK781" s="457"/>
      <c r="AL781" s="457"/>
      <c r="AM781" s="457"/>
      <c r="AN781" s="457"/>
      <c r="AO781" s="457"/>
      <c r="AP781" s="457"/>
      <c r="AQ781" s="457"/>
      <c r="AR781" s="457"/>
      <c r="AS781" s="457"/>
      <c r="AT781" s="458"/>
      <c r="AU781" s="459">
        <v>2.4</v>
      </c>
      <c r="AV781" s="460"/>
      <c r="AW781" s="460"/>
      <c r="AX781" s="461"/>
    </row>
    <row r="782" spans="1:50" ht="24.75" customHeight="1" x14ac:dyDescent="0.15">
      <c r="A782" s="560"/>
      <c r="B782" s="767"/>
      <c r="C782" s="767"/>
      <c r="D782" s="767"/>
      <c r="E782" s="767"/>
      <c r="F782" s="768"/>
      <c r="G782" s="347" t="s">
        <v>699</v>
      </c>
      <c r="H782" s="348"/>
      <c r="I782" s="348"/>
      <c r="J782" s="348"/>
      <c r="K782" s="349"/>
      <c r="L782" s="400" t="s">
        <v>701</v>
      </c>
      <c r="M782" s="401"/>
      <c r="N782" s="401"/>
      <c r="O782" s="401"/>
      <c r="P782" s="401"/>
      <c r="Q782" s="401"/>
      <c r="R782" s="401"/>
      <c r="S782" s="401"/>
      <c r="T782" s="401"/>
      <c r="U782" s="401"/>
      <c r="V782" s="401"/>
      <c r="W782" s="401"/>
      <c r="X782" s="402"/>
      <c r="Y782" s="397">
        <v>0.3</v>
      </c>
      <c r="Z782" s="398"/>
      <c r="AA782" s="398"/>
      <c r="AB782" s="404"/>
      <c r="AC782" s="347" t="s">
        <v>746</v>
      </c>
      <c r="AD782" s="348"/>
      <c r="AE782" s="348"/>
      <c r="AF782" s="348"/>
      <c r="AG782" s="349"/>
      <c r="AH782" s="400" t="s">
        <v>746</v>
      </c>
      <c r="AI782" s="401"/>
      <c r="AJ782" s="401"/>
      <c r="AK782" s="401"/>
      <c r="AL782" s="401"/>
      <c r="AM782" s="401"/>
      <c r="AN782" s="401"/>
      <c r="AO782" s="401"/>
      <c r="AP782" s="401"/>
      <c r="AQ782" s="401"/>
      <c r="AR782" s="401"/>
      <c r="AS782" s="401"/>
      <c r="AT782" s="402"/>
      <c r="AU782" s="397">
        <v>0.3</v>
      </c>
      <c r="AV782" s="398"/>
      <c r="AW782" s="398"/>
      <c r="AX782" s="399"/>
    </row>
    <row r="783" spans="1:50" ht="24.75" customHeight="1" x14ac:dyDescent="0.15">
      <c r="A783" s="560"/>
      <c r="B783" s="767"/>
      <c r="C783" s="767"/>
      <c r="D783" s="767"/>
      <c r="E783" s="767"/>
      <c r="F783" s="768"/>
      <c r="G783" s="347" t="s">
        <v>699</v>
      </c>
      <c r="H783" s="348"/>
      <c r="I783" s="348"/>
      <c r="J783" s="348"/>
      <c r="K783" s="349"/>
      <c r="L783" s="400" t="s">
        <v>702</v>
      </c>
      <c r="M783" s="401"/>
      <c r="N783" s="401"/>
      <c r="O783" s="401"/>
      <c r="P783" s="401"/>
      <c r="Q783" s="401"/>
      <c r="R783" s="401"/>
      <c r="S783" s="401"/>
      <c r="T783" s="401"/>
      <c r="U783" s="401"/>
      <c r="V783" s="401"/>
      <c r="W783" s="401"/>
      <c r="X783" s="402"/>
      <c r="Y783" s="397">
        <v>0.3</v>
      </c>
      <c r="Z783" s="398"/>
      <c r="AA783" s="398"/>
      <c r="AB783" s="404"/>
      <c r="AC783" s="347" t="s">
        <v>747</v>
      </c>
      <c r="AD783" s="348"/>
      <c r="AE783" s="348"/>
      <c r="AF783" s="348"/>
      <c r="AG783" s="349"/>
      <c r="AH783" s="400" t="s">
        <v>747</v>
      </c>
      <c r="AI783" s="401"/>
      <c r="AJ783" s="401"/>
      <c r="AK783" s="401"/>
      <c r="AL783" s="401"/>
      <c r="AM783" s="401"/>
      <c r="AN783" s="401"/>
      <c r="AO783" s="401"/>
      <c r="AP783" s="401"/>
      <c r="AQ783" s="401"/>
      <c r="AR783" s="401"/>
      <c r="AS783" s="401"/>
      <c r="AT783" s="402"/>
      <c r="AU783" s="397">
        <v>0.5</v>
      </c>
      <c r="AV783" s="398"/>
      <c r="AW783" s="398"/>
      <c r="AX783" s="399"/>
    </row>
    <row r="784" spans="1:50" ht="24.75" customHeight="1" x14ac:dyDescent="0.15">
      <c r="A784" s="560"/>
      <c r="B784" s="767"/>
      <c r="C784" s="767"/>
      <c r="D784" s="767"/>
      <c r="E784" s="767"/>
      <c r="F784" s="768"/>
      <c r="G784" s="347" t="s">
        <v>699</v>
      </c>
      <c r="H784" s="348"/>
      <c r="I784" s="348"/>
      <c r="J784" s="348"/>
      <c r="K784" s="349"/>
      <c r="L784" s="400" t="s">
        <v>703</v>
      </c>
      <c r="M784" s="401"/>
      <c r="N784" s="401"/>
      <c r="O784" s="401"/>
      <c r="P784" s="401"/>
      <c r="Q784" s="401"/>
      <c r="R784" s="401"/>
      <c r="S784" s="401"/>
      <c r="T784" s="401"/>
      <c r="U784" s="401"/>
      <c r="V784" s="401"/>
      <c r="W784" s="401"/>
      <c r="X784" s="402"/>
      <c r="Y784" s="397">
        <v>0.2</v>
      </c>
      <c r="Z784" s="398"/>
      <c r="AA784" s="398"/>
      <c r="AB784" s="404"/>
      <c r="AC784" s="347" t="s">
        <v>750</v>
      </c>
      <c r="AD784" s="348"/>
      <c r="AE784" s="348"/>
      <c r="AF784" s="348"/>
      <c r="AG784" s="349"/>
      <c r="AH784" s="400" t="s">
        <v>748</v>
      </c>
      <c r="AI784" s="401"/>
      <c r="AJ784" s="401"/>
      <c r="AK784" s="401"/>
      <c r="AL784" s="401"/>
      <c r="AM784" s="401"/>
      <c r="AN784" s="401"/>
      <c r="AO784" s="401"/>
      <c r="AP784" s="401"/>
      <c r="AQ784" s="401"/>
      <c r="AR784" s="401"/>
      <c r="AS784" s="401"/>
      <c r="AT784" s="402"/>
      <c r="AU784" s="397">
        <v>1.3</v>
      </c>
      <c r="AV784" s="398"/>
      <c r="AW784" s="398"/>
      <c r="AX784" s="399"/>
    </row>
    <row r="785" spans="1:50" ht="24.75" customHeight="1" x14ac:dyDescent="0.15">
      <c r="A785" s="560"/>
      <c r="B785" s="767"/>
      <c r="C785" s="767"/>
      <c r="D785" s="767"/>
      <c r="E785" s="767"/>
      <c r="F785" s="768"/>
      <c r="G785" s="347" t="s">
        <v>699</v>
      </c>
      <c r="H785" s="348"/>
      <c r="I785" s="348"/>
      <c r="J785" s="348"/>
      <c r="K785" s="349"/>
      <c r="L785" s="400" t="s">
        <v>704</v>
      </c>
      <c r="M785" s="401"/>
      <c r="N785" s="401"/>
      <c r="O785" s="401"/>
      <c r="P785" s="401"/>
      <c r="Q785" s="401"/>
      <c r="R785" s="401"/>
      <c r="S785" s="401"/>
      <c r="T785" s="401"/>
      <c r="U785" s="401"/>
      <c r="V785" s="401"/>
      <c r="W785" s="401"/>
      <c r="X785" s="402"/>
      <c r="Y785" s="397">
        <v>0.1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67"/>
      <c r="C786" s="767"/>
      <c r="D786" s="767"/>
      <c r="E786" s="767"/>
      <c r="F786" s="768"/>
      <c r="G786" s="347" t="s">
        <v>699</v>
      </c>
      <c r="H786" s="348"/>
      <c r="I786" s="348"/>
      <c r="J786" s="348"/>
      <c r="K786" s="349"/>
      <c r="L786" s="400" t="s">
        <v>705</v>
      </c>
      <c r="M786" s="401"/>
      <c r="N786" s="401"/>
      <c r="O786" s="401"/>
      <c r="P786" s="401"/>
      <c r="Q786" s="401"/>
      <c r="R786" s="401"/>
      <c r="S786" s="401"/>
      <c r="T786" s="401"/>
      <c r="U786" s="401"/>
      <c r="V786" s="401"/>
      <c r="W786" s="401"/>
      <c r="X786" s="402"/>
      <c r="Y786" s="397">
        <v>7.0000000000000007E-2</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67"/>
      <c r="C787" s="767"/>
      <c r="D787" s="767"/>
      <c r="E787" s="767"/>
      <c r="F787" s="768"/>
      <c r="G787" s="347" t="s">
        <v>699</v>
      </c>
      <c r="H787" s="348"/>
      <c r="I787" s="348"/>
      <c r="J787" s="348"/>
      <c r="K787" s="349"/>
      <c r="L787" s="400" t="s">
        <v>706</v>
      </c>
      <c r="M787" s="401"/>
      <c r="N787" s="401"/>
      <c r="O787" s="401"/>
      <c r="P787" s="401"/>
      <c r="Q787" s="401"/>
      <c r="R787" s="401"/>
      <c r="S787" s="401"/>
      <c r="T787" s="401"/>
      <c r="U787" s="401"/>
      <c r="V787" s="401"/>
      <c r="W787" s="401"/>
      <c r="X787" s="402"/>
      <c r="Y787" s="397">
        <v>0.05</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1.7200000000000002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4.5</v>
      </c>
      <c r="AV791" s="414"/>
      <c r="AW791" s="414"/>
      <c r="AX791" s="416"/>
    </row>
    <row r="792" spans="1:50" ht="24.75" customHeight="1" x14ac:dyDescent="0.15">
      <c r="A792" s="560"/>
      <c r="B792" s="767"/>
      <c r="C792" s="767"/>
      <c r="D792" s="767"/>
      <c r="E792" s="767"/>
      <c r="F792" s="768"/>
      <c r="G792" s="443" t="s">
        <v>742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749</v>
      </c>
      <c r="H794" s="454"/>
      <c r="I794" s="454"/>
      <c r="J794" s="454"/>
      <c r="K794" s="455"/>
      <c r="L794" s="456" t="s">
        <v>752</v>
      </c>
      <c r="M794" s="457"/>
      <c r="N794" s="457"/>
      <c r="O794" s="457"/>
      <c r="P794" s="457"/>
      <c r="Q794" s="457"/>
      <c r="R794" s="457"/>
      <c r="S794" s="457"/>
      <c r="T794" s="457"/>
      <c r="U794" s="457"/>
      <c r="V794" s="457"/>
      <c r="W794" s="457"/>
      <c r="X794" s="458"/>
      <c r="Y794" s="459">
        <v>102.3</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7"/>
      <c r="C795" s="767"/>
      <c r="D795" s="767"/>
      <c r="E795" s="767"/>
      <c r="F795" s="768"/>
      <c r="G795" s="347" t="s">
        <v>746</v>
      </c>
      <c r="H795" s="348"/>
      <c r="I795" s="348"/>
      <c r="J795" s="348"/>
      <c r="K795" s="349"/>
      <c r="L795" s="400" t="s">
        <v>746</v>
      </c>
      <c r="M795" s="401"/>
      <c r="N795" s="401"/>
      <c r="O795" s="401"/>
      <c r="P795" s="401"/>
      <c r="Q795" s="401"/>
      <c r="R795" s="401"/>
      <c r="S795" s="401"/>
      <c r="T795" s="401"/>
      <c r="U795" s="401"/>
      <c r="V795" s="401"/>
      <c r="W795" s="401"/>
      <c r="X795" s="402"/>
      <c r="Y795" s="397">
        <v>33.1</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0"/>
      <c r="B796" s="767"/>
      <c r="C796" s="767"/>
      <c r="D796" s="767"/>
      <c r="E796" s="767"/>
      <c r="F796" s="768"/>
      <c r="G796" s="347" t="s">
        <v>747</v>
      </c>
      <c r="H796" s="348"/>
      <c r="I796" s="348"/>
      <c r="J796" s="348"/>
      <c r="K796" s="349"/>
      <c r="L796" s="400" t="s">
        <v>747</v>
      </c>
      <c r="M796" s="401"/>
      <c r="N796" s="401"/>
      <c r="O796" s="401"/>
      <c r="P796" s="401"/>
      <c r="Q796" s="401"/>
      <c r="R796" s="401"/>
      <c r="S796" s="401"/>
      <c r="T796" s="401"/>
      <c r="U796" s="401"/>
      <c r="V796" s="401"/>
      <c r="W796" s="401"/>
      <c r="X796" s="402"/>
      <c r="Y796" s="397">
        <v>70</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0"/>
      <c r="B797" s="767"/>
      <c r="C797" s="767"/>
      <c r="D797" s="767"/>
      <c r="E797" s="767"/>
      <c r="F797" s="768"/>
      <c r="G797" s="347" t="s">
        <v>750</v>
      </c>
      <c r="H797" s="348"/>
      <c r="I797" s="348"/>
      <c r="J797" s="348"/>
      <c r="K797" s="349"/>
      <c r="L797" s="400" t="s">
        <v>748</v>
      </c>
      <c r="M797" s="401"/>
      <c r="N797" s="401"/>
      <c r="O797" s="401"/>
      <c r="P797" s="401"/>
      <c r="Q797" s="401"/>
      <c r="R797" s="401"/>
      <c r="S797" s="401"/>
      <c r="T797" s="401"/>
      <c r="U797" s="401"/>
      <c r="V797" s="401"/>
      <c r="W797" s="401"/>
      <c r="X797" s="402"/>
      <c r="Y797" s="397">
        <v>232.6</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0"/>
      <c r="B798" s="767"/>
      <c r="C798" s="767"/>
      <c r="D798" s="767"/>
      <c r="E798" s="767"/>
      <c r="F798" s="768"/>
      <c r="G798" s="347" t="s">
        <v>753</v>
      </c>
      <c r="H798" s="348"/>
      <c r="I798" s="348"/>
      <c r="J798" s="348"/>
      <c r="K798" s="349"/>
      <c r="L798" s="400" t="s">
        <v>751</v>
      </c>
      <c r="M798" s="401"/>
      <c r="N798" s="401"/>
      <c r="O798" s="401"/>
      <c r="P798" s="401"/>
      <c r="Q798" s="401"/>
      <c r="R798" s="401"/>
      <c r="S798" s="401"/>
      <c r="T798" s="401"/>
      <c r="U798" s="401"/>
      <c r="V798" s="401"/>
      <c r="W798" s="401"/>
      <c r="X798" s="402"/>
      <c r="Y798" s="397">
        <v>130</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568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467</v>
      </c>
      <c r="AM831" s="967"/>
      <c r="AN831" s="967"/>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0"/>
      <c r="L836" s="100"/>
      <c r="M836" s="100"/>
      <c r="N836" s="100"/>
      <c r="O836" s="100"/>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t="s">
        <v>707</v>
      </c>
      <c r="D837" s="417" t="s">
        <v>707</v>
      </c>
      <c r="E837" s="417" t="s">
        <v>707</v>
      </c>
      <c r="F837" s="417" t="s">
        <v>707</v>
      </c>
      <c r="G837" s="417" t="s">
        <v>707</v>
      </c>
      <c r="H837" s="417" t="s">
        <v>707</v>
      </c>
      <c r="I837" s="417" t="s">
        <v>707</v>
      </c>
      <c r="J837" s="418">
        <v>9010001027784</v>
      </c>
      <c r="K837" s="419">
        <v>9010001027784</v>
      </c>
      <c r="L837" s="419">
        <v>9010001027784</v>
      </c>
      <c r="M837" s="419">
        <v>9010001027784</v>
      </c>
      <c r="N837" s="419">
        <v>9010001027784</v>
      </c>
      <c r="O837" s="419">
        <v>9010001027784</v>
      </c>
      <c r="P837" s="316" t="s">
        <v>571</v>
      </c>
      <c r="Q837" s="316" t="s">
        <v>571</v>
      </c>
      <c r="R837" s="316" t="s">
        <v>571</v>
      </c>
      <c r="S837" s="316" t="s">
        <v>571</v>
      </c>
      <c r="T837" s="316" t="s">
        <v>571</v>
      </c>
      <c r="U837" s="316" t="s">
        <v>571</v>
      </c>
      <c r="V837" s="316" t="s">
        <v>571</v>
      </c>
      <c r="W837" s="316" t="s">
        <v>571</v>
      </c>
      <c r="X837" s="316" t="s">
        <v>571</v>
      </c>
      <c r="Y837" s="317">
        <v>1.7</v>
      </c>
      <c r="Z837" s="318">
        <v>1.7</v>
      </c>
      <c r="AA837" s="318">
        <v>1.7</v>
      </c>
      <c r="AB837" s="319">
        <v>1.7</v>
      </c>
      <c r="AC837" s="327"/>
      <c r="AD837" s="422"/>
      <c r="AE837" s="422"/>
      <c r="AF837" s="422"/>
      <c r="AG837" s="422"/>
      <c r="AH837" s="420" t="s">
        <v>571</v>
      </c>
      <c r="AI837" s="421" t="s">
        <v>571</v>
      </c>
      <c r="AJ837" s="421" t="s">
        <v>571</v>
      </c>
      <c r="AK837" s="421" t="s">
        <v>571</v>
      </c>
      <c r="AL837" s="324" t="s">
        <v>571</v>
      </c>
      <c r="AM837" s="325" t="s">
        <v>571</v>
      </c>
      <c r="AN837" s="325" t="s">
        <v>571</v>
      </c>
      <c r="AO837" s="326" t="s">
        <v>571</v>
      </c>
      <c r="AP837" s="320" t="s">
        <v>761</v>
      </c>
      <c r="AQ837" s="320"/>
      <c r="AR837" s="320"/>
      <c r="AS837" s="320"/>
      <c r="AT837" s="320"/>
      <c r="AU837" s="320"/>
      <c r="AV837" s="320"/>
      <c r="AW837" s="320"/>
      <c r="AX837" s="320"/>
    </row>
    <row r="838" spans="1:50" ht="50.1" customHeight="1" x14ac:dyDescent="0.15">
      <c r="A838" s="403">
        <v>2</v>
      </c>
      <c r="B838" s="403">
        <v>1</v>
      </c>
      <c r="C838" s="417" t="s">
        <v>707</v>
      </c>
      <c r="D838" s="417" t="s">
        <v>707</v>
      </c>
      <c r="E838" s="417" t="s">
        <v>707</v>
      </c>
      <c r="F838" s="417" t="s">
        <v>707</v>
      </c>
      <c r="G838" s="417" t="s">
        <v>707</v>
      </c>
      <c r="H838" s="417" t="s">
        <v>707</v>
      </c>
      <c r="I838" s="417" t="s">
        <v>707</v>
      </c>
      <c r="J838" s="418">
        <v>9010001027784</v>
      </c>
      <c r="K838" s="419">
        <v>9010001027784</v>
      </c>
      <c r="L838" s="419">
        <v>9010001027784</v>
      </c>
      <c r="M838" s="419">
        <v>9010001027784</v>
      </c>
      <c r="N838" s="419">
        <v>9010001027784</v>
      </c>
      <c r="O838" s="419">
        <v>9010001027784</v>
      </c>
      <c r="P838" s="316" t="s">
        <v>700</v>
      </c>
      <c r="Q838" s="316" t="s">
        <v>700</v>
      </c>
      <c r="R838" s="316" t="s">
        <v>700</v>
      </c>
      <c r="S838" s="316" t="s">
        <v>700</v>
      </c>
      <c r="T838" s="316" t="s">
        <v>700</v>
      </c>
      <c r="U838" s="316" t="s">
        <v>700</v>
      </c>
      <c r="V838" s="316" t="s">
        <v>700</v>
      </c>
      <c r="W838" s="316" t="s">
        <v>700</v>
      </c>
      <c r="X838" s="316" t="s">
        <v>700</v>
      </c>
      <c r="Y838" s="317">
        <v>0.7</v>
      </c>
      <c r="Z838" s="318">
        <v>0.7</v>
      </c>
      <c r="AA838" s="318">
        <v>0.7</v>
      </c>
      <c r="AB838" s="319">
        <v>0.7</v>
      </c>
      <c r="AC838" s="327" t="s">
        <v>708</v>
      </c>
      <c r="AD838" s="327" t="s">
        <v>709</v>
      </c>
      <c r="AE838" s="327" t="s">
        <v>709</v>
      </c>
      <c r="AF838" s="327" t="s">
        <v>709</v>
      </c>
      <c r="AG838" s="327" t="s">
        <v>709</v>
      </c>
      <c r="AH838" s="420">
        <v>3</v>
      </c>
      <c r="AI838" s="421">
        <v>3</v>
      </c>
      <c r="AJ838" s="421">
        <v>3</v>
      </c>
      <c r="AK838" s="421">
        <v>3</v>
      </c>
      <c r="AL838" s="324">
        <v>100</v>
      </c>
      <c r="AM838" s="325">
        <v>100</v>
      </c>
      <c r="AN838" s="325">
        <v>100</v>
      </c>
      <c r="AO838" s="326">
        <v>100</v>
      </c>
      <c r="AP838" s="320" t="s">
        <v>760</v>
      </c>
      <c r="AQ838" s="320"/>
      <c r="AR838" s="320"/>
      <c r="AS838" s="320"/>
      <c r="AT838" s="320"/>
      <c r="AU838" s="320"/>
      <c r="AV838" s="320"/>
      <c r="AW838" s="320"/>
      <c r="AX838" s="320"/>
    </row>
    <row r="839" spans="1:50" ht="50.1" customHeight="1" x14ac:dyDescent="0.15">
      <c r="A839" s="403">
        <v>3</v>
      </c>
      <c r="B839" s="403">
        <v>1</v>
      </c>
      <c r="C839" s="423" t="s">
        <v>707</v>
      </c>
      <c r="D839" s="417" t="s">
        <v>707</v>
      </c>
      <c r="E839" s="417" t="s">
        <v>707</v>
      </c>
      <c r="F839" s="417" t="s">
        <v>707</v>
      </c>
      <c r="G839" s="417" t="s">
        <v>707</v>
      </c>
      <c r="H839" s="417" t="s">
        <v>707</v>
      </c>
      <c r="I839" s="417" t="s">
        <v>707</v>
      </c>
      <c r="J839" s="418">
        <v>9010001027784</v>
      </c>
      <c r="K839" s="419">
        <v>9010001027784</v>
      </c>
      <c r="L839" s="419">
        <v>9010001027784</v>
      </c>
      <c r="M839" s="419">
        <v>9010001027784</v>
      </c>
      <c r="N839" s="419">
        <v>9010001027784</v>
      </c>
      <c r="O839" s="419">
        <v>9010001027784</v>
      </c>
      <c r="P839" s="424" t="s">
        <v>710</v>
      </c>
      <c r="Q839" s="316" t="s">
        <v>710</v>
      </c>
      <c r="R839" s="316" t="s">
        <v>710</v>
      </c>
      <c r="S839" s="316" t="s">
        <v>710</v>
      </c>
      <c r="T839" s="316" t="s">
        <v>710</v>
      </c>
      <c r="U839" s="316" t="s">
        <v>710</v>
      </c>
      <c r="V839" s="316" t="s">
        <v>710</v>
      </c>
      <c r="W839" s="316" t="s">
        <v>710</v>
      </c>
      <c r="X839" s="316" t="s">
        <v>710</v>
      </c>
      <c r="Y839" s="317">
        <v>0.3</v>
      </c>
      <c r="Z839" s="318">
        <v>0.3</v>
      </c>
      <c r="AA839" s="318">
        <v>0.3</v>
      </c>
      <c r="AB839" s="319">
        <v>0.3</v>
      </c>
      <c r="AC839" s="327" t="s">
        <v>708</v>
      </c>
      <c r="AD839" s="327" t="s">
        <v>709</v>
      </c>
      <c r="AE839" s="327" t="s">
        <v>709</v>
      </c>
      <c r="AF839" s="327" t="s">
        <v>709</v>
      </c>
      <c r="AG839" s="327" t="s">
        <v>709</v>
      </c>
      <c r="AH839" s="322">
        <v>3</v>
      </c>
      <c r="AI839" s="323">
        <v>3</v>
      </c>
      <c r="AJ839" s="323">
        <v>3</v>
      </c>
      <c r="AK839" s="323">
        <v>3</v>
      </c>
      <c r="AL839" s="324">
        <v>100</v>
      </c>
      <c r="AM839" s="325">
        <v>100</v>
      </c>
      <c r="AN839" s="325">
        <v>100</v>
      </c>
      <c r="AO839" s="326">
        <v>100</v>
      </c>
      <c r="AP839" s="320" t="s">
        <v>765</v>
      </c>
      <c r="AQ839" s="320"/>
      <c r="AR839" s="320"/>
      <c r="AS839" s="320"/>
      <c r="AT839" s="320"/>
      <c r="AU839" s="320"/>
      <c r="AV839" s="320"/>
      <c r="AW839" s="320"/>
      <c r="AX839" s="320"/>
    </row>
    <row r="840" spans="1:50" ht="50.1" customHeight="1" x14ac:dyDescent="0.15">
      <c r="A840" s="403">
        <v>4</v>
      </c>
      <c r="B840" s="403">
        <v>1</v>
      </c>
      <c r="C840" s="423" t="s">
        <v>711</v>
      </c>
      <c r="D840" s="417" t="s">
        <v>711</v>
      </c>
      <c r="E840" s="417" t="s">
        <v>711</v>
      </c>
      <c r="F840" s="417" t="s">
        <v>711</v>
      </c>
      <c r="G840" s="417" t="s">
        <v>711</v>
      </c>
      <c r="H840" s="417" t="s">
        <v>711</v>
      </c>
      <c r="I840" s="417" t="s">
        <v>711</v>
      </c>
      <c r="J840" s="418">
        <v>3010001135361</v>
      </c>
      <c r="K840" s="419">
        <v>3010001135361</v>
      </c>
      <c r="L840" s="419">
        <v>3010001135361</v>
      </c>
      <c r="M840" s="419">
        <v>3010001135361</v>
      </c>
      <c r="N840" s="419">
        <v>3010001135361</v>
      </c>
      <c r="O840" s="419">
        <v>3010001135361</v>
      </c>
      <c r="P840" s="424" t="s">
        <v>712</v>
      </c>
      <c r="Q840" s="316" t="s">
        <v>712</v>
      </c>
      <c r="R840" s="316" t="s">
        <v>712</v>
      </c>
      <c r="S840" s="316" t="s">
        <v>712</v>
      </c>
      <c r="T840" s="316" t="s">
        <v>712</v>
      </c>
      <c r="U840" s="316" t="s">
        <v>712</v>
      </c>
      <c r="V840" s="316" t="s">
        <v>712</v>
      </c>
      <c r="W840" s="316" t="s">
        <v>712</v>
      </c>
      <c r="X840" s="316" t="s">
        <v>712</v>
      </c>
      <c r="Y840" s="317">
        <v>1.6</v>
      </c>
      <c r="Z840" s="318">
        <v>1.6</v>
      </c>
      <c r="AA840" s="318">
        <v>1.6</v>
      </c>
      <c r="AB840" s="319">
        <v>1.6</v>
      </c>
      <c r="AC840" s="327" t="s">
        <v>713</v>
      </c>
      <c r="AD840" s="327" t="s">
        <v>714</v>
      </c>
      <c r="AE840" s="327" t="s">
        <v>714</v>
      </c>
      <c r="AF840" s="327" t="s">
        <v>714</v>
      </c>
      <c r="AG840" s="327" t="s">
        <v>714</v>
      </c>
      <c r="AH840" s="322" t="s">
        <v>571</v>
      </c>
      <c r="AI840" s="323" t="s">
        <v>571</v>
      </c>
      <c r="AJ840" s="323" t="s">
        <v>571</v>
      </c>
      <c r="AK840" s="323" t="s">
        <v>571</v>
      </c>
      <c r="AL840" s="324">
        <v>100</v>
      </c>
      <c r="AM840" s="325">
        <v>100</v>
      </c>
      <c r="AN840" s="325">
        <v>100</v>
      </c>
      <c r="AO840" s="326">
        <v>100</v>
      </c>
      <c r="AP840" s="320" t="s">
        <v>757</v>
      </c>
      <c r="AQ840" s="320"/>
      <c r="AR840" s="320"/>
      <c r="AS840" s="320"/>
      <c r="AT840" s="320"/>
      <c r="AU840" s="320"/>
      <c r="AV840" s="320"/>
      <c r="AW840" s="320"/>
      <c r="AX840" s="320"/>
    </row>
    <row r="841" spans="1:50" ht="50.1" customHeight="1" x14ac:dyDescent="0.15">
      <c r="A841" s="403">
        <v>5</v>
      </c>
      <c r="B841" s="403">
        <v>1</v>
      </c>
      <c r="C841" s="417" t="s">
        <v>715</v>
      </c>
      <c r="D841" s="417" t="s">
        <v>715</v>
      </c>
      <c r="E841" s="417" t="s">
        <v>715</v>
      </c>
      <c r="F841" s="417" t="s">
        <v>715</v>
      </c>
      <c r="G841" s="417" t="s">
        <v>715</v>
      </c>
      <c r="H841" s="417" t="s">
        <v>715</v>
      </c>
      <c r="I841" s="417" t="s">
        <v>715</v>
      </c>
      <c r="J841" s="418">
        <v>7011001106209</v>
      </c>
      <c r="K841" s="419">
        <v>7011001106209</v>
      </c>
      <c r="L841" s="419">
        <v>7011001106209</v>
      </c>
      <c r="M841" s="419">
        <v>7011001106209</v>
      </c>
      <c r="N841" s="419">
        <v>7011001106209</v>
      </c>
      <c r="O841" s="419">
        <v>7011001106209</v>
      </c>
      <c r="P841" s="316" t="s">
        <v>716</v>
      </c>
      <c r="Q841" s="316" t="s">
        <v>716</v>
      </c>
      <c r="R841" s="316" t="s">
        <v>716</v>
      </c>
      <c r="S841" s="316" t="s">
        <v>716</v>
      </c>
      <c r="T841" s="316" t="s">
        <v>716</v>
      </c>
      <c r="U841" s="316" t="s">
        <v>716</v>
      </c>
      <c r="V841" s="316" t="s">
        <v>716</v>
      </c>
      <c r="W841" s="316" t="s">
        <v>716</v>
      </c>
      <c r="X841" s="316" t="s">
        <v>716</v>
      </c>
      <c r="Y841" s="317">
        <v>1</v>
      </c>
      <c r="Z841" s="318">
        <v>1</v>
      </c>
      <c r="AA841" s="318">
        <v>1</v>
      </c>
      <c r="AB841" s="319">
        <v>1</v>
      </c>
      <c r="AC841" s="321" t="s">
        <v>708</v>
      </c>
      <c r="AD841" s="321" t="s">
        <v>709</v>
      </c>
      <c r="AE841" s="321" t="s">
        <v>709</v>
      </c>
      <c r="AF841" s="321" t="s">
        <v>709</v>
      </c>
      <c r="AG841" s="321" t="s">
        <v>709</v>
      </c>
      <c r="AH841" s="322">
        <v>6</v>
      </c>
      <c r="AI841" s="323">
        <v>6</v>
      </c>
      <c r="AJ841" s="323">
        <v>6</v>
      </c>
      <c r="AK841" s="323">
        <v>6</v>
      </c>
      <c r="AL841" s="324">
        <v>74.400000000000006</v>
      </c>
      <c r="AM841" s="325">
        <v>74.400000000000006</v>
      </c>
      <c r="AN841" s="325">
        <v>74.400000000000006</v>
      </c>
      <c r="AO841" s="326">
        <v>74.400000000000006</v>
      </c>
      <c r="AP841" s="320" t="s">
        <v>757</v>
      </c>
      <c r="AQ841" s="320"/>
      <c r="AR841" s="320"/>
      <c r="AS841" s="320"/>
      <c r="AT841" s="320"/>
      <c r="AU841" s="320"/>
      <c r="AV841" s="320"/>
      <c r="AW841" s="320"/>
      <c r="AX841" s="320"/>
    </row>
    <row r="842" spans="1:50" ht="30" customHeight="1" x14ac:dyDescent="0.15">
      <c r="A842" s="403">
        <v>6</v>
      </c>
      <c r="B842" s="403">
        <v>1</v>
      </c>
      <c r="C842" s="417" t="s">
        <v>717</v>
      </c>
      <c r="D842" s="417" t="s">
        <v>717</v>
      </c>
      <c r="E842" s="417" t="s">
        <v>717</v>
      </c>
      <c r="F842" s="417" t="s">
        <v>717</v>
      </c>
      <c r="G842" s="417" t="s">
        <v>717</v>
      </c>
      <c r="H842" s="417" t="s">
        <v>717</v>
      </c>
      <c r="I842" s="417" t="s">
        <v>717</v>
      </c>
      <c r="J842" s="418">
        <v>2013405000693</v>
      </c>
      <c r="K842" s="419">
        <v>2013405000693</v>
      </c>
      <c r="L842" s="419">
        <v>2013405000693</v>
      </c>
      <c r="M842" s="419">
        <v>2013405000693</v>
      </c>
      <c r="N842" s="419">
        <v>2013405000693</v>
      </c>
      <c r="O842" s="419">
        <v>2013405000693</v>
      </c>
      <c r="P842" s="316" t="s">
        <v>571</v>
      </c>
      <c r="Q842" s="316" t="s">
        <v>571</v>
      </c>
      <c r="R842" s="316" t="s">
        <v>571</v>
      </c>
      <c r="S842" s="316" t="s">
        <v>571</v>
      </c>
      <c r="T842" s="316" t="s">
        <v>571</v>
      </c>
      <c r="U842" s="316" t="s">
        <v>571</v>
      </c>
      <c r="V842" s="316" t="s">
        <v>571</v>
      </c>
      <c r="W842" s="316" t="s">
        <v>571</v>
      </c>
      <c r="X842" s="316" t="s">
        <v>571</v>
      </c>
      <c r="Y842" s="317">
        <v>1</v>
      </c>
      <c r="Z842" s="318">
        <v>1</v>
      </c>
      <c r="AA842" s="318">
        <v>1</v>
      </c>
      <c r="AB842" s="319">
        <v>1</v>
      </c>
      <c r="AC842" s="321"/>
      <c r="AD842" s="321"/>
      <c r="AE842" s="321"/>
      <c r="AF842" s="321"/>
      <c r="AG842" s="321"/>
      <c r="AH842" s="322" t="s">
        <v>571</v>
      </c>
      <c r="AI842" s="323" t="s">
        <v>571</v>
      </c>
      <c r="AJ842" s="323" t="s">
        <v>571</v>
      </c>
      <c r="AK842" s="323" t="s">
        <v>571</v>
      </c>
      <c r="AL842" s="324" t="s">
        <v>571</v>
      </c>
      <c r="AM842" s="325" t="s">
        <v>571</v>
      </c>
      <c r="AN842" s="325" t="s">
        <v>571</v>
      </c>
      <c r="AO842" s="326" t="s">
        <v>571</v>
      </c>
      <c r="AP842" s="320" t="s">
        <v>757</v>
      </c>
      <c r="AQ842" s="320"/>
      <c r="AR842" s="320"/>
      <c r="AS842" s="320"/>
      <c r="AT842" s="320"/>
      <c r="AU842" s="320"/>
      <c r="AV842" s="320"/>
      <c r="AW842" s="320"/>
      <c r="AX842" s="320"/>
    </row>
    <row r="843" spans="1:50" ht="50.1" customHeight="1" x14ac:dyDescent="0.15">
      <c r="A843" s="403">
        <v>7</v>
      </c>
      <c r="B843" s="403">
        <v>1</v>
      </c>
      <c r="C843" s="417" t="s">
        <v>717</v>
      </c>
      <c r="D843" s="417" t="s">
        <v>717</v>
      </c>
      <c r="E843" s="417" t="s">
        <v>717</v>
      </c>
      <c r="F843" s="417" t="s">
        <v>717</v>
      </c>
      <c r="G843" s="417" t="s">
        <v>717</v>
      </c>
      <c r="H843" s="417" t="s">
        <v>717</v>
      </c>
      <c r="I843" s="417" t="s">
        <v>717</v>
      </c>
      <c r="J843" s="418">
        <v>2013405000693</v>
      </c>
      <c r="K843" s="419">
        <v>2013405000693</v>
      </c>
      <c r="L843" s="419">
        <v>2013405000693</v>
      </c>
      <c r="M843" s="419">
        <v>2013405000693</v>
      </c>
      <c r="N843" s="419">
        <v>2013405000693</v>
      </c>
      <c r="O843" s="419">
        <v>2013405000693</v>
      </c>
      <c r="P843" s="316" t="s">
        <v>718</v>
      </c>
      <c r="Q843" s="316" t="s">
        <v>718</v>
      </c>
      <c r="R843" s="316" t="s">
        <v>718</v>
      </c>
      <c r="S843" s="316" t="s">
        <v>718</v>
      </c>
      <c r="T843" s="316" t="s">
        <v>718</v>
      </c>
      <c r="U843" s="316" t="s">
        <v>718</v>
      </c>
      <c r="V843" s="316" t="s">
        <v>718</v>
      </c>
      <c r="W843" s="316" t="s">
        <v>718</v>
      </c>
      <c r="X843" s="316" t="s">
        <v>718</v>
      </c>
      <c r="Y843" s="317">
        <v>0.2</v>
      </c>
      <c r="Z843" s="318">
        <v>0.2</v>
      </c>
      <c r="AA843" s="318">
        <v>0.2</v>
      </c>
      <c r="AB843" s="319">
        <v>0.2</v>
      </c>
      <c r="AC843" s="321" t="s">
        <v>719</v>
      </c>
      <c r="AD843" s="321" t="s">
        <v>720</v>
      </c>
      <c r="AE843" s="321" t="s">
        <v>720</v>
      </c>
      <c r="AF843" s="321" t="s">
        <v>720</v>
      </c>
      <c r="AG843" s="321" t="s">
        <v>720</v>
      </c>
      <c r="AH843" s="322" t="s">
        <v>571</v>
      </c>
      <c r="AI843" s="323" t="s">
        <v>571</v>
      </c>
      <c r="AJ843" s="323" t="s">
        <v>571</v>
      </c>
      <c r="AK843" s="323" t="s">
        <v>571</v>
      </c>
      <c r="AL843" s="324" t="s">
        <v>571</v>
      </c>
      <c r="AM843" s="325" t="s">
        <v>571</v>
      </c>
      <c r="AN843" s="325" t="s">
        <v>571</v>
      </c>
      <c r="AO843" s="326" t="s">
        <v>571</v>
      </c>
      <c r="AP843" s="320" t="s">
        <v>757</v>
      </c>
      <c r="AQ843" s="320"/>
      <c r="AR843" s="320"/>
      <c r="AS843" s="320"/>
      <c r="AT843" s="320"/>
      <c r="AU843" s="320"/>
      <c r="AV843" s="320"/>
      <c r="AW843" s="320"/>
      <c r="AX843" s="320"/>
    </row>
    <row r="844" spans="1:50" ht="50.1" customHeight="1" x14ac:dyDescent="0.15">
      <c r="A844" s="403">
        <v>8</v>
      </c>
      <c r="B844" s="403">
        <v>1</v>
      </c>
      <c r="C844" s="417" t="s">
        <v>717</v>
      </c>
      <c r="D844" s="417" t="s">
        <v>717</v>
      </c>
      <c r="E844" s="417" t="s">
        <v>717</v>
      </c>
      <c r="F844" s="417" t="s">
        <v>717</v>
      </c>
      <c r="G844" s="417" t="s">
        <v>717</v>
      </c>
      <c r="H844" s="417" t="s">
        <v>717</v>
      </c>
      <c r="I844" s="417" t="s">
        <v>717</v>
      </c>
      <c r="J844" s="418">
        <v>2013405000693</v>
      </c>
      <c r="K844" s="419">
        <v>2013405000693</v>
      </c>
      <c r="L844" s="419">
        <v>2013405000693</v>
      </c>
      <c r="M844" s="419">
        <v>2013405000693</v>
      </c>
      <c r="N844" s="419">
        <v>2013405000693</v>
      </c>
      <c r="O844" s="419">
        <v>2013405000693</v>
      </c>
      <c r="P844" s="316" t="s">
        <v>721</v>
      </c>
      <c r="Q844" s="316" t="s">
        <v>721</v>
      </c>
      <c r="R844" s="316" t="s">
        <v>721</v>
      </c>
      <c r="S844" s="316" t="s">
        <v>721</v>
      </c>
      <c r="T844" s="316" t="s">
        <v>721</v>
      </c>
      <c r="U844" s="316" t="s">
        <v>721</v>
      </c>
      <c r="V844" s="316" t="s">
        <v>721</v>
      </c>
      <c r="W844" s="316" t="s">
        <v>721</v>
      </c>
      <c r="X844" s="316" t="s">
        <v>721</v>
      </c>
      <c r="Y844" s="317">
        <v>0.2</v>
      </c>
      <c r="Z844" s="318">
        <v>0.2</v>
      </c>
      <c r="AA844" s="318">
        <v>0.2</v>
      </c>
      <c r="AB844" s="319">
        <v>0.2</v>
      </c>
      <c r="AC844" s="321" t="s">
        <v>719</v>
      </c>
      <c r="AD844" s="321" t="s">
        <v>722</v>
      </c>
      <c r="AE844" s="321" t="s">
        <v>722</v>
      </c>
      <c r="AF844" s="321" t="s">
        <v>722</v>
      </c>
      <c r="AG844" s="321" t="s">
        <v>722</v>
      </c>
      <c r="AH844" s="322" t="s">
        <v>571</v>
      </c>
      <c r="AI844" s="323" t="s">
        <v>571</v>
      </c>
      <c r="AJ844" s="323" t="s">
        <v>571</v>
      </c>
      <c r="AK844" s="323" t="s">
        <v>571</v>
      </c>
      <c r="AL844" s="324" t="s">
        <v>571</v>
      </c>
      <c r="AM844" s="325" t="s">
        <v>571</v>
      </c>
      <c r="AN844" s="325" t="s">
        <v>571</v>
      </c>
      <c r="AO844" s="326" t="s">
        <v>571</v>
      </c>
      <c r="AP844" s="320" t="s">
        <v>760</v>
      </c>
      <c r="AQ844" s="320"/>
      <c r="AR844" s="320"/>
      <c r="AS844" s="320"/>
      <c r="AT844" s="320"/>
      <c r="AU844" s="320"/>
      <c r="AV844" s="320"/>
      <c r="AW844" s="320"/>
      <c r="AX844" s="320"/>
    </row>
    <row r="845" spans="1:50" ht="30" customHeight="1" x14ac:dyDescent="0.15">
      <c r="A845" s="403">
        <v>9</v>
      </c>
      <c r="B845" s="403">
        <v>1</v>
      </c>
      <c r="C845" s="417" t="s">
        <v>723</v>
      </c>
      <c r="D845" s="417" t="s">
        <v>723</v>
      </c>
      <c r="E845" s="417" t="s">
        <v>723</v>
      </c>
      <c r="F845" s="417" t="s">
        <v>723</v>
      </c>
      <c r="G845" s="417" t="s">
        <v>723</v>
      </c>
      <c r="H845" s="417" t="s">
        <v>723</v>
      </c>
      <c r="I845" s="417" t="s">
        <v>723</v>
      </c>
      <c r="J845" s="418">
        <v>6010001030403</v>
      </c>
      <c r="K845" s="419">
        <v>6010001030403</v>
      </c>
      <c r="L845" s="419">
        <v>6010001030403</v>
      </c>
      <c r="M845" s="419">
        <v>6010001030403</v>
      </c>
      <c r="N845" s="419">
        <v>6010001030403</v>
      </c>
      <c r="O845" s="419">
        <v>6010001030403</v>
      </c>
      <c r="P845" s="316" t="s">
        <v>724</v>
      </c>
      <c r="Q845" s="316" t="s">
        <v>724</v>
      </c>
      <c r="R845" s="316" t="s">
        <v>724</v>
      </c>
      <c r="S845" s="316" t="s">
        <v>724</v>
      </c>
      <c r="T845" s="316" t="s">
        <v>724</v>
      </c>
      <c r="U845" s="316" t="s">
        <v>724</v>
      </c>
      <c r="V845" s="316" t="s">
        <v>724</v>
      </c>
      <c r="W845" s="316" t="s">
        <v>724</v>
      </c>
      <c r="X845" s="316" t="s">
        <v>724</v>
      </c>
      <c r="Y845" s="317">
        <v>1</v>
      </c>
      <c r="Z845" s="318">
        <v>1</v>
      </c>
      <c r="AA845" s="318">
        <v>1</v>
      </c>
      <c r="AB845" s="319">
        <v>1</v>
      </c>
      <c r="AC845" s="321" t="s">
        <v>719</v>
      </c>
      <c r="AD845" s="321" t="s">
        <v>725</v>
      </c>
      <c r="AE845" s="321" t="s">
        <v>725</v>
      </c>
      <c r="AF845" s="321" t="s">
        <v>725</v>
      </c>
      <c r="AG845" s="321" t="s">
        <v>725</v>
      </c>
      <c r="AH845" s="322" t="s">
        <v>571</v>
      </c>
      <c r="AI845" s="323" t="s">
        <v>571</v>
      </c>
      <c r="AJ845" s="323" t="s">
        <v>571</v>
      </c>
      <c r="AK845" s="323" t="s">
        <v>571</v>
      </c>
      <c r="AL845" s="324" t="s">
        <v>571</v>
      </c>
      <c r="AM845" s="325" t="s">
        <v>571</v>
      </c>
      <c r="AN845" s="325" t="s">
        <v>571</v>
      </c>
      <c r="AO845" s="326" t="s">
        <v>571</v>
      </c>
      <c r="AP845" s="320" t="s">
        <v>757</v>
      </c>
      <c r="AQ845" s="320"/>
      <c r="AR845" s="320"/>
      <c r="AS845" s="320"/>
      <c r="AT845" s="320"/>
      <c r="AU845" s="320"/>
      <c r="AV845" s="320"/>
      <c r="AW845" s="320"/>
      <c r="AX845" s="320"/>
    </row>
    <row r="846" spans="1:50" ht="30" customHeight="1" x14ac:dyDescent="0.15">
      <c r="A846" s="403">
        <v>10</v>
      </c>
      <c r="B846" s="403">
        <v>1</v>
      </c>
      <c r="C846" s="417" t="s">
        <v>726</v>
      </c>
      <c r="D846" s="417" t="s">
        <v>726</v>
      </c>
      <c r="E846" s="417" t="s">
        <v>726</v>
      </c>
      <c r="F846" s="417" t="s">
        <v>726</v>
      </c>
      <c r="G846" s="417" t="s">
        <v>726</v>
      </c>
      <c r="H846" s="417" t="s">
        <v>726</v>
      </c>
      <c r="I846" s="417" t="s">
        <v>726</v>
      </c>
      <c r="J846" s="418">
        <v>5010401054564</v>
      </c>
      <c r="K846" s="419">
        <v>5010401054564</v>
      </c>
      <c r="L846" s="419">
        <v>5010401054564</v>
      </c>
      <c r="M846" s="419">
        <v>5010401054564</v>
      </c>
      <c r="N846" s="419">
        <v>5010401054564</v>
      </c>
      <c r="O846" s="419">
        <v>5010401054564</v>
      </c>
      <c r="P846" s="316" t="s">
        <v>571</v>
      </c>
      <c r="Q846" s="316" t="s">
        <v>571</v>
      </c>
      <c r="R846" s="316" t="s">
        <v>571</v>
      </c>
      <c r="S846" s="316" t="s">
        <v>571</v>
      </c>
      <c r="T846" s="316" t="s">
        <v>571</v>
      </c>
      <c r="U846" s="316" t="s">
        <v>571</v>
      </c>
      <c r="V846" s="316" t="s">
        <v>571</v>
      </c>
      <c r="W846" s="316" t="s">
        <v>571</v>
      </c>
      <c r="X846" s="316" t="s">
        <v>571</v>
      </c>
      <c r="Y846" s="317">
        <v>0.8</v>
      </c>
      <c r="Z846" s="318">
        <v>0.8</v>
      </c>
      <c r="AA846" s="318">
        <v>0.8</v>
      </c>
      <c r="AB846" s="319">
        <v>0.8</v>
      </c>
      <c r="AC846" s="321"/>
      <c r="AD846" s="321"/>
      <c r="AE846" s="321"/>
      <c r="AF846" s="321"/>
      <c r="AG846" s="321"/>
      <c r="AH846" s="322" t="s">
        <v>571</v>
      </c>
      <c r="AI846" s="323" t="s">
        <v>571</v>
      </c>
      <c r="AJ846" s="323" t="s">
        <v>571</v>
      </c>
      <c r="AK846" s="323" t="s">
        <v>571</v>
      </c>
      <c r="AL846" s="324" t="s">
        <v>571</v>
      </c>
      <c r="AM846" s="325" t="s">
        <v>571</v>
      </c>
      <c r="AN846" s="325" t="s">
        <v>571</v>
      </c>
      <c r="AO846" s="326" t="s">
        <v>571</v>
      </c>
      <c r="AP846" s="320" t="s">
        <v>765</v>
      </c>
      <c r="AQ846" s="320"/>
      <c r="AR846" s="320"/>
      <c r="AS846" s="320"/>
      <c r="AT846" s="320"/>
      <c r="AU846" s="320"/>
      <c r="AV846" s="320"/>
      <c r="AW846" s="320"/>
      <c r="AX846" s="320"/>
    </row>
    <row r="847" spans="1:50" ht="30" customHeight="1" x14ac:dyDescent="0.15">
      <c r="A847" s="403">
        <v>11</v>
      </c>
      <c r="B847" s="403">
        <v>1</v>
      </c>
      <c r="C847" s="417" t="s">
        <v>726</v>
      </c>
      <c r="D847" s="417" t="s">
        <v>726</v>
      </c>
      <c r="E847" s="417" t="s">
        <v>726</v>
      </c>
      <c r="F847" s="417" t="s">
        <v>726</v>
      </c>
      <c r="G847" s="417" t="s">
        <v>726</v>
      </c>
      <c r="H847" s="417" t="s">
        <v>726</v>
      </c>
      <c r="I847" s="417" t="s">
        <v>726</v>
      </c>
      <c r="J847" s="418">
        <v>5010401054564</v>
      </c>
      <c r="K847" s="419">
        <v>5010401054564</v>
      </c>
      <c r="L847" s="419">
        <v>5010401054564</v>
      </c>
      <c r="M847" s="419">
        <v>5010401054564</v>
      </c>
      <c r="N847" s="419">
        <v>5010401054564</v>
      </c>
      <c r="O847" s="419">
        <v>5010401054564</v>
      </c>
      <c r="P847" s="316" t="s">
        <v>727</v>
      </c>
      <c r="Q847" s="316" t="s">
        <v>727</v>
      </c>
      <c r="R847" s="316" t="s">
        <v>727</v>
      </c>
      <c r="S847" s="316" t="s">
        <v>727</v>
      </c>
      <c r="T847" s="316" t="s">
        <v>727</v>
      </c>
      <c r="U847" s="316" t="s">
        <v>727</v>
      </c>
      <c r="V847" s="316" t="s">
        <v>727</v>
      </c>
      <c r="W847" s="316" t="s">
        <v>727</v>
      </c>
      <c r="X847" s="316" t="s">
        <v>727</v>
      </c>
      <c r="Y847" s="317">
        <v>0.3</v>
      </c>
      <c r="Z847" s="318">
        <v>0.3</v>
      </c>
      <c r="AA847" s="318">
        <v>0.3</v>
      </c>
      <c r="AB847" s="319">
        <v>0.3</v>
      </c>
      <c r="AC847" s="321" t="s">
        <v>719</v>
      </c>
      <c r="AD847" s="321" t="s">
        <v>722</v>
      </c>
      <c r="AE847" s="321" t="s">
        <v>722</v>
      </c>
      <c r="AF847" s="321" t="s">
        <v>722</v>
      </c>
      <c r="AG847" s="321" t="s">
        <v>722</v>
      </c>
      <c r="AH847" s="322" t="s">
        <v>571</v>
      </c>
      <c r="AI847" s="323" t="s">
        <v>571</v>
      </c>
      <c r="AJ847" s="323" t="s">
        <v>571</v>
      </c>
      <c r="AK847" s="323" t="s">
        <v>571</v>
      </c>
      <c r="AL847" s="324" t="s">
        <v>571</v>
      </c>
      <c r="AM847" s="325" t="s">
        <v>571</v>
      </c>
      <c r="AN847" s="325" t="s">
        <v>571</v>
      </c>
      <c r="AO847" s="326" t="s">
        <v>571</v>
      </c>
      <c r="AP847" s="320" t="s">
        <v>757</v>
      </c>
      <c r="AQ847" s="320"/>
      <c r="AR847" s="320"/>
      <c r="AS847" s="320"/>
      <c r="AT847" s="320"/>
      <c r="AU847" s="320"/>
      <c r="AV847" s="320"/>
      <c r="AW847" s="320"/>
      <c r="AX847" s="320"/>
    </row>
    <row r="848" spans="1:50" ht="30" customHeight="1" x14ac:dyDescent="0.15">
      <c r="A848" s="403">
        <v>12</v>
      </c>
      <c r="B848" s="403">
        <v>1</v>
      </c>
      <c r="C848" s="417" t="s">
        <v>726</v>
      </c>
      <c r="D848" s="417" t="s">
        <v>726</v>
      </c>
      <c r="E848" s="417" t="s">
        <v>726</v>
      </c>
      <c r="F848" s="417" t="s">
        <v>726</v>
      </c>
      <c r="G848" s="417" t="s">
        <v>726</v>
      </c>
      <c r="H848" s="417" t="s">
        <v>726</v>
      </c>
      <c r="I848" s="417" t="s">
        <v>726</v>
      </c>
      <c r="J848" s="418">
        <v>5010401054564</v>
      </c>
      <c r="K848" s="419">
        <v>5010401054564</v>
      </c>
      <c r="L848" s="419">
        <v>5010401054564</v>
      </c>
      <c r="M848" s="419">
        <v>5010401054564</v>
      </c>
      <c r="N848" s="419">
        <v>5010401054564</v>
      </c>
      <c r="O848" s="419">
        <v>5010401054564</v>
      </c>
      <c r="P848" s="316" t="s">
        <v>727</v>
      </c>
      <c r="Q848" s="316" t="s">
        <v>727</v>
      </c>
      <c r="R848" s="316" t="s">
        <v>727</v>
      </c>
      <c r="S848" s="316" t="s">
        <v>727</v>
      </c>
      <c r="T848" s="316" t="s">
        <v>727</v>
      </c>
      <c r="U848" s="316" t="s">
        <v>727</v>
      </c>
      <c r="V848" s="316" t="s">
        <v>727</v>
      </c>
      <c r="W848" s="316" t="s">
        <v>727</v>
      </c>
      <c r="X848" s="316" t="s">
        <v>727</v>
      </c>
      <c r="Y848" s="317">
        <v>0.2</v>
      </c>
      <c r="Z848" s="318">
        <v>0.2</v>
      </c>
      <c r="AA848" s="318">
        <v>0.2</v>
      </c>
      <c r="AB848" s="319">
        <v>0.2</v>
      </c>
      <c r="AC848" s="321" t="s">
        <v>719</v>
      </c>
      <c r="AD848" s="321" t="s">
        <v>722</v>
      </c>
      <c r="AE848" s="321" t="s">
        <v>722</v>
      </c>
      <c r="AF848" s="321" t="s">
        <v>722</v>
      </c>
      <c r="AG848" s="321" t="s">
        <v>722</v>
      </c>
      <c r="AH848" s="322" t="s">
        <v>571</v>
      </c>
      <c r="AI848" s="323" t="s">
        <v>571</v>
      </c>
      <c r="AJ848" s="323" t="s">
        <v>571</v>
      </c>
      <c r="AK848" s="323" t="s">
        <v>571</v>
      </c>
      <c r="AL848" s="324" t="s">
        <v>571</v>
      </c>
      <c r="AM848" s="325" t="s">
        <v>571</v>
      </c>
      <c r="AN848" s="325" t="s">
        <v>571</v>
      </c>
      <c r="AO848" s="326" t="s">
        <v>571</v>
      </c>
      <c r="AP848" s="320" t="s">
        <v>760</v>
      </c>
      <c r="AQ848" s="320"/>
      <c r="AR848" s="320"/>
      <c r="AS848" s="320"/>
      <c r="AT848" s="320"/>
      <c r="AU848" s="320"/>
      <c r="AV848" s="320"/>
      <c r="AW848" s="320"/>
      <c r="AX848" s="320"/>
    </row>
    <row r="849" spans="1:50" ht="30" customHeight="1" x14ac:dyDescent="0.15">
      <c r="A849" s="403">
        <v>13</v>
      </c>
      <c r="B849" s="403">
        <v>1</v>
      </c>
      <c r="C849" s="417" t="s">
        <v>728</v>
      </c>
      <c r="D849" s="417" t="s">
        <v>728</v>
      </c>
      <c r="E849" s="417" t="s">
        <v>728</v>
      </c>
      <c r="F849" s="417" t="s">
        <v>728</v>
      </c>
      <c r="G849" s="417" t="s">
        <v>728</v>
      </c>
      <c r="H849" s="417" t="s">
        <v>728</v>
      </c>
      <c r="I849" s="417" t="s">
        <v>728</v>
      </c>
      <c r="J849" s="418">
        <v>3010001025546</v>
      </c>
      <c r="K849" s="419">
        <v>3010001025546</v>
      </c>
      <c r="L849" s="419">
        <v>3010001025546</v>
      </c>
      <c r="M849" s="419">
        <v>3010001025546</v>
      </c>
      <c r="N849" s="419">
        <v>3010001025546</v>
      </c>
      <c r="O849" s="419">
        <v>3010001025546</v>
      </c>
      <c r="P849" s="316" t="s">
        <v>571</v>
      </c>
      <c r="Q849" s="316" t="s">
        <v>571</v>
      </c>
      <c r="R849" s="316" t="s">
        <v>571</v>
      </c>
      <c r="S849" s="316" t="s">
        <v>571</v>
      </c>
      <c r="T849" s="316" t="s">
        <v>571</v>
      </c>
      <c r="U849" s="316" t="s">
        <v>571</v>
      </c>
      <c r="V849" s="316" t="s">
        <v>571</v>
      </c>
      <c r="W849" s="316" t="s">
        <v>571</v>
      </c>
      <c r="X849" s="316" t="s">
        <v>571</v>
      </c>
      <c r="Y849" s="317">
        <v>0.5</v>
      </c>
      <c r="Z849" s="318">
        <v>0.5</v>
      </c>
      <c r="AA849" s="318">
        <v>0.5</v>
      </c>
      <c r="AB849" s="319">
        <v>0.5</v>
      </c>
      <c r="AC849" s="321"/>
      <c r="AD849" s="321"/>
      <c r="AE849" s="321"/>
      <c r="AF849" s="321"/>
      <c r="AG849" s="321"/>
      <c r="AH849" s="322" t="s">
        <v>571</v>
      </c>
      <c r="AI849" s="323" t="s">
        <v>571</v>
      </c>
      <c r="AJ849" s="323" t="s">
        <v>571</v>
      </c>
      <c r="AK849" s="323" t="s">
        <v>571</v>
      </c>
      <c r="AL849" s="324" t="s">
        <v>571</v>
      </c>
      <c r="AM849" s="325" t="s">
        <v>571</v>
      </c>
      <c r="AN849" s="325" t="s">
        <v>571</v>
      </c>
      <c r="AO849" s="326" t="s">
        <v>571</v>
      </c>
      <c r="AP849" s="320" t="s">
        <v>765</v>
      </c>
      <c r="AQ849" s="320"/>
      <c r="AR849" s="320"/>
      <c r="AS849" s="320"/>
      <c r="AT849" s="320"/>
      <c r="AU849" s="320"/>
      <c r="AV849" s="320"/>
      <c r="AW849" s="320"/>
      <c r="AX849" s="320"/>
    </row>
    <row r="850" spans="1:50" ht="50.1" customHeight="1" x14ac:dyDescent="0.15">
      <c r="A850" s="403">
        <v>14</v>
      </c>
      <c r="B850" s="403">
        <v>1</v>
      </c>
      <c r="C850" s="417" t="s">
        <v>728</v>
      </c>
      <c r="D850" s="417" t="s">
        <v>728</v>
      </c>
      <c r="E850" s="417" t="s">
        <v>728</v>
      </c>
      <c r="F850" s="417" t="s">
        <v>728</v>
      </c>
      <c r="G850" s="417" t="s">
        <v>728</v>
      </c>
      <c r="H850" s="417" t="s">
        <v>728</v>
      </c>
      <c r="I850" s="417" t="s">
        <v>728</v>
      </c>
      <c r="J850" s="418">
        <v>3010001025546</v>
      </c>
      <c r="K850" s="419">
        <v>3010001025546</v>
      </c>
      <c r="L850" s="419">
        <v>3010001025546</v>
      </c>
      <c r="M850" s="419">
        <v>3010001025546</v>
      </c>
      <c r="N850" s="419">
        <v>3010001025546</v>
      </c>
      <c r="O850" s="419">
        <v>3010001025546</v>
      </c>
      <c r="P850" s="316" t="s">
        <v>729</v>
      </c>
      <c r="Q850" s="316" t="s">
        <v>729</v>
      </c>
      <c r="R850" s="316" t="s">
        <v>729</v>
      </c>
      <c r="S850" s="316" t="s">
        <v>729</v>
      </c>
      <c r="T850" s="316" t="s">
        <v>729</v>
      </c>
      <c r="U850" s="316" t="s">
        <v>729</v>
      </c>
      <c r="V850" s="316" t="s">
        <v>729</v>
      </c>
      <c r="W850" s="316" t="s">
        <v>729</v>
      </c>
      <c r="X850" s="316" t="s">
        <v>729</v>
      </c>
      <c r="Y850" s="317">
        <v>0.3</v>
      </c>
      <c r="Z850" s="318">
        <v>0.3</v>
      </c>
      <c r="AA850" s="318">
        <v>0.3</v>
      </c>
      <c r="AB850" s="319">
        <v>0.3</v>
      </c>
      <c r="AC850" s="321" t="s">
        <v>713</v>
      </c>
      <c r="AD850" s="321" t="s">
        <v>714</v>
      </c>
      <c r="AE850" s="321" t="s">
        <v>714</v>
      </c>
      <c r="AF850" s="321" t="s">
        <v>714</v>
      </c>
      <c r="AG850" s="321" t="s">
        <v>714</v>
      </c>
      <c r="AH850" s="322" t="s">
        <v>571</v>
      </c>
      <c r="AI850" s="323" t="s">
        <v>571</v>
      </c>
      <c r="AJ850" s="323" t="s">
        <v>571</v>
      </c>
      <c r="AK850" s="323" t="s">
        <v>571</v>
      </c>
      <c r="AL850" s="324">
        <v>100</v>
      </c>
      <c r="AM850" s="325">
        <v>100</v>
      </c>
      <c r="AN850" s="325">
        <v>100</v>
      </c>
      <c r="AO850" s="326">
        <v>100</v>
      </c>
      <c r="AP850" s="320" t="s">
        <v>765</v>
      </c>
      <c r="AQ850" s="320"/>
      <c r="AR850" s="320"/>
      <c r="AS850" s="320"/>
      <c r="AT850" s="320"/>
      <c r="AU850" s="320"/>
      <c r="AV850" s="320"/>
      <c r="AW850" s="320"/>
      <c r="AX850" s="320"/>
    </row>
    <row r="851" spans="1:50" ht="50.1" customHeight="1" x14ac:dyDescent="0.15">
      <c r="A851" s="403">
        <v>15</v>
      </c>
      <c r="B851" s="403">
        <v>1</v>
      </c>
      <c r="C851" s="417" t="s">
        <v>728</v>
      </c>
      <c r="D851" s="417" t="s">
        <v>728</v>
      </c>
      <c r="E851" s="417" t="s">
        <v>728</v>
      </c>
      <c r="F851" s="417" t="s">
        <v>728</v>
      </c>
      <c r="G851" s="417" t="s">
        <v>728</v>
      </c>
      <c r="H851" s="417" t="s">
        <v>728</v>
      </c>
      <c r="I851" s="417" t="s">
        <v>728</v>
      </c>
      <c r="J851" s="418">
        <v>3010001025546</v>
      </c>
      <c r="K851" s="419">
        <v>3010001025546</v>
      </c>
      <c r="L851" s="419">
        <v>3010001025546</v>
      </c>
      <c r="M851" s="419">
        <v>3010001025546</v>
      </c>
      <c r="N851" s="419">
        <v>3010001025546</v>
      </c>
      <c r="O851" s="419">
        <v>3010001025546</v>
      </c>
      <c r="P851" s="316" t="s">
        <v>730</v>
      </c>
      <c r="Q851" s="316" t="s">
        <v>730</v>
      </c>
      <c r="R851" s="316" t="s">
        <v>730</v>
      </c>
      <c r="S851" s="316" t="s">
        <v>730</v>
      </c>
      <c r="T851" s="316" t="s">
        <v>730</v>
      </c>
      <c r="U851" s="316" t="s">
        <v>730</v>
      </c>
      <c r="V851" s="316" t="s">
        <v>730</v>
      </c>
      <c r="W851" s="316" t="s">
        <v>730</v>
      </c>
      <c r="X851" s="316" t="s">
        <v>730</v>
      </c>
      <c r="Y851" s="317">
        <v>0.2</v>
      </c>
      <c r="Z851" s="318">
        <v>0.2</v>
      </c>
      <c r="AA851" s="318">
        <v>0.2</v>
      </c>
      <c r="AB851" s="319">
        <v>0.2</v>
      </c>
      <c r="AC851" s="321" t="s">
        <v>713</v>
      </c>
      <c r="AD851" s="321" t="s">
        <v>714</v>
      </c>
      <c r="AE851" s="321" t="s">
        <v>714</v>
      </c>
      <c r="AF851" s="321" t="s">
        <v>714</v>
      </c>
      <c r="AG851" s="321" t="s">
        <v>714</v>
      </c>
      <c r="AH851" s="322" t="s">
        <v>571</v>
      </c>
      <c r="AI851" s="323" t="s">
        <v>571</v>
      </c>
      <c r="AJ851" s="323" t="s">
        <v>571</v>
      </c>
      <c r="AK851" s="323" t="s">
        <v>571</v>
      </c>
      <c r="AL851" s="324">
        <v>100</v>
      </c>
      <c r="AM851" s="325">
        <v>100</v>
      </c>
      <c r="AN851" s="325">
        <v>100</v>
      </c>
      <c r="AO851" s="326">
        <v>100</v>
      </c>
      <c r="AP851" s="320" t="s">
        <v>765</v>
      </c>
      <c r="AQ851" s="320"/>
      <c r="AR851" s="320"/>
      <c r="AS851" s="320"/>
      <c r="AT851" s="320"/>
      <c r="AU851" s="320"/>
      <c r="AV851" s="320"/>
      <c r="AW851" s="320"/>
      <c r="AX851" s="320"/>
    </row>
    <row r="852" spans="1:50" ht="50.1" customHeight="1" x14ac:dyDescent="0.15">
      <c r="A852" s="403">
        <v>16</v>
      </c>
      <c r="B852" s="403">
        <v>1</v>
      </c>
      <c r="C852" s="423" t="s">
        <v>731</v>
      </c>
      <c r="D852" s="417" t="s">
        <v>731</v>
      </c>
      <c r="E852" s="417" t="s">
        <v>731</v>
      </c>
      <c r="F852" s="417" t="s">
        <v>731</v>
      </c>
      <c r="G852" s="417" t="s">
        <v>731</v>
      </c>
      <c r="H852" s="417" t="s">
        <v>731</v>
      </c>
      <c r="I852" s="417" t="s">
        <v>731</v>
      </c>
      <c r="J852" s="418">
        <v>5040001050457</v>
      </c>
      <c r="K852" s="419">
        <v>5040001050457</v>
      </c>
      <c r="L852" s="419">
        <v>5040001050457</v>
      </c>
      <c r="M852" s="419">
        <v>5040001050457</v>
      </c>
      <c r="N852" s="419">
        <v>5040001050457</v>
      </c>
      <c r="O852" s="419">
        <v>5040001050457</v>
      </c>
      <c r="P852" s="424" t="s">
        <v>745</v>
      </c>
      <c r="Q852" s="316" t="s">
        <v>732</v>
      </c>
      <c r="R852" s="316" t="s">
        <v>732</v>
      </c>
      <c r="S852" s="316" t="s">
        <v>732</v>
      </c>
      <c r="T852" s="316" t="s">
        <v>732</v>
      </c>
      <c r="U852" s="316" t="s">
        <v>732</v>
      </c>
      <c r="V852" s="316" t="s">
        <v>732</v>
      </c>
      <c r="W852" s="316" t="s">
        <v>732</v>
      </c>
      <c r="X852" s="316" t="s">
        <v>732</v>
      </c>
      <c r="Y852" s="317">
        <v>0.4</v>
      </c>
      <c r="Z852" s="318">
        <v>0.4</v>
      </c>
      <c r="AA852" s="318">
        <v>0.4</v>
      </c>
      <c r="AB852" s="319">
        <v>0.4</v>
      </c>
      <c r="AC852" s="321" t="s">
        <v>713</v>
      </c>
      <c r="AD852" s="321" t="s">
        <v>714</v>
      </c>
      <c r="AE852" s="321" t="s">
        <v>714</v>
      </c>
      <c r="AF852" s="321" t="s">
        <v>714</v>
      </c>
      <c r="AG852" s="321" t="s">
        <v>714</v>
      </c>
      <c r="AH852" s="322" t="s">
        <v>571</v>
      </c>
      <c r="AI852" s="323" t="s">
        <v>571</v>
      </c>
      <c r="AJ852" s="323" t="s">
        <v>571</v>
      </c>
      <c r="AK852" s="323" t="s">
        <v>571</v>
      </c>
      <c r="AL852" s="324">
        <v>100</v>
      </c>
      <c r="AM852" s="325">
        <v>100</v>
      </c>
      <c r="AN852" s="325">
        <v>100</v>
      </c>
      <c r="AO852" s="326">
        <v>100</v>
      </c>
      <c r="AP852" s="320" t="s">
        <v>765</v>
      </c>
      <c r="AQ852" s="320"/>
      <c r="AR852" s="320"/>
      <c r="AS852" s="320"/>
      <c r="AT852" s="320"/>
      <c r="AU852" s="320"/>
      <c r="AV852" s="320"/>
      <c r="AW852" s="320"/>
      <c r="AX852" s="320"/>
    </row>
    <row r="853" spans="1:50" s="16" customFormat="1" ht="30" customHeight="1" x14ac:dyDescent="0.15">
      <c r="A853" s="403">
        <v>17</v>
      </c>
      <c r="B853" s="403">
        <v>1</v>
      </c>
      <c r="C853" s="417" t="s">
        <v>733</v>
      </c>
      <c r="D853" s="417" t="s">
        <v>733</v>
      </c>
      <c r="E853" s="417" t="s">
        <v>733</v>
      </c>
      <c r="F853" s="417" t="s">
        <v>733</v>
      </c>
      <c r="G853" s="417" t="s">
        <v>733</v>
      </c>
      <c r="H853" s="417" t="s">
        <v>733</v>
      </c>
      <c r="I853" s="417" t="s">
        <v>733</v>
      </c>
      <c r="J853" s="418">
        <v>7011101016919</v>
      </c>
      <c r="K853" s="419">
        <v>7011101016919</v>
      </c>
      <c r="L853" s="419">
        <v>7011101016919</v>
      </c>
      <c r="M853" s="419">
        <v>7011101016919</v>
      </c>
      <c r="N853" s="419">
        <v>7011101016919</v>
      </c>
      <c r="O853" s="419">
        <v>7011101016919</v>
      </c>
      <c r="P853" s="316" t="s">
        <v>571</v>
      </c>
      <c r="Q853" s="316" t="s">
        <v>571</v>
      </c>
      <c r="R853" s="316" t="s">
        <v>571</v>
      </c>
      <c r="S853" s="316" t="s">
        <v>571</v>
      </c>
      <c r="T853" s="316" t="s">
        <v>571</v>
      </c>
      <c r="U853" s="316" t="s">
        <v>571</v>
      </c>
      <c r="V853" s="316" t="s">
        <v>571</v>
      </c>
      <c r="W853" s="316" t="s">
        <v>571</v>
      </c>
      <c r="X853" s="316" t="s">
        <v>571</v>
      </c>
      <c r="Y853" s="317">
        <v>0.2</v>
      </c>
      <c r="Z853" s="318">
        <v>0.2</v>
      </c>
      <c r="AA853" s="318">
        <v>0.2</v>
      </c>
      <c r="AB853" s="319">
        <v>0.2</v>
      </c>
      <c r="AC853" s="321"/>
      <c r="AD853" s="321"/>
      <c r="AE853" s="321"/>
      <c r="AF853" s="321"/>
      <c r="AG853" s="321"/>
      <c r="AH853" s="322" t="s">
        <v>571</v>
      </c>
      <c r="AI853" s="323" t="s">
        <v>571</v>
      </c>
      <c r="AJ853" s="323" t="s">
        <v>571</v>
      </c>
      <c r="AK853" s="323" t="s">
        <v>571</v>
      </c>
      <c r="AL853" s="324" t="s">
        <v>571</v>
      </c>
      <c r="AM853" s="325" t="s">
        <v>571</v>
      </c>
      <c r="AN853" s="325" t="s">
        <v>571</v>
      </c>
      <c r="AO853" s="326" t="s">
        <v>571</v>
      </c>
      <c r="AP853" s="320" t="s">
        <v>765</v>
      </c>
      <c r="AQ853" s="320"/>
      <c r="AR853" s="320"/>
      <c r="AS853" s="320"/>
      <c r="AT853" s="320"/>
      <c r="AU853" s="320"/>
      <c r="AV853" s="320"/>
      <c r="AW853" s="320"/>
      <c r="AX853" s="320"/>
    </row>
    <row r="854" spans="1:50" ht="50.1" customHeight="1" x14ac:dyDescent="0.15">
      <c r="A854" s="403">
        <v>18</v>
      </c>
      <c r="B854" s="403">
        <v>1</v>
      </c>
      <c r="C854" s="417" t="s">
        <v>733</v>
      </c>
      <c r="D854" s="417" t="s">
        <v>733</v>
      </c>
      <c r="E854" s="417" t="s">
        <v>733</v>
      </c>
      <c r="F854" s="417" t="s">
        <v>733</v>
      </c>
      <c r="G854" s="417" t="s">
        <v>733</v>
      </c>
      <c r="H854" s="417" t="s">
        <v>733</v>
      </c>
      <c r="I854" s="417" t="s">
        <v>733</v>
      </c>
      <c r="J854" s="418">
        <v>7011101016919</v>
      </c>
      <c r="K854" s="419">
        <v>7011101016919</v>
      </c>
      <c r="L854" s="419">
        <v>7011101016919</v>
      </c>
      <c r="M854" s="419">
        <v>7011101016919</v>
      </c>
      <c r="N854" s="419">
        <v>7011101016919</v>
      </c>
      <c r="O854" s="419">
        <v>7011101016919</v>
      </c>
      <c r="P854" s="316" t="s">
        <v>734</v>
      </c>
      <c r="Q854" s="316" t="s">
        <v>734</v>
      </c>
      <c r="R854" s="316" t="s">
        <v>734</v>
      </c>
      <c r="S854" s="316" t="s">
        <v>734</v>
      </c>
      <c r="T854" s="316" t="s">
        <v>734</v>
      </c>
      <c r="U854" s="316" t="s">
        <v>734</v>
      </c>
      <c r="V854" s="316" t="s">
        <v>734</v>
      </c>
      <c r="W854" s="316" t="s">
        <v>734</v>
      </c>
      <c r="X854" s="316" t="s">
        <v>734</v>
      </c>
      <c r="Y854" s="317">
        <v>0.2</v>
      </c>
      <c r="Z854" s="318">
        <v>0.2</v>
      </c>
      <c r="AA854" s="318">
        <v>0.2</v>
      </c>
      <c r="AB854" s="319">
        <v>0.2</v>
      </c>
      <c r="AC854" s="321" t="s">
        <v>735</v>
      </c>
      <c r="AD854" s="321" t="s">
        <v>709</v>
      </c>
      <c r="AE854" s="321" t="s">
        <v>709</v>
      </c>
      <c r="AF854" s="321" t="s">
        <v>709</v>
      </c>
      <c r="AG854" s="321" t="s">
        <v>709</v>
      </c>
      <c r="AH854" s="322">
        <v>1</v>
      </c>
      <c r="AI854" s="323">
        <v>1</v>
      </c>
      <c r="AJ854" s="323">
        <v>1</v>
      </c>
      <c r="AK854" s="323">
        <v>1</v>
      </c>
      <c r="AL854" s="324">
        <v>99.3</v>
      </c>
      <c r="AM854" s="325">
        <v>99.3</v>
      </c>
      <c r="AN854" s="325">
        <v>99.3</v>
      </c>
      <c r="AO854" s="326">
        <v>99.3</v>
      </c>
      <c r="AP854" s="320" t="s">
        <v>765</v>
      </c>
      <c r="AQ854" s="320"/>
      <c r="AR854" s="320"/>
      <c r="AS854" s="320"/>
      <c r="AT854" s="320"/>
      <c r="AU854" s="320"/>
      <c r="AV854" s="320"/>
      <c r="AW854" s="320"/>
      <c r="AX854" s="320"/>
    </row>
    <row r="855" spans="1:50" ht="50.1" customHeight="1" x14ac:dyDescent="0.15">
      <c r="A855" s="403">
        <v>19</v>
      </c>
      <c r="B855" s="403">
        <v>1</v>
      </c>
      <c r="C855" s="417" t="s">
        <v>733</v>
      </c>
      <c r="D855" s="417" t="s">
        <v>733</v>
      </c>
      <c r="E855" s="417" t="s">
        <v>733</v>
      </c>
      <c r="F855" s="417" t="s">
        <v>733</v>
      </c>
      <c r="G855" s="417" t="s">
        <v>733</v>
      </c>
      <c r="H855" s="417" t="s">
        <v>733</v>
      </c>
      <c r="I855" s="417" t="s">
        <v>733</v>
      </c>
      <c r="J855" s="418">
        <v>7011101016919</v>
      </c>
      <c r="K855" s="419">
        <v>7011101016919</v>
      </c>
      <c r="L855" s="419">
        <v>7011101016919</v>
      </c>
      <c r="M855" s="419">
        <v>7011101016919</v>
      </c>
      <c r="N855" s="419">
        <v>7011101016919</v>
      </c>
      <c r="O855" s="419">
        <v>7011101016919</v>
      </c>
      <c r="P855" s="316" t="s">
        <v>736</v>
      </c>
      <c r="Q855" s="316" t="s">
        <v>736</v>
      </c>
      <c r="R855" s="316" t="s">
        <v>736</v>
      </c>
      <c r="S855" s="316" t="s">
        <v>736</v>
      </c>
      <c r="T855" s="316" t="s">
        <v>736</v>
      </c>
      <c r="U855" s="316" t="s">
        <v>736</v>
      </c>
      <c r="V855" s="316" t="s">
        <v>736</v>
      </c>
      <c r="W855" s="316" t="s">
        <v>736</v>
      </c>
      <c r="X855" s="316" t="s">
        <v>736</v>
      </c>
      <c r="Y855" s="317">
        <v>0</v>
      </c>
      <c r="Z855" s="318">
        <v>0</v>
      </c>
      <c r="AA855" s="318">
        <v>0</v>
      </c>
      <c r="AB855" s="319">
        <v>0</v>
      </c>
      <c r="AC855" s="321" t="s">
        <v>735</v>
      </c>
      <c r="AD855" s="321" t="s">
        <v>709</v>
      </c>
      <c r="AE855" s="321" t="s">
        <v>709</v>
      </c>
      <c r="AF855" s="321" t="s">
        <v>709</v>
      </c>
      <c r="AG855" s="321" t="s">
        <v>709</v>
      </c>
      <c r="AH855" s="322">
        <v>1</v>
      </c>
      <c r="AI855" s="323">
        <v>1</v>
      </c>
      <c r="AJ855" s="323">
        <v>1</v>
      </c>
      <c r="AK855" s="323">
        <v>1</v>
      </c>
      <c r="AL855" s="324">
        <v>99.3</v>
      </c>
      <c r="AM855" s="325">
        <v>99.3</v>
      </c>
      <c r="AN855" s="325">
        <v>99.3</v>
      </c>
      <c r="AO855" s="326">
        <v>99.3</v>
      </c>
      <c r="AP855" s="320" t="s">
        <v>765</v>
      </c>
      <c r="AQ855" s="320"/>
      <c r="AR855" s="320"/>
      <c r="AS855" s="320"/>
      <c r="AT855" s="320"/>
      <c r="AU855" s="320"/>
      <c r="AV855" s="320"/>
      <c r="AW855" s="320"/>
      <c r="AX855" s="320"/>
    </row>
    <row r="856" spans="1:50" ht="50.1" customHeight="1" x14ac:dyDescent="0.15">
      <c r="A856" s="403">
        <v>20</v>
      </c>
      <c r="B856" s="403">
        <v>1</v>
      </c>
      <c r="C856" s="417" t="s">
        <v>737</v>
      </c>
      <c r="D856" s="417" t="s">
        <v>737</v>
      </c>
      <c r="E856" s="417" t="s">
        <v>737</v>
      </c>
      <c r="F856" s="417" t="s">
        <v>737</v>
      </c>
      <c r="G856" s="417" t="s">
        <v>737</v>
      </c>
      <c r="H856" s="417" t="s">
        <v>737</v>
      </c>
      <c r="I856" s="417" t="s">
        <v>737</v>
      </c>
      <c r="J856" s="418">
        <v>3010001049917</v>
      </c>
      <c r="K856" s="419">
        <v>3010001049917</v>
      </c>
      <c r="L856" s="419">
        <v>3010001049917</v>
      </c>
      <c r="M856" s="419">
        <v>3010001049917</v>
      </c>
      <c r="N856" s="419">
        <v>3010001049917</v>
      </c>
      <c r="O856" s="419">
        <v>3010001049917</v>
      </c>
      <c r="P856" s="316" t="s">
        <v>738</v>
      </c>
      <c r="Q856" s="316" t="s">
        <v>738</v>
      </c>
      <c r="R856" s="316" t="s">
        <v>738</v>
      </c>
      <c r="S856" s="316" t="s">
        <v>738</v>
      </c>
      <c r="T856" s="316" t="s">
        <v>738</v>
      </c>
      <c r="U856" s="316" t="s">
        <v>738</v>
      </c>
      <c r="V856" s="316" t="s">
        <v>738</v>
      </c>
      <c r="W856" s="316" t="s">
        <v>738</v>
      </c>
      <c r="X856" s="316" t="s">
        <v>738</v>
      </c>
      <c r="Y856" s="317">
        <v>0.2</v>
      </c>
      <c r="Z856" s="318">
        <v>0.2</v>
      </c>
      <c r="AA856" s="318">
        <v>0.2</v>
      </c>
      <c r="AB856" s="319">
        <v>0.2</v>
      </c>
      <c r="AC856" s="321" t="s">
        <v>719</v>
      </c>
      <c r="AD856" s="321" t="s">
        <v>722</v>
      </c>
      <c r="AE856" s="321" t="s">
        <v>722</v>
      </c>
      <c r="AF856" s="321" t="s">
        <v>722</v>
      </c>
      <c r="AG856" s="321" t="s">
        <v>722</v>
      </c>
      <c r="AH856" s="322" t="s">
        <v>571</v>
      </c>
      <c r="AI856" s="323" t="s">
        <v>571</v>
      </c>
      <c r="AJ856" s="323" t="s">
        <v>571</v>
      </c>
      <c r="AK856" s="323" t="s">
        <v>571</v>
      </c>
      <c r="AL856" s="324" t="s">
        <v>571</v>
      </c>
      <c r="AM856" s="325" t="s">
        <v>571</v>
      </c>
      <c r="AN856" s="325" t="s">
        <v>571</v>
      </c>
      <c r="AO856" s="326" t="s">
        <v>571</v>
      </c>
      <c r="AP856" s="320" t="s">
        <v>765</v>
      </c>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419</v>
      </c>
      <c r="K869" s="100"/>
      <c r="L869" s="100"/>
      <c r="M869" s="100"/>
      <c r="N869" s="100"/>
      <c r="O869" s="100"/>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90" customHeight="1" x14ac:dyDescent="0.15">
      <c r="A870" s="403">
        <v>1</v>
      </c>
      <c r="B870" s="403">
        <v>1</v>
      </c>
      <c r="C870" s="423" t="s">
        <v>739</v>
      </c>
      <c r="D870" s="417"/>
      <c r="E870" s="417"/>
      <c r="F870" s="417"/>
      <c r="G870" s="417"/>
      <c r="H870" s="417"/>
      <c r="I870" s="417"/>
      <c r="J870" s="418" t="s">
        <v>676</v>
      </c>
      <c r="K870" s="430"/>
      <c r="L870" s="430"/>
      <c r="M870" s="430"/>
      <c r="N870" s="430"/>
      <c r="O870" s="431"/>
      <c r="P870" s="316" t="s">
        <v>675</v>
      </c>
      <c r="Q870" s="316"/>
      <c r="R870" s="316"/>
      <c r="S870" s="316"/>
      <c r="T870" s="316"/>
      <c r="U870" s="316"/>
      <c r="V870" s="316"/>
      <c r="W870" s="316"/>
      <c r="X870" s="316"/>
      <c r="Y870" s="317">
        <v>4.5</v>
      </c>
      <c r="Z870" s="318"/>
      <c r="AA870" s="318"/>
      <c r="AB870" s="319"/>
      <c r="AC870" s="327" t="s">
        <v>501</v>
      </c>
      <c r="AD870" s="422"/>
      <c r="AE870" s="422"/>
      <c r="AF870" s="422"/>
      <c r="AG870" s="422"/>
      <c r="AH870" s="420">
        <v>18</v>
      </c>
      <c r="AI870" s="421"/>
      <c r="AJ870" s="421"/>
      <c r="AK870" s="421"/>
      <c r="AL870" s="324" t="s">
        <v>754</v>
      </c>
      <c r="AM870" s="325"/>
      <c r="AN870" s="325"/>
      <c r="AO870" s="326"/>
      <c r="AP870" s="320" t="s">
        <v>757</v>
      </c>
      <c r="AQ870" s="320"/>
      <c r="AR870" s="320"/>
      <c r="AS870" s="320"/>
      <c r="AT870" s="320"/>
      <c r="AU870" s="320"/>
      <c r="AV870" s="320"/>
      <c r="AW870" s="320"/>
      <c r="AX870" s="320"/>
    </row>
    <row r="871" spans="1:50" ht="69.95" customHeight="1" x14ac:dyDescent="0.15">
      <c r="A871" s="403">
        <v>2</v>
      </c>
      <c r="B871" s="403">
        <v>1</v>
      </c>
      <c r="C871" s="417" t="s">
        <v>661</v>
      </c>
      <c r="D871" s="417"/>
      <c r="E871" s="417"/>
      <c r="F871" s="417"/>
      <c r="G871" s="417"/>
      <c r="H871" s="417"/>
      <c r="I871" s="417"/>
      <c r="J871" s="418" t="s">
        <v>676</v>
      </c>
      <c r="K871" s="419"/>
      <c r="L871" s="419"/>
      <c r="M871" s="419"/>
      <c r="N871" s="419"/>
      <c r="O871" s="419"/>
      <c r="P871" s="316" t="s">
        <v>677</v>
      </c>
      <c r="Q871" s="316"/>
      <c r="R871" s="316"/>
      <c r="S871" s="316"/>
      <c r="T871" s="316"/>
      <c r="U871" s="316"/>
      <c r="V871" s="316"/>
      <c r="W871" s="316"/>
      <c r="X871" s="316"/>
      <c r="Y871" s="317">
        <v>0.5</v>
      </c>
      <c r="Z871" s="318"/>
      <c r="AA871" s="318"/>
      <c r="AB871" s="319"/>
      <c r="AC871" s="327" t="s">
        <v>501</v>
      </c>
      <c r="AD871" s="327"/>
      <c r="AE871" s="327"/>
      <c r="AF871" s="327"/>
      <c r="AG871" s="327"/>
      <c r="AH871" s="420">
        <v>1</v>
      </c>
      <c r="AI871" s="421"/>
      <c r="AJ871" s="421"/>
      <c r="AK871" s="421"/>
      <c r="AL871" s="324" t="s">
        <v>754</v>
      </c>
      <c r="AM871" s="325"/>
      <c r="AN871" s="325"/>
      <c r="AO871" s="326"/>
      <c r="AP871" s="320" t="s">
        <v>757</v>
      </c>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6" t="s">
        <v>419</v>
      </c>
      <c r="K902" s="100"/>
      <c r="L902" s="100"/>
      <c r="M902" s="100"/>
      <c r="N902" s="100"/>
      <c r="O902" s="100"/>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50.1" customHeight="1" x14ac:dyDescent="0.15">
      <c r="A903" s="403">
        <v>1</v>
      </c>
      <c r="B903" s="403">
        <v>1</v>
      </c>
      <c r="C903" s="423" t="s">
        <v>741</v>
      </c>
      <c r="D903" s="417"/>
      <c r="E903" s="417"/>
      <c r="F903" s="417"/>
      <c r="G903" s="417"/>
      <c r="H903" s="417"/>
      <c r="I903" s="417"/>
      <c r="J903" s="418" t="s">
        <v>674</v>
      </c>
      <c r="K903" s="419"/>
      <c r="L903" s="419"/>
      <c r="M903" s="419"/>
      <c r="N903" s="419"/>
      <c r="O903" s="419"/>
      <c r="P903" s="424" t="s">
        <v>766</v>
      </c>
      <c r="Q903" s="316"/>
      <c r="R903" s="316"/>
      <c r="S903" s="316"/>
      <c r="T903" s="316"/>
      <c r="U903" s="316"/>
      <c r="V903" s="316"/>
      <c r="W903" s="316"/>
      <c r="X903" s="316"/>
      <c r="Y903" s="317">
        <v>568</v>
      </c>
      <c r="Z903" s="318"/>
      <c r="AA903" s="318"/>
      <c r="AB903" s="319"/>
      <c r="AC903" s="327"/>
      <c r="AD903" s="422"/>
      <c r="AE903" s="422"/>
      <c r="AF903" s="422"/>
      <c r="AG903" s="422"/>
      <c r="AH903" s="420" t="s">
        <v>757</v>
      </c>
      <c r="AI903" s="421"/>
      <c r="AJ903" s="421"/>
      <c r="AK903" s="421"/>
      <c r="AL903" s="324" t="s">
        <v>771</v>
      </c>
      <c r="AM903" s="325"/>
      <c r="AN903" s="325"/>
      <c r="AO903" s="326"/>
      <c r="AP903" s="320" t="s">
        <v>757</v>
      </c>
      <c r="AQ903" s="320"/>
      <c r="AR903" s="320"/>
      <c r="AS903" s="320"/>
      <c r="AT903" s="320"/>
      <c r="AU903" s="320"/>
      <c r="AV903" s="320"/>
      <c r="AW903" s="320"/>
      <c r="AX903" s="320"/>
    </row>
    <row r="904" spans="1:50" ht="69.95" customHeight="1" x14ac:dyDescent="0.15">
      <c r="A904" s="403">
        <v>2</v>
      </c>
      <c r="B904" s="403">
        <v>1</v>
      </c>
      <c r="C904" s="417" t="s">
        <v>662</v>
      </c>
      <c r="D904" s="417"/>
      <c r="E904" s="417"/>
      <c r="F904" s="417"/>
      <c r="G904" s="417"/>
      <c r="H904" s="417"/>
      <c r="I904" s="417"/>
      <c r="J904" s="418" t="s">
        <v>674</v>
      </c>
      <c r="K904" s="419"/>
      <c r="L904" s="419"/>
      <c r="M904" s="419"/>
      <c r="N904" s="419"/>
      <c r="O904" s="419"/>
      <c r="P904" s="316" t="s">
        <v>672</v>
      </c>
      <c r="Q904" s="316"/>
      <c r="R904" s="316"/>
      <c r="S904" s="316"/>
      <c r="T904" s="316"/>
      <c r="U904" s="316"/>
      <c r="V904" s="316"/>
      <c r="W904" s="316"/>
      <c r="X904" s="316"/>
      <c r="Y904" s="317">
        <v>520</v>
      </c>
      <c r="Z904" s="318"/>
      <c r="AA904" s="318"/>
      <c r="AB904" s="319"/>
      <c r="AC904" s="327" t="s">
        <v>501</v>
      </c>
      <c r="AD904" s="327"/>
      <c r="AE904" s="327"/>
      <c r="AF904" s="327"/>
      <c r="AG904" s="327"/>
      <c r="AH904" s="420">
        <v>1</v>
      </c>
      <c r="AI904" s="421"/>
      <c r="AJ904" s="421"/>
      <c r="AK904" s="421"/>
      <c r="AL904" s="324" t="s">
        <v>754</v>
      </c>
      <c r="AM904" s="325"/>
      <c r="AN904" s="325"/>
      <c r="AO904" s="326"/>
      <c r="AP904" s="320" t="s">
        <v>757</v>
      </c>
      <c r="AQ904" s="320"/>
      <c r="AR904" s="320"/>
      <c r="AS904" s="320"/>
      <c r="AT904" s="320"/>
      <c r="AU904" s="320"/>
      <c r="AV904" s="320"/>
      <c r="AW904" s="320"/>
      <c r="AX904" s="320"/>
    </row>
    <row r="905" spans="1:50" ht="69.95" customHeight="1" x14ac:dyDescent="0.15">
      <c r="A905" s="403">
        <v>3</v>
      </c>
      <c r="B905" s="403">
        <v>1</v>
      </c>
      <c r="C905" s="423" t="s">
        <v>662</v>
      </c>
      <c r="D905" s="417"/>
      <c r="E905" s="417"/>
      <c r="F905" s="417"/>
      <c r="G905" s="417"/>
      <c r="H905" s="417"/>
      <c r="I905" s="417"/>
      <c r="J905" s="418" t="s">
        <v>674</v>
      </c>
      <c r="K905" s="419"/>
      <c r="L905" s="419"/>
      <c r="M905" s="419"/>
      <c r="N905" s="419"/>
      <c r="O905" s="419"/>
      <c r="P905" s="424" t="s">
        <v>673</v>
      </c>
      <c r="Q905" s="316"/>
      <c r="R905" s="316"/>
      <c r="S905" s="316"/>
      <c r="T905" s="316"/>
      <c r="U905" s="316"/>
      <c r="V905" s="316"/>
      <c r="W905" s="316"/>
      <c r="X905" s="316"/>
      <c r="Y905" s="317">
        <v>23</v>
      </c>
      <c r="Z905" s="318"/>
      <c r="AA905" s="318"/>
      <c r="AB905" s="319"/>
      <c r="AC905" s="327" t="s">
        <v>501</v>
      </c>
      <c r="AD905" s="327"/>
      <c r="AE905" s="327"/>
      <c r="AF905" s="327"/>
      <c r="AG905" s="327"/>
      <c r="AH905" s="322">
        <v>1</v>
      </c>
      <c r="AI905" s="323"/>
      <c r="AJ905" s="323"/>
      <c r="AK905" s="323"/>
      <c r="AL905" s="324" t="s">
        <v>754</v>
      </c>
      <c r="AM905" s="325"/>
      <c r="AN905" s="325"/>
      <c r="AO905" s="326"/>
      <c r="AP905" s="320" t="s">
        <v>767</v>
      </c>
      <c r="AQ905" s="320"/>
      <c r="AR905" s="320"/>
      <c r="AS905" s="320"/>
      <c r="AT905" s="320"/>
      <c r="AU905" s="320"/>
      <c r="AV905" s="320"/>
      <c r="AW905" s="320"/>
      <c r="AX905" s="320"/>
    </row>
    <row r="906" spans="1:50" ht="30" customHeight="1" x14ac:dyDescent="0.15">
      <c r="A906" s="403">
        <v>4</v>
      </c>
      <c r="B906" s="403">
        <v>1</v>
      </c>
      <c r="C906" s="423" t="s">
        <v>663</v>
      </c>
      <c r="D906" s="417"/>
      <c r="E906" s="417"/>
      <c r="F906" s="417"/>
      <c r="G906" s="417"/>
      <c r="H906" s="417"/>
      <c r="I906" s="417"/>
      <c r="J906" s="418" t="s">
        <v>678</v>
      </c>
      <c r="K906" s="419"/>
      <c r="L906" s="419"/>
      <c r="M906" s="419"/>
      <c r="N906" s="419"/>
      <c r="O906" s="419"/>
      <c r="P906" s="424" t="s">
        <v>767</v>
      </c>
      <c r="Q906" s="316"/>
      <c r="R906" s="316"/>
      <c r="S906" s="316"/>
      <c r="T906" s="316"/>
      <c r="U906" s="316"/>
      <c r="V906" s="316"/>
      <c r="W906" s="316"/>
      <c r="X906" s="316"/>
      <c r="Y906" s="317">
        <v>374.6</v>
      </c>
      <c r="Z906" s="318"/>
      <c r="AA906" s="318"/>
      <c r="AB906" s="319"/>
      <c r="AC906" s="327"/>
      <c r="AD906" s="327"/>
      <c r="AE906" s="327"/>
      <c r="AF906" s="327"/>
      <c r="AG906" s="327"/>
      <c r="AH906" s="322" t="s">
        <v>761</v>
      </c>
      <c r="AI906" s="323"/>
      <c r="AJ906" s="323"/>
      <c r="AK906" s="323"/>
      <c r="AL906" s="324" t="s">
        <v>757</v>
      </c>
      <c r="AM906" s="325"/>
      <c r="AN906" s="325"/>
      <c r="AO906" s="326"/>
      <c r="AP906" s="320" t="s">
        <v>772</v>
      </c>
      <c r="AQ906" s="320"/>
      <c r="AR906" s="320"/>
      <c r="AS906" s="320"/>
      <c r="AT906" s="320"/>
      <c r="AU906" s="320"/>
      <c r="AV906" s="320"/>
      <c r="AW906" s="320"/>
      <c r="AX906" s="320"/>
    </row>
    <row r="907" spans="1:50" ht="50.1" customHeight="1" x14ac:dyDescent="0.15">
      <c r="A907" s="403">
        <v>5</v>
      </c>
      <c r="B907" s="403">
        <v>1</v>
      </c>
      <c r="C907" s="417" t="s">
        <v>663</v>
      </c>
      <c r="D907" s="417"/>
      <c r="E907" s="417"/>
      <c r="F907" s="417"/>
      <c r="G907" s="417"/>
      <c r="H907" s="417"/>
      <c r="I907" s="417"/>
      <c r="J907" s="418" t="s">
        <v>678</v>
      </c>
      <c r="K907" s="419"/>
      <c r="L907" s="419"/>
      <c r="M907" s="419"/>
      <c r="N907" s="419"/>
      <c r="O907" s="419"/>
      <c r="P907" s="424" t="s">
        <v>743</v>
      </c>
      <c r="Q907" s="316"/>
      <c r="R907" s="316"/>
      <c r="S907" s="316"/>
      <c r="T907" s="316"/>
      <c r="U907" s="316"/>
      <c r="V907" s="316"/>
      <c r="W907" s="316"/>
      <c r="X907" s="316"/>
      <c r="Y907" s="317">
        <v>332.5</v>
      </c>
      <c r="Z907" s="318"/>
      <c r="AA907" s="318"/>
      <c r="AB907" s="319"/>
      <c r="AC907" s="321" t="s">
        <v>501</v>
      </c>
      <c r="AD907" s="321"/>
      <c r="AE907" s="321"/>
      <c r="AF907" s="321"/>
      <c r="AG907" s="321"/>
      <c r="AH907" s="322">
        <v>18</v>
      </c>
      <c r="AI907" s="323"/>
      <c r="AJ907" s="323"/>
      <c r="AK907" s="323"/>
      <c r="AL907" s="324" t="s">
        <v>754</v>
      </c>
      <c r="AM907" s="325"/>
      <c r="AN907" s="325"/>
      <c r="AO907" s="326"/>
      <c r="AP907" s="320" t="s">
        <v>757</v>
      </c>
      <c r="AQ907" s="320"/>
      <c r="AR907" s="320"/>
      <c r="AS907" s="320"/>
      <c r="AT907" s="320"/>
      <c r="AU907" s="320"/>
      <c r="AV907" s="320"/>
      <c r="AW907" s="320"/>
      <c r="AX907" s="320"/>
    </row>
    <row r="908" spans="1:50" ht="69.95" customHeight="1" x14ac:dyDescent="0.15">
      <c r="A908" s="403">
        <v>6</v>
      </c>
      <c r="B908" s="403">
        <v>1</v>
      </c>
      <c r="C908" s="417" t="s">
        <v>663</v>
      </c>
      <c r="D908" s="417"/>
      <c r="E908" s="417"/>
      <c r="F908" s="417"/>
      <c r="G908" s="417"/>
      <c r="H908" s="417"/>
      <c r="I908" s="417"/>
      <c r="J908" s="418" t="s">
        <v>678</v>
      </c>
      <c r="K908" s="419"/>
      <c r="L908" s="419"/>
      <c r="M908" s="419"/>
      <c r="N908" s="419"/>
      <c r="O908" s="419"/>
      <c r="P908" s="316" t="s">
        <v>679</v>
      </c>
      <c r="Q908" s="316"/>
      <c r="R908" s="316"/>
      <c r="S908" s="316"/>
      <c r="T908" s="316"/>
      <c r="U908" s="316"/>
      <c r="V908" s="316"/>
      <c r="W908" s="316"/>
      <c r="X908" s="316"/>
      <c r="Y908" s="317">
        <v>27.1</v>
      </c>
      <c r="Z908" s="318"/>
      <c r="AA908" s="318"/>
      <c r="AB908" s="319"/>
      <c r="AC908" s="321" t="s">
        <v>501</v>
      </c>
      <c r="AD908" s="321"/>
      <c r="AE908" s="321"/>
      <c r="AF908" s="321"/>
      <c r="AG908" s="321"/>
      <c r="AH908" s="322">
        <v>18</v>
      </c>
      <c r="AI908" s="323"/>
      <c r="AJ908" s="323"/>
      <c r="AK908" s="323"/>
      <c r="AL908" s="324" t="s">
        <v>754</v>
      </c>
      <c r="AM908" s="325"/>
      <c r="AN908" s="325"/>
      <c r="AO908" s="326"/>
      <c r="AP908" s="320" t="s">
        <v>767</v>
      </c>
      <c r="AQ908" s="320"/>
      <c r="AR908" s="320"/>
      <c r="AS908" s="320"/>
      <c r="AT908" s="320"/>
      <c r="AU908" s="320"/>
      <c r="AV908" s="320"/>
      <c r="AW908" s="320"/>
      <c r="AX908" s="320"/>
    </row>
    <row r="909" spans="1:50" ht="30" customHeight="1" x14ac:dyDescent="0.15">
      <c r="A909" s="403">
        <v>7</v>
      </c>
      <c r="B909" s="403">
        <v>1</v>
      </c>
      <c r="C909" s="417" t="s">
        <v>664</v>
      </c>
      <c r="D909" s="417"/>
      <c r="E909" s="417"/>
      <c r="F909" s="417"/>
      <c r="G909" s="417"/>
      <c r="H909" s="417"/>
      <c r="I909" s="417"/>
      <c r="J909" s="418" t="s">
        <v>681</v>
      </c>
      <c r="K909" s="419"/>
      <c r="L909" s="419"/>
      <c r="M909" s="419"/>
      <c r="N909" s="419"/>
      <c r="O909" s="419"/>
      <c r="P909" s="424" t="s">
        <v>768</v>
      </c>
      <c r="Q909" s="316"/>
      <c r="R909" s="316"/>
      <c r="S909" s="316"/>
      <c r="T909" s="316"/>
      <c r="U909" s="316"/>
      <c r="V909" s="316"/>
      <c r="W909" s="316"/>
      <c r="X909" s="316"/>
      <c r="Y909" s="317">
        <v>232</v>
      </c>
      <c r="Z909" s="318"/>
      <c r="AA909" s="318"/>
      <c r="AB909" s="319"/>
      <c r="AC909" s="321"/>
      <c r="AD909" s="321"/>
      <c r="AE909" s="321"/>
      <c r="AF909" s="321"/>
      <c r="AG909" s="321"/>
      <c r="AH909" s="322" t="s">
        <v>761</v>
      </c>
      <c r="AI909" s="323"/>
      <c r="AJ909" s="323"/>
      <c r="AK909" s="323"/>
      <c r="AL909" s="324" t="s">
        <v>757</v>
      </c>
      <c r="AM909" s="325"/>
      <c r="AN909" s="325"/>
      <c r="AO909" s="326"/>
      <c r="AP909" s="320" t="s">
        <v>760</v>
      </c>
      <c r="AQ909" s="320"/>
      <c r="AR909" s="320"/>
      <c r="AS909" s="320"/>
      <c r="AT909" s="320"/>
      <c r="AU909" s="320"/>
      <c r="AV909" s="320"/>
      <c r="AW909" s="320"/>
      <c r="AX909" s="320"/>
    </row>
    <row r="910" spans="1:50" ht="50.1" customHeight="1" x14ac:dyDescent="0.15">
      <c r="A910" s="403">
        <v>8</v>
      </c>
      <c r="B910" s="403">
        <v>1</v>
      </c>
      <c r="C910" s="417" t="s">
        <v>664</v>
      </c>
      <c r="D910" s="417"/>
      <c r="E910" s="417"/>
      <c r="F910" s="417"/>
      <c r="G910" s="417"/>
      <c r="H910" s="417"/>
      <c r="I910" s="417"/>
      <c r="J910" s="418" t="s">
        <v>681</v>
      </c>
      <c r="K910" s="419"/>
      <c r="L910" s="419"/>
      <c r="M910" s="419"/>
      <c r="N910" s="419"/>
      <c r="O910" s="419"/>
      <c r="P910" s="316" t="s">
        <v>680</v>
      </c>
      <c r="Q910" s="316"/>
      <c r="R910" s="316"/>
      <c r="S910" s="316"/>
      <c r="T910" s="316"/>
      <c r="U910" s="316"/>
      <c r="V910" s="316"/>
      <c r="W910" s="316"/>
      <c r="X910" s="316"/>
      <c r="Y910" s="317">
        <v>160</v>
      </c>
      <c r="Z910" s="318"/>
      <c r="AA910" s="318"/>
      <c r="AB910" s="319"/>
      <c r="AC910" s="321" t="s">
        <v>501</v>
      </c>
      <c r="AD910" s="321"/>
      <c r="AE910" s="321"/>
      <c r="AF910" s="321"/>
      <c r="AG910" s="321"/>
      <c r="AH910" s="322">
        <v>1</v>
      </c>
      <c r="AI910" s="323"/>
      <c r="AJ910" s="323"/>
      <c r="AK910" s="323"/>
      <c r="AL910" s="324" t="s">
        <v>754</v>
      </c>
      <c r="AM910" s="325"/>
      <c r="AN910" s="325"/>
      <c r="AO910" s="326"/>
      <c r="AP910" s="320" t="s">
        <v>760</v>
      </c>
      <c r="AQ910" s="320"/>
      <c r="AR910" s="320"/>
      <c r="AS910" s="320"/>
      <c r="AT910" s="320"/>
      <c r="AU910" s="320"/>
      <c r="AV910" s="320"/>
      <c r="AW910" s="320"/>
      <c r="AX910" s="320"/>
    </row>
    <row r="911" spans="1:50" ht="69.95" customHeight="1" x14ac:dyDescent="0.15">
      <c r="A911" s="403">
        <v>9</v>
      </c>
      <c r="B911" s="403">
        <v>1</v>
      </c>
      <c r="C911" s="417" t="s">
        <v>664</v>
      </c>
      <c r="D911" s="417"/>
      <c r="E911" s="417"/>
      <c r="F911" s="417"/>
      <c r="G911" s="417"/>
      <c r="H911" s="417"/>
      <c r="I911" s="417"/>
      <c r="J911" s="418" t="s">
        <v>681</v>
      </c>
      <c r="K911" s="419"/>
      <c r="L911" s="419"/>
      <c r="M911" s="419"/>
      <c r="N911" s="419"/>
      <c r="O911" s="419"/>
      <c r="P911" s="424" t="s">
        <v>744</v>
      </c>
      <c r="Q911" s="316"/>
      <c r="R911" s="316"/>
      <c r="S911" s="316"/>
      <c r="T911" s="316"/>
      <c r="U911" s="316"/>
      <c r="V911" s="316"/>
      <c r="W911" s="316"/>
      <c r="X911" s="316"/>
      <c r="Y911" s="317">
        <v>67.5</v>
      </c>
      <c r="Z911" s="318"/>
      <c r="AA911" s="318"/>
      <c r="AB911" s="319"/>
      <c r="AC911" s="321" t="s">
        <v>501</v>
      </c>
      <c r="AD911" s="321"/>
      <c r="AE911" s="321"/>
      <c r="AF911" s="321"/>
      <c r="AG911" s="321"/>
      <c r="AH911" s="322">
        <v>44</v>
      </c>
      <c r="AI911" s="323"/>
      <c r="AJ911" s="323"/>
      <c r="AK911" s="323"/>
      <c r="AL911" s="324" t="s">
        <v>754</v>
      </c>
      <c r="AM911" s="325"/>
      <c r="AN911" s="325"/>
      <c r="AO911" s="326"/>
      <c r="AP911" s="320" t="s">
        <v>757</v>
      </c>
      <c r="AQ911" s="320"/>
      <c r="AR911" s="320"/>
      <c r="AS911" s="320"/>
      <c r="AT911" s="320"/>
      <c r="AU911" s="320"/>
      <c r="AV911" s="320"/>
      <c r="AW911" s="320"/>
      <c r="AX911" s="320"/>
    </row>
    <row r="912" spans="1:50" ht="30" customHeight="1" x14ac:dyDescent="0.15">
      <c r="A912" s="403">
        <v>10</v>
      </c>
      <c r="B912" s="403">
        <v>1</v>
      </c>
      <c r="C912" s="417" t="s">
        <v>665</v>
      </c>
      <c r="D912" s="417"/>
      <c r="E912" s="417"/>
      <c r="F912" s="417"/>
      <c r="G912" s="417"/>
      <c r="H912" s="417"/>
      <c r="I912" s="417"/>
      <c r="J912" s="418" t="s">
        <v>682</v>
      </c>
      <c r="K912" s="419"/>
      <c r="L912" s="419"/>
      <c r="M912" s="419"/>
      <c r="N912" s="419"/>
      <c r="O912" s="419"/>
      <c r="P912" s="424" t="s">
        <v>769</v>
      </c>
      <c r="Q912" s="316"/>
      <c r="R912" s="316"/>
      <c r="S912" s="316"/>
      <c r="T912" s="316"/>
      <c r="U912" s="316"/>
      <c r="V912" s="316"/>
      <c r="W912" s="316"/>
      <c r="X912" s="316"/>
      <c r="Y912" s="317">
        <v>194</v>
      </c>
      <c r="Z912" s="318"/>
      <c r="AA912" s="318"/>
      <c r="AB912" s="319"/>
      <c r="AC912" s="321"/>
      <c r="AD912" s="321"/>
      <c r="AE912" s="321"/>
      <c r="AF912" s="321"/>
      <c r="AG912" s="321"/>
      <c r="AH912" s="322" t="s">
        <v>765</v>
      </c>
      <c r="AI912" s="323"/>
      <c r="AJ912" s="323"/>
      <c r="AK912" s="323"/>
      <c r="AL912" s="324" t="s">
        <v>757</v>
      </c>
      <c r="AM912" s="325"/>
      <c r="AN912" s="325"/>
      <c r="AO912" s="326"/>
      <c r="AP912" s="320" t="s">
        <v>773</v>
      </c>
      <c r="AQ912" s="320"/>
      <c r="AR912" s="320"/>
      <c r="AS912" s="320"/>
      <c r="AT912" s="320"/>
      <c r="AU912" s="320"/>
      <c r="AV912" s="320"/>
      <c r="AW912" s="320"/>
      <c r="AX912" s="320"/>
    </row>
    <row r="913" spans="1:50" ht="90" customHeight="1" x14ac:dyDescent="0.15">
      <c r="A913" s="403">
        <v>11</v>
      </c>
      <c r="B913" s="403">
        <v>1</v>
      </c>
      <c r="C913" s="417" t="s">
        <v>665</v>
      </c>
      <c r="D913" s="417"/>
      <c r="E913" s="417"/>
      <c r="F913" s="417"/>
      <c r="G913" s="417"/>
      <c r="H913" s="417"/>
      <c r="I913" s="417"/>
      <c r="J913" s="418" t="s">
        <v>682</v>
      </c>
      <c r="K913" s="419"/>
      <c r="L913" s="419"/>
      <c r="M913" s="419"/>
      <c r="N913" s="419"/>
      <c r="O913" s="419"/>
      <c r="P913" s="316" t="s">
        <v>683</v>
      </c>
      <c r="Q913" s="316"/>
      <c r="R913" s="316"/>
      <c r="S913" s="316"/>
      <c r="T913" s="316"/>
      <c r="U913" s="316"/>
      <c r="V913" s="316"/>
      <c r="W913" s="316"/>
      <c r="X913" s="316"/>
      <c r="Y913" s="317">
        <v>120</v>
      </c>
      <c r="Z913" s="318"/>
      <c r="AA913" s="318"/>
      <c r="AB913" s="319"/>
      <c r="AC913" s="321" t="s">
        <v>500</v>
      </c>
      <c r="AD913" s="321"/>
      <c r="AE913" s="321"/>
      <c r="AF913" s="321"/>
      <c r="AG913" s="321"/>
      <c r="AH913" s="322">
        <v>1</v>
      </c>
      <c r="AI913" s="323"/>
      <c r="AJ913" s="323"/>
      <c r="AK913" s="323"/>
      <c r="AL913" s="324" t="s">
        <v>754</v>
      </c>
      <c r="AM913" s="325"/>
      <c r="AN913" s="325"/>
      <c r="AO913" s="326"/>
      <c r="AP913" s="320" t="s">
        <v>773</v>
      </c>
      <c r="AQ913" s="320"/>
      <c r="AR913" s="320"/>
      <c r="AS913" s="320"/>
      <c r="AT913" s="320"/>
      <c r="AU913" s="320"/>
      <c r="AV913" s="320"/>
      <c r="AW913" s="320"/>
      <c r="AX913" s="320"/>
    </row>
    <row r="914" spans="1:50" ht="69.95" customHeight="1" x14ac:dyDescent="0.15">
      <c r="A914" s="403">
        <v>12</v>
      </c>
      <c r="B914" s="403">
        <v>1</v>
      </c>
      <c r="C914" s="417" t="s">
        <v>665</v>
      </c>
      <c r="D914" s="417"/>
      <c r="E914" s="417"/>
      <c r="F914" s="417"/>
      <c r="G914" s="417"/>
      <c r="H914" s="417"/>
      <c r="I914" s="417"/>
      <c r="J914" s="418" t="s">
        <v>682</v>
      </c>
      <c r="K914" s="419"/>
      <c r="L914" s="419"/>
      <c r="M914" s="419"/>
      <c r="N914" s="419"/>
      <c r="O914" s="419"/>
      <c r="P914" s="427" t="s">
        <v>684</v>
      </c>
      <c r="Q914" s="428"/>
      <c r="R914" s="428"/>
      <c r="S914" s="428"/>
      <c r="T914" s="428"/>
      <c r="U914" s="428"/>
      <c r="V914" s="428"/>
      <c r="W914" s="428"/>
      <c r="X914" s="429"/>
      <c r="Y914" s="317">
        <v>60</v>
      </c>
      <c r="Z914" s="318"/>
      <c r="AA914" s="318"/>
      <c r="AB914" s="319"/>
      <c r="AC914" s="321" t="s">
        <v>501</v>
      </c>
      <c r="AD914" s="321"/>
      <c r="AE914" s="321"/>
      <c r="AF914" s="321"/>
      <c r="AG914" s="321"/>
      <c r="AH914" s="322">
        <v>1</v>
      </c>
      <c r="AI914" s="323"/>
      <c r="AJ914" s="323"/>
      <c r="AK914" s="323"/>
      <c r="AL914" s="324" t="s">
        <v>754</v>
      </c>
      <c r="AM914" s="325"/>
      <c r="AN914" s="325"/>
      <c r="AO914" s="326"/>
      <c r="AP914" s="320" t="s">
        <v>773</v>
      </c>
      <c r="AQ914" s="320"/>
      <c r="AR914" s="320"/>
      <c r="AS914" s="320"/>
      <c r="AT914" s="320"/>
      <c r="AU914" s="320"/>
      <c r="AV914" s="320"/>
      <c r="AW914" s="320"/>
      <c r="AX914" s="320"/>
    </row>
    <row r="915" spans="1:50" ht="50.1" customHeight="1" x14ac:dyDescent="0.15">
      <c r="A915" s="403">
        <v>13</v>
      </c>
      <c r="B915" s="403">
        <v>1</v>
      </c>
      <c r="C915" s="417" t="s">
        <v>666</v>
      </c>
      <c r="D915" s="417"/>
      <c r="E915" s="417"/>
      <c r="F915" s="417"/>
      <c r="G915" s="417"/>
      <c r="H915" s="417"/>
      <c r="I915" s="417"/>
      <c r="J915" s="418" t="s">
        <v>687</v>
      </c>
      <c r="K915" s="419"/>
      <c r="L915" s="419"/>
      <c r="M915" s="419"/>
      <c r="N915" s="419"/>
      <c r="O915" s="419"/>
      <c r="P915" s="424" t="s">
        <v>760</v>
      </c>
      <c r="Q915" s="316"/>
      <c r="R915" s="316"/>
      <c r="S915" s="316"/>
      <c r="T915" s="316"/>
      <c r="U915" s="316"/>
      <c r="V915" s="316"/>
      <c r="W915" s="316"/>
      <c r="X915" s="316"/>
      <c r="Y915" s="317">
        <v>91.9</v>
      </c>
      <c r="Z915" s="318"/>
      <c r="AA915" s="318"/>
      <c r="AB915" s="319"/>
      <c r="AC915" s="321"/>
      <c r="AD915" s="321"/>
      <c r="AE915" s="321"/>
      <c r="AF915" s="321"/>
      <c r="AG915" s="321"/>
      <c r="AH915" s="322" t="s">
        <v>760</v>
      </c>
      <c r="AI915" s="323"/>
      <c r="AJ915" s="323"/>
      <c r="AK915" s="323"/>
      <c r="AL915" s="324" t="s">
        <v>757</v>
      </c>
      <c r="AM915" s="325"/>
      <c r="AN915" s="325"/>
      <c r="AO915" s="326"/>
      <c r="AP915" s="320" t="s">
        <v>773</v>
      </c>
      <c r="AQ915" s="320"/>
      <c r="AR915" s="320"/>
      <c r="AS915" s="320"/>
      <c r="AT915" s="320"/>
      <c r="AU915" s="320"/>
      <c r="AV915" s="320"/>
      <c r="AW915" s="320"/>
      <c r="AX915" s="320"/>
    </row>
    <row r="916" spans="1:50" ht="69.95" customHeight="1" x14ac:dyDescent="0.15">
      <c r="A916" s="403">
        <v>14</v>
      </c>
      <c r="B916" s="403">
        <v>1</v>
      </c>
      <c r="C916" s="417" t="s">
        <v>666</v>
      </c>
      <c r="D916" s="417"/>
      <c r="E916" s="417"/>
      <c r="F916" s="417"/>
      <c r="G916" s="417"/>
      <c r="H916" s="417"/>
      <c r="I916" s="417"/>
      <c r="J916" s="418" t="s">
        <v>687</v>
      </c>
      <c r="K916" s="419"/>
      <c r="L916" s="419"/>
      <c r="M916" s="419"/>
      <c r="N916" s="419"/>
      <c r="O916" s="419"/>
      <c r="P916" s="316" t="s">
        <v>685</v>
      </c>
      <c r="Q916" s="316"/>
      <c r="R916" s="316"/>
      <c r="S916" s="316"/>
      <c r="T916" s="316"/>
      <c r="U916" s="316"/>
      <c r="V916" s="316"/>
      <c r="W916" s="316"/>
      <c r="X916" s="316"/>
      <c r="Y916" s="317">
        <v>44</v>
      </c>
      <c r="Z916" s="318"/>
      <c r="AA916" s="318"/>
      <c r="AB916" s="319"/>
      <c r="AC916" s="321" t="s">
        <v>501</v>
      </c>
      <c r="AD916" s="321"/>
      <c r="AE916" s="321"/>
      <c r="AF916" s="321"/>
      <c r="AG916" s="321"/>
      <c r="AH916" s="322">
        <v>44</v>
      </c>
      <c r="AI916" s="323"/>
      <c r="AJ916" s="323"/>
      <c r="AK916" s="323"/>
      <c r="AL916" s="324" t="s">
        <v>754</v>
      </c>
      <c r="AM916" s="325"/>
      <c r="AN916" s="325"/>
      <c r="AO916" s="326"/>
      <c r="AP916" s="320" t="s">
        <v>760</v>
      </c>
      <c r="AQ916" s="320"/>
      <c r="AR916" s="320"/>
      <c r="AS916" s="320"/>
      <c r="AT916" s="320"/>
      <c r="AU916" s="320"/>
      <c r="AV916" s="320"/>
      <c r="AW916" s="320"/>
      <c r="AX916" s="320"/>
    </row>
    <row r="917" spans="1:50" ht="69.95" customHeight="1" x14ac:dyDescent="0.15">
      <c r="A917" s="403">
        <v>15</v>
      </c>
      <c r="B917" s="403">
        <v>1</v>
      </c>
      <c r="C917" s="417" t="s">
        <v>666</v>
      </c>
      <c r="D917" s="417"/>
      <c r="E917" s="417"/>
      <c r="F917" s="417"/>
      <c r="G917" s="417"/>
      <c r="H917" s="417"/>
      <c r="I917" s="417"/>
      <c r="J917" s="418" t="s">
        <v>687</v>
      </c>
      <c r="K917" s="419"/>
      <c r="L917" s="419"/>
      <c r="M917" s="419"/>
      <c r="N917" s="419"/>
      <c r="O917" s="419"/>
      <c r="P917" s="316" t="s">
        <v>686</v>
      </c>
      <c r="Q917" s="316"/>
      <c r="R917" s="316"/>
      <c r="S917" s="316"/>
      <c r="T917" s="316"/>
      <c r="U917" s="316"/>
      <c r="V917" s="316"/>
      <c r="W917" s="316"/>
      <c r="X917" s="316"/>
      <c r="Y917" s="317">
        <v>25.9</v>
      </c>
      <c r="Z917" s="318"/>
      <c r="AA917" s="318"/>
      <c r="AB917" s="319"/>
      <c r="AC917" s="321" t="s">
        <v>501</v>
      </c>
      <c r="AD917" s="321"/>
      <c r="AE917" s="321"/>
      <c r="AF917" s="321"/>
      <c r="AG917" s="321"/>
      <c r="AH917" s="322">
        <v>18</v>
      </c>
      <c r="AI917" s="323"/>
      <c r="AJ917" s="323"/>
      <c r="AK917" s="323"/>
      <c r="AL917" s="324" t="s">
        <v>754</v>
      </c>
      <c r="AM917" s="325"/>
      <c r="AN917" s="325"/>
      <c r="AO917" s="326"/>
      <c r="AP917" s="320" t="s">
        <v>767</v>
      </c>
      <c r="AQ917" s="320"/>
      <c r="AR917" s="320"/>
      <c r="AS917" s="320"/>
      <c r="AT917" s="320"/>
      <c r="AU917" s="320"/>
      <c r="AV917" s="320"/>
      <c r="AW917" s="320"/>
      <c r="AX917" s="320"/>
    </row>
    <row r="918" spans="1:50" ht="50.1" customHeight="1" x14ac:dyDescent="0.15">
      <c r="A918" s="403">
        <v>16</v>
      </c>
      <c r="B918" s="403">
        <v>1</v>
      </c>
      <c r="C918" s="417" t="s">
        <v>667</v>
      </c>
      <c r="D918" s="417"/>
      <c r="E918" s="417"/>
      <c r="F918" s="417"/>
      <c r="G918" s="417"/>
      <c r="H918" s="417"/>
      <c r="I918" s="417"/>
      <c r="J918" s="418" t="s">
        <v>689</v>
      </c>
      <c r="K918" s="419"/>
      <c r="L918" s="419"/>
      <c r="M918" s="419"/>
      <c r="N918" s="419"/>
      <c r="O918" s="419"/>
      <c r="P918" s="316" t="s">
        <v>688</v>
      </c>
      <c r="Q918" s="316"/>
      <c r="R918" s="316"/>
      <c r="S918" s="316"/>
      <c r="T918" s="316"/>
      <c r="U918" s="316"/>
      <c r="V918" s="316"/>
      <c r="W918" s="316"/>
      <c r="X918" s="316"/>
      <c r="Y918" s="317">
        <v>50</v>
      </c>
      <c r="Z918" s="318"/>
      <c r="AA918" s="318"/>
      <c r="AB918" s="319"/>
      <c r="AC918" s="321" t="s">
        <v>501</v>
      </c>
      <c r="AD918" s="321"/>
      <c r="AE918" s="321"/>
      <c r="AF918" s="321"/>
      <c r="AG918" s="321"/>
      <c r="AH918" s="322">
        <v>1</v>
      </c>
      <c r="AI918" s="323"/>
      <c r="AJ918" s="323"/>
      <c r="AK918" s="323"/>
      <c r="AL918" s="324" t="s">
        <v>754</v>
      </c>
      <c r="AM918" s="325"/>
      <c r="AN918" s="325"/>
      <c r="AO918" s="326"/>
      <c r="AP918" s="320" t="s">
        <v>760</v>
      </c>
      <c r="AQ918" s="320"/>
      <c r="AR918" s="320"/>
      <c r="AS918" s="320"/>
      <c r="AT918" s="320"/>
      <c r="AU918" s="320"/>
      <c r="AV918" s="320"/>
      <c r="AW918" s="320"/>
      <c r="AX918" s="320"/>
    </row>
    <row r="919" spans="1:50" s="16" customFormat="1" ht="50.1" customHeight="1" x14ac:dyDescent="0.15">
      <c r="A919" s="403">
        <v>17</v>
      </c>
      <c r="B919" s="403">
        <v>1</v>
      </c>
      <c r="C919" s="417" t="s">
        <v>668</v>
      </c>
      <c r="D919" s="417"/>
      <c r="E919" s="417"/>
      <c r="F919" s="417"/>
      <c r="G919" s="417"/>
      <c r="H919" s="417"/>
      <c r="I919" s="417"/>
      <c r="J919" s="418" t="s">
        <v>691</v>
      </c>
      <c r="K919" s="419"/>
      <c r="L919" s="419"/>
      <c r="M919" s="419"/>
      <c r="N919" s="419"/>
      <c r="O919" s="419"/>
      <c r="P919" s="427" t="s">
        <v>690</v>
      </c>
      <c r="Q919" s="428"/>
      <c r="R919" s="428"/>
      <c r="S919" s="428"/>
      <c r="T919" s="428"/>
      <c r="U919" s="428"/>
      <c r="V919" s="428"/>
      <c r="W919" s="428"/>
      <c r="X919" s="429"/>
      <c r="Y919" s="317">
        <v>45</v>
      </c>
      <c r="Z919" s="318"/>
      <c r="AA919" s="318"/>
      <c r="AB919" s="319"/>
      <c r="AC919" s="321" t="s">
        <v>501</v>
      </c>
      <c r="AD919" s="321"/>
      <c r="AE919" s="321"/>
      <c r="AF919" s="321"/>
      <c r="AG919" s="321"/>
      <c r="AH919" s="322">
        <v>1</v>
      </c>
      <c r="AI919" s="323"/>
      <c r="AJ919" s="323"/>
      <c r="AK919" s="323"/>
      <c r="AL919" s="324" t="s">
        <v>754</v>
      </c>
      <c r="AM919" s="325"/>
      <c r="AN919" s="325"/>
      <c r="AO919" s="326"/>
      <c r="AP919" s="320" t="s">
        <v>773</v>
      </c>
      <c r="AQ919" s="320"/>
      <c r="AR919" s="320"/>
      <c r="AS919" s="320"/>
      <c r="AT919" s="320"/>
      <c r="AU919" s="320"/>
      <c r="AV919" s="320"/>
      <c r="AW919" s="320"/>
      <c r="AX919" s="320"/>
    </row>
    <row r="920" spans="1:50" ht="99.95" customHeight="1" x14ac:dyDescent="0.15">
      <c r="A920" s="403">
        <v>18</v>
      </c>
      <c r="B920" s="403">
        <v>1</v>
      </c>
      <c r="C920" s="417" t="s">
        <v>669</v>
      </c>
      <c r="D920" s="417"/>
      <c r="E920" s="417"/>
      <c r="F920" s="417"/>
      <c r="G920" s="417"/>
      <c r="H920" s="417"/>
      <c r="I920" s="417"/>
      <c r="J920" s="418" t="s">
        <v>693</v>
      </c>
      <c r="K920" s="419"/>
      <c r="L920" s="419"/>
      <c r="M920" s="419"/>
      <c r="N920" s="419"/>
      <c r="O920" s="419"/>
      <c r="P920" s="316" t="s">
        <v>692</v>
      </c>
      <c r="Q920" s="316"/>
      <c r="R920" s="316"/>
      <c r="S920" s="316"/>
      <c r="T920" s="316"/>
      <c r="U920" s="316"/>
      <c r="V920" s="316"/>
      <c r="W920" s="316"/>
      <c r="X920" s="316"/>
      <c r="Y920" s="317">
        <v>30</v>
      </c>
      <c r="Z920" s="318"/>
      <c r="AA920" s="318"/>
      <c r="AB920" s="319"/>
      <c r="AC920" s="321" t="s">
        <v>501</v>
      </c>
      <c r="AD920" s="321"/>
      <c r="AE920" s="321"/>
      <c r="AF920" s="321"/>
      <c r="AG920" s="321"/>
      <c r="AH920" s="322">
        <v>1</v>
      </c>
      <c r="AI920" s="323"/>
      <c r="AJ920" s="323"/>
      <c r="AK920" s="323"/>
      <c r="AL920" s="324" t="s">
        <v>754</v>
      </c>
      <c r="AM920" s="325"/>
      <c r="AN920" s="325"/>
      <c r="AO920" s="326"/>
      <c r="AP920" s="320" t="s">
        <v>767</v>
      </c>
      <c r="AQ920" s="320"/>
      <c r="AR920" s="320"/>
      <c r="AS920" s="320"/>
      <c r="AT920" s="320"/>
      <c r="AU920" s="320"/>
      <c r="AV920" s="320"/>
      <c r="AW920" s="320"/>
      <c r="AX920" s="320"/>
    </row>
    <row r="921" spans="1:50" ht="30" customHeight="1" x14ac:dyDescent="0.15">
      <c r="A921" s="403">
        <v>19</v>
      </c>
      <c r="B921" s="403">
        <v>1</v>
      </c>
      <c r="C921" s="417" t="s">
        <v>670</v>
      </c>
      <c r="D921" s="417"/>
      <c r="E921" s="417"/>
      <c r="F921" s="417"/>
      <c r="G921" s="417"/>
      <c r="H921" s="417"/>
      <c r="I921" s="417"/>
      <c r="J921" s="418">
        <v>3130005005532</v>
      </c>
      <c r="K921" s="419"/>
      <c r="L921" s="419"/>
      <c r="M921" s="419"/>
      <c r="N921" s="419"/>
      <c r="O921" s="419"/>
      <c r="P921" s="424" t="s">
        <v>770</v>
      </c>
      <c r="Q921" s="316"/>
      <c r="R921" s="316"/>
      <c r="S921" s="316"/>
      <c r="T921" s="316"/>
      <c r="U921" s="316"/>
      <c r="V921" s="316"/>
      <c r="W921" s="316"/>
      <c r="X921" s="316"/>
      <c r="Y921" s="317">
        <v>28.5</v>
      </c>
      <c r="Z921" s="318"/>
      <c r="AA921" s="318"/>
      <c r="AB921" s="319"/>
      <c r="AC921" s="321"/>
      <c r="AD921" s="321"/>
      <c r="AE921" s="321"/>
      <c r="AF921" s="321"/>
      <c r="AG921" s="321"/>
      <c r="AH921" s="322" t="s">
        <v>761</v>
      </c>
      <c r="AI921" s="323"/>
      <c r="AJ921" s="323"/>
      <c r="AK921" s="323"/>
      <c r="AL921" s="324" t="s">
        <v>757</v>
      </c>
      <c r="AM921" s="325"/>
      <c r="AN921" s="325"/>
      <c r="AO921" s="326"/>
      <c r="AP921" s="320" t="s">
        <v>773</v>
      </c>
      <c r="AQ921" s="320"/>
      <c r="AR921" s="320"/>
      <c r="AS921" s="320"/>
      <c r="AT921" s="320"/>
      <c r="AU921" s="320"/>
      <c r="AV921" s="320"/>
      <c r="AW921" s="320"/>
      <c r="AX921" s="320"/>
    </row>
    <row r="922" spans="1:50" ht="69.95" customHeight="1" x14ac:dyDescent="0.15">
      <c r="A922" s="403">
        <v>20</v>
      </c>
      <c r="B922" s="403">
        <v>1</v>
      </c>
      <c r="C922" s="417" t="s">
        <v>670</v>
      </c>
      <c r="D922" s="417"/>
      <c r="E922" s="417"/>
      <c r="F922" s="417"/>
      <c r="G922" s="417"/>
      <c r="H922" s="417"/>
      <c r="I922" s="417"/>
      <c r="J922" s="418">
        <v>3130005005532</v>
      </c>
      <c r="K922" s="419"/>
      <c r="L922" s="419"/>
      <c r="M922" s="419"/>
      <c r="N922" s="419"/>
      <c r="O922" s="419"/>
      <c r="P922" s="316" t="s">
        <v>694</v>
      </c>
      <c r="Q922" s="316"/>
      <c r="R922" s="316"/>
      <c r="S922" s="316"/>
      <c r="T922" s="316"/>
      <c r="U922" s="316"/>
      <c r="V922" s="316"/>
      <c r="W922" s="316"/>
      <c r="X922" s="316"/>
      <c r="Y922" s="317">
        <v>13</v>
      </c>
      <c r="Z922" s="318"/>
      <c r="AA922" s="318"/>
      <c r="AB922" s="319"/>
      <c r="AC922" s="321" t="s">
        <v>501</v>
      </c>
      <c r="AD922" s="321"/>
      <c r="AE922" s="321"/>
      <c r="AF922" s="321"/>
      <c r="AG922" s="321"/>
      <c r="AH922" s="322">
        <v>1</v>
      </c>
      <c r="AI922" s="323"/>
      <c r="AJ922" s="323"/>
      <c r="AK922" s="323"/>
      <c r="AL922" s="324" t="s">
        <v>754</v>
      </c>
      <c r="AM922" s="325"/>
      <c r="AN922" s="325"/>
      <c r="AO922" s="326"/>
      <c r="AP922" s="902" t="s">
        <v>760</v>
      </c>
      <c r="AQ922" s="320"/>
      <c r="AR922" s="320"/>
      <c r="AS922" s="320"/>
      <c r="AT922" s="320"/>
      <c r="AU922" s="320"/>
      <c r="AV922" s="320"/>
      <c r="AW922" s="320"/>
      <c r="AX922" s="320"/>
    </row>
    <row r="923" spans="1:50" ht="50.1" customHeight="1" x14ac:dyDescent="0.15">
      <c r="A923" s="403">
        <v>21</v>
      </c>
      <c r="B923" s="403">
        <v>1</v>
      </c>
      <c r="C923" s="417" t="s">
        <v>670</v>
      </c>
      <c r="D923" s="417"/>
      <c r="E923" s="417"/>
      <c r="F923" s="417"/>
      <c r="G923" s="417"/>
      <c r="H923" s="417"/>
      <c r="I923" s="417"/>
      <c r="J923" s="418">
        <v>3130005005532</v>
      </c>
      <c r="K923" s="419"/>
      <c r="L923" s="419"/>
      <c r="M923" s="419"/>
      <c r="N923" s="419"/>
      <c r="O923" s="419"/>
      <c r="P923" s="316" t="s">
        <v>695</v>
      </c>
      <c r="Q923" s="316"/>
      <c r="R923" s="316"/>
      <c r="S923" s="316"/>
      <c r="T923" s="316"/>
      <c r="U923" s="316"/>
      <c r="V923" s="316"/>
      <c r="W923" s="316"/>
      <c r="X923" s="316"/>
      <c r="Y923" s="317">
        <v>11</v>
      </c>
      <c r="Z923" s="318"/>
      <c r="AA923" s="318"/>
      <c r="AB923" s="319"/>
      <c r="AC923" s="321" t="s">
        <v>501</v>
      </c>
      <c r="AD923" s="321"/>
      <c r="AE923" s="321"/>
      <c r="AF923" s="321"/>
      <c r="AG923" s="321"/>
      <c r="AH923" s="322">
        <v>44</v>
      </c>
      <c r="AI923" s="323"/>
      <c r="AJ923" s="323"/>
      <c r="AK923" s="323"/>
      <c r="AL923" s="324" t="s">
        <v>754</v>
      </c>
      <c r="AM923" s="325"/>
      <c r="AN923" s="325"/>
      <c r="AO923" s="326"/>
      <c r="AP923" s="320" t="s">
        <v>774</v>
      </c>
      <c r="AQ923" s="320"/>
      <c r="AR923" s="320"/>
      <c r="AS923" s="320"/>
      <c r="AT923" s="320"/>
      <c r="AU923" s="320"/>
      <c r="AV923" s="320"/>
      <c r="AW923" s="320"/>
      <c r="AX923" s="320"/>
    </row>
    <row r="924" spans="1:50" ht="50.1" customHeight="1" x14ac:dyDescent="0.15">
      <c r="A924" s="403">
        <v>22</v>
      </c>
      <c r="B924" s="403">
        <v>1</v>
      </c>
      <c r="C924" s="417" t="s">
        <v>671</v>
      </c>
      <c r="D924" s="417"/>
      <c r="E924" s="417"/>
      <c r="F924" s="417"/>
      <c r="G924" s="417"/>
      <c r="H924" s="417"/>
      <c r="I924" s="417"/>
      <c r="J924" s="418">
        <v>1013205001281</v>
      </c>
      <c r="K924" s="419"/>
      <c r="L924" s="419"/>
      <c r="M924" s="419"/>
      <c r="N924" s="419"/>
      <c r="O924" s="419"/>
      <c r="P924" s="424" t="s">
        <v>767</v>
      </c>
      <c r="Q924" s="316"/>
      <c r="R924" s="316"/>
      <c r="S924" s="316"/>
      <c r="T924" s="316"/>
      <c r="U924" s="316"/>
      <c r="V924" s="316"/>
      <c r="W924" s="316"/>
      <c r="X924" s="316"/>
      <c r="Y924" s="317">
        <v>18</v>
      </c>
      <c r="Z924" s="318"/>
      <c r="AA924" s="318"/>
      <c r="AB924" s="319"/>
      <c r="AC924" s="321"/>
      <c r="AD924" s="321"/>
      <c r="AE924" s="321"/>
      <c r="AF924" s="321"/>
      <c r="AG924" s="321"/>
      <c r="AH924" s="322" t="s">
        <v>757</v>
      </c>
      <c r="AI924" s="323"/>
      <c r="AJ924" s="323"/>
      <c r="AK924" s="323"/>
      <c r="AL924" s="324" t="s">
        <v>760</v>
      </c>
      <c r="AM924" s="325"/>
      <c r="AN924" s="325"/>
      <c r="AO924" s="326"/>
      <c r="AP924" s="320" t="s">
        <v>757</v>
      </c>
      <c r="AQ924" s="320"/>
      <c r="AR924" s="320"/>
      <c r="AS924" s="320"/>
      <c r="AT924" s="320"/>
      <c r="AU924" s="320"/>
      <c r="AV924" s="320"/>
      <c r="AW924" s="320"/>
      <c r="AX924" s="320"/>
    </row>
    <row r="925" spans="1:50" ht="69.95" customHeight="1" x14ac:dyDescent="0.15">
      <c r="A925" s="403">
        <v>23</v>
      </c>
      <c r="B925" s="403">
        <v>1</v>
      </c>
      <c r="C925" s="417" t="s">
        <v>671</v>
      </c>
      <c r="D925" s="417"/>
      <c r="E925" s="417"/>
      <c r="F925" s="417"/>
      <c r="G925" s="417"/>
      <c r="H925" s="417"/>
      <c r="I925" s="417"/>
      <c r="J925" s="418">
        <v>1013205001281</v>
      </c>
      <c r="K925" s="419"/>
      <c r="L925" s="419"/>
      <c r="M925" s="419"/>
      <c r="N925" s="419"/>
      <c r="O925" s="419"/>
      <c r="P925" s="316" t="s">
        <v>696</v>
      </c>
      <c r="Q925" s="316"/>
      <c r="R925" s="316"/>
      <c r="S925" s="316"/>
      <c r="T925" s="316"/>
      <c r="U925" s="316"/>
      <c r="V925" s="316"/>
      <c r="W925" s="316"/>
      <c r="X925" s="316"/>
      <c r="Y925" s="317">
        <v>9</v>
      </c>
      <c r="Z925" s="318"/>
      <c r="AA925" s="318"/>
      <c r="AB925" s="319"/>
      <c r="AC925" s="321" t="s">
        <v>500</v>
      </c>
      <c r="AD925" s="321"/>
      <c r="AE925" s="321"/>
      <c r="AF925" s="321"/>
      <c r="AG925" s="321"/>
      <c r="AH925" s="322">
        <v>1</v>
      </c>
      <c r="AI925" s="323"/>
      <c r="AJ925" s="323"/>
      <c r="AK925" s="323"/>
      <c r="AL925" s="324" t="s">
        <v>754</v>
      </c>
      <c r="AM925" s="325"/>
      <c r="AN925" s="325"/>
      <c r="AO925" s="326"/>
      <c r="AP925" s="320" t="s">
        <v>757</v>
      </c>
      <c r="AQ925" s="320"/>
      <c r="AR925" s="320"/>
      <c r="AS925" s="320"/>
      <c r="AT925" s="320"/>
      <c r="AU925" s="320"/>
      <c r="AV925" s="320"/>
      <c r="AW925" s="320"/>
      <c r="AX925" s="320"/>
    </row>
    <row r="926" spans="1:50" ht="69.95" customHeight="1" x14ac:dyDescent="0.15">
      <c r="A926" s="403">
        <v>24</v>
      </c>
      <c r="B926" s="403">
        <v>1</v>
      </c>
      <c r="C926" s="417" t="s">
        <v>671</v>
      </c>
      <c r="D926" s="417"/>
      <c r="E926" s="417"/>
      <c r="F926" s="417"/>
      <c r="G926" s="417"/>
      <c r="H926" s="417"/>
      <c r="I926" s="417"/>
      <c r="J926" s="418">
        <v>1013205001281</v>
      </c>
      <c r="K926" s="419"/>
      <c r="L926" s="419"/>
      <c r="M926" s="419"/>
      <c r="N926" s="419"/>
      <c r="O926" s="419"/>
      <c r="P926" s="316" t="s">
        <v>697</v>
      </c>
      <c r="Q926" s="316"/>
      <c r="R926" s="316"/>
      <c r="S926" s="316"/>
      <c r="T926" s="316"/>
      <c r="U926" s="316"/>
      <c r="V926" s="316"/>
      <c r="W926" s="316"/>
      <c r="X926" s="316"/>
      <c r="Y926" s="317">
        <v>9</v>
      </c>
      <c r="Z926" s="318"/>
      <c r="AA926" s="318"/>
      <c r="AB926" s="319"/>
      <c r="AC926" s="321" t="s">
        <v>501</v>
      </c>
      <c r="AD926" s="321"/>
      <c r="AE926" s="321"/>
      <c r="AF926" s="321"/>
      <c r="AG926" s="321"/>
      <c r="AH926" s="322">
        <v>1</v>
      </c>
      <c r="AI926" s="323"/>
      <c r="AJ926" s="323"/>
      <c r="AK926" s="323"/>
      <c r="AL926" s="324" t="s">
        <v>754</v>
      </c>
      <c r="AM926" s="325"/>
      <c r="AN926" s="325"/>
      <c r="AO926" s="326"/>
      <c r="AP926" s="320" t="s">
        <v>757</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v>9</v>
      </c>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419</v>
      </c>
      <c r="K935" s="100"/>
      <c r="L935" s="100"/>
      <c r="M935" s="100"/>
      <c r="N935" s="100"/>
      <c r="O935" s="100"/>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419</v>
      </c>
      <c r="K968" s="100"/>
      <c r="L968" s="100"/>
      <c r="M968" s="100"/>
      <c r="N968" s="100"/>
      <c r="O968" s="100"/>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419</v>
      </c>
      <c r="K1001" s="100"/>
      <c r="L1001" s="100"/>
      <c r="M1001" s="100"/>
      <c r="N1001" s="100"/>
      <c r="O1001" s="100"/>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419</v>
      </c>
      <c r="K1034" s="100"/>
      <c r="L1034" s="100"/>
      <c r="M1034" s="100"/>
      <c r="N1034" s="100"/>
      <c r="O1034" s="100"/>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419</v>
      </c>
      <c r="K1067" s="100"/>
      <c r="L1067" s="100"/>
      <c r="M1067" s="100"/>
      <c r="N1067" s="100"/>
      <c r="O1067" s="100"/>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8" t="s">
        <v>467</v>
      </c>
      <c r="AM1098" s="969"/>
      <c r="AN1098" s="969"/>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439</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385</v>
      </c>
      <c r="D1101" s="898"/>
      <c r="E1101" s="276" t="s">
        <v>384</v>
      </c>
      <c r="F1101" s="898"/>
      <c r="G1101" s="898"/>
      <c r="H1101" s="898"/>
      <c r="I1101" s="898"/>
      <c r="J1101" s="276" t="s">
        <v>419</v>
      </c>
      <c r="K1101" s="276"/>
      <c r="L1101" s="276"/>
      <c r="M1101" s="276"/>
      <c r="N1101" s="276"/>
      <c r="O1101" s="276"/>
      <c r="P1101" s="343" t="s">
        <v>27</v>
      </c>
      <c r="Q1101" s="343"/>
      <c r="R1101" s="343"/>
      <c r="S1101" s="343"/>
      <c r="T1101" s="343"/>
      <c r="U1101" s="343"/>
      <c r="V1101" s="343"/>
      <c r="W1101" s="343"/>
      <c r="X1101" s="343"/>
      <c r="Y1101" s="276" t="s">
        <v>421</v>
      </c>
      <c r="Z1101" s="898"/>
      <c r="AA1101" s="898"/>
      <c r="AB1101" s="898"/>
      <c r="AC1101" s="276" t="s">
        <v>367</v>
      </c>
      <c r="AD1101" s="276"/>
      <c r="AE1101" s="276"/>
      <c r="AF1101" s="276"/>
      <c r="AG1101" s="276"/>
      <c r="AH1101" s="343" t="s">
        <v>380</v>
      </c>
      <c r="AI1101" s="344"/>
      <c r="AJ1101" s="344"/>
      <c r="AK1101" s="344"/>
      <c r="AL1101" s="344" t="s">
        <v>21</v>
      </c>
      <c r="AM1101" s="344"/>
      <c r="AN1101" s="344"/>
      <c r="AO1101" s="901"/>
      <c r="AP1101" s="426" t="s">
        <v>452</v>
      </c>
      <c r="AQ1101" s="426"/>
      <c r="AR1101" s="426"/>
      <c r="AS1101" s="426"/>
      <c r="AT1101" s="426"/>
      <c r="AU1101" s="426"/>
      <c r="AV1101" s="426"/>
      <c r="AW1101" s="426"/>
      <c r="AX1101" s="426"/>
    </row>
    <row r="1102" spans="1:50" ht="30" customHeight="1" x14ac:dyDescent="0.15">
      <c r="A1102" s="403">
        <v>1</v>
      </c>
      <c r="B1102" s="403">
        <v>1</v>
      </c>
      <c r="C1102" s="900"/>
      <c r="D1102" s="900"/>
      <c r="E1102" s="260" t="s">
        <v>758</v>
      </c>
      <c r="F1102" s="899"/>
      <c r="G1102" s="899"/>
      <c r="H1102" s="899"/>
      <c r="I1102" s="899"/>
      <c r="J1102" s="418" t="s">
        <v>758</v>
      </c>
      <c r="K1102" s="419"/>
      <c r="L1102" s="419"/>
      <c r="M1102" s="419"/>
      <c r="N1102" s="419"/>
      <c r="O1102" s="419"/>
      <c r="P1102" s="424" t="s">
        <v>757</v>
      </c>
      <c r="Q1102" s="316"/>
      <c r="R1102" s="316"/>
      <c r="S1102" s="316"/>
      <c r="T1102" s="316"/>
      <c r="U1102" s="316"/>
      <c r="V1102" s="316"/>
      <c r="W1102" s="316"/>
      <c r="X1102" s="316"/>
      <c r="Y1102" s="317" t="s">
        <v>757</v>
      </c>
      <c r="Z1102" s="318"/>
      <c r="AA1102" s="318"/>
      <c r="AB1102" s="319"/>
      <c r="AC1102" s="321"/>
      <c r="AD1102" s="321"/>
      <c r="AE1102" s="321"/>
      <c r="AF1102" s="321"/>
      <c r="AG1102" s="321"/>
      <c r="AH1102" s="322" t="s">
        <v>760</v>
      </c>
      <c r="AI1102" s="323"/>
      <c r="AJ1102" s="323"/>
      <c r="AK1102" s="323"/>
      <c r="AL1102" s="324" t="s">
        <v>757</v>
      </c>
      <c r="AM1102" s="325"/>
      <c r="AN1102" s="325"/>
      <c r="AO1102" s="326"/>
      <c r="AP1102" s="320" t="s">
        <v>760</v>
      </c>
      <c r="AQ1102" s="320"/>
      <c r="AR1102" s="320"/>
      <c r="AS1102" s="320"/>
      <c r="AT1102" s="320"/>
      <c r="AU1102" s="320"/>
      <c r="AV1102" s="320"/>
      <c r="AW1102" s="320"/>
      <c r="AX1102" s="320"/>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0"/>
      <c r="D1119" s="900"/>
      <c r="E1119" s="260"/>
      <c r="F1119" s="899"/>
      <c r="G1119" s="899"/>
      <c r="H1119" s="899"/>
      <c r="I1119" s="89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3" hidden="1" customHeight="1" x14ac:dyDescent="0.15">
      <c r="A1131" s="403">
        <v>30</v>
      </c>
      <c r="B1131" s="403">
        <v>1</v>
      </c>
      <c r="C1131" s="900"/>
      <c r="D1131" s="900"/>
      <c r="E1131" s="899"/>
      <c r="F1131" s="899"/>
      <c r="G1131" s="899"/>
      <c r="H1131" s="899"/>
      <c r="I1131" s="89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customSheetViews>
    <customSheetView guid="{F8F4F8B8-11AC-4AFD-91A3-2DF41AFD1656}" scale="90" showPageBreaks="1" fitToPage="1" hiddenRows="1" view="pageBreakPreview" topLeftCell="A865">
      <selection activeCell="AC866" sqref="AC866:AG866"/>
      <rowBreaks count="4" manualBreakCount="4">
        <brk id="43" max="16383" man="1"/>
        <brk id="699" max="16383" man="1"/>
        <brk id="718" max="16383" man="1"/>
        <brk id="735" max="16383"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 guid="{8F4A736C-2940-4584-9AC4-A6D36C3FAC46}" scale="90" showPageBreaks="1" fitToPage="1" printArea="1" hiddenRows="1" view="pageBreakPreview" topLeftCell="A847">
      <selection activeCell="AL853" sqref="AL853:AO853"/>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3" manualBreakCount="3">
    <brk id="34" max="49" man="1"/>
    <brk id="151" max="49" man="1"/>
    <brk id="739"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496</v>
      </c>
      <c r="AI2" s="53" t="s">
        <v>565</v>
      </c>
      <c r="AK2" s="53" t="s">
        <v>382</v>
      </c>
      <c r="AM2" s="87"/>
      <c r="AN2" s="87"/>
      <c r="AP2" s="55"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5" t="s">
        <v>497</v>
      </c>
      <c r="AI3" s="53" t="s">
        <v>375</v>
      </c>
      <c r="AK3" s="53" t="str">
        <f>CHAR(CODE(AK2)+1)</f>
        <v>B</v>
      </c>
      <c r="AM3" s="87"/>
      <c r="AN3" s="87"/>
      <c r="AP3" s="55"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5" t="s">
        <v>498</v>
      </c>
      <c r="AI4" s="53" t="s">
        <v>377</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5" t="s">
        <v>499</v>
      </c>
      <c r="AI5" s="53" t="s">
        <v>545</v>
      </c>
      <c r="AK5" s="53" t="str">
        <f t="shared" si="7"/>
        <v>D</v>
      </c>
      <c r="AP5" s="55"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5" t="s">
        <v>500</v>
      </c>
      <c r="AI6" s="55" t="s">
        <v>546</v>
      </c>
      <c r="AK6" s="53" t="str">
        <f t="shared" si="7"/>
        <v>E</v>
      </c>
      <c r="AP6" s="55"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513</v>
      </c>
      <c r="W9" s="32" t="s">
        <v>274</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社会保障、文教及び科学振興</v>
      </c>
      <c r="O10" s="13"/>
      <c r="P10" s="13" t="str">
        <f>S8</f>
        <v>補助</v>
      </c>
      <c r="Q10" s="19"/>
      <c r="T10" s="13"/>
      <c r="W10" s="32" t="s">
        <v>275</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F8F4F8B8-11AC-4AFD-91A3-2DF41AFD1656}" scale="115" hiddenColumns="1">
      <selection activeCell="K16" sqref="K16"/>
      <pageMargins left="0.7" right="0.7" top="0.75" bottom="0.75" header="0.3" footer="0.3"/>
      <pageSetup paperSize="9" orientation="portrait" r:id="rId1"/>
    </customSheetView>
    <customSheetView guid="{8F4A736C-2940-4584-9AC4-A6D36C3FAC46}" scale="115" hiddenColumns="1">
      <selection activeCell="K16" sqref="K16"/>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5"/>
      <c r="Z2" s="411"/>
      <c r="AA2" s="412"/>
      <c r="AB2" s="1019" t="s">
        <v>11</v>
      </c>
      <c r="AC2" s="1020"/>
      <c r="AD2" s="1021"/>
      <c r="AE2" s="1007" t="s">
        <v>555</v>
      </c>
      <c r="AF2" s="1007"/>
      <c r="AG2" s="1007"/>
      <c r="AH2" s="1007"/>
      <c r="AI2" s="1007" t="s">
        <v>552</v>
      </c>
      <c r="AJ2" s="1007"/>
      <c r="AK2" s="1007"/>
      <c r="AL2" s="1007"/>
      <c r="AM2" s="1007" t="s">
        <v>526</v>
      </c>
      <c r="AN2" s="1007"/>
      <c r="AO2" s="1007"/>
      <c r="AP2" s="462"/>
      <c r="AQ2" s="175" t="s">
        <v>354</v>
      </c>
      <c r="AR2" s="168"/>
      <c r="AS2" s="168"/>
      <c r="AT2" s="169"/>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6"/>
      <c r="Z3" s="1017"/>
      <c r="AA3" s="1018"/>
      <c r="AB3" s="1022"/>
      <c r="AC3" s="1023"/>
      <c r="AD3" s="1024"/>
      <c r="AE3" s="375"/>
      <c r="AF3" s="375"/>
      <c r="AG3" s="375"/>
      <c r="AH3" s="375"/>
      <c r="AI3" s="375"/>
      <c r="AJ3" s="375"/>
      <c r="AK3" s="375"/>
      <c r="AL3" s="375"/>
      <c r="AM3" s="375"/>
      <c r="AN3" s="375"/>
      <c r="AO3" s="375"/>
      <c r="AP3" s="331"/>
      <c r="AQ3" s="269"/>
      <c r="AR3" s="270"/>
      <c r="AS3" s="136" t="s">
        <v>355</v>
      </c>
      <c r="AT3" s="171"/>
      <c r="AU3" s="270"/>
      <c r="AV3" s="270"/>
      <c r="AW3" s="378" t="s">
        <v>300</v>
      </c>
      <c r="AX3" s="379"/>
    </row>
    <row r="4" spans="1:50" ht="22.5" customHeight="1" x14ac:dyDescent="0.15">
      <c r="A4" s="519"/>
      <c r="B4" s="517"/>
      <c r="C4" s="517"/>
      <c r="D4" s="517"/>
      <c r="E4" s="517"/>
      <c r="F4" s="518"/>
      <c r="G4" s="544"/>
      <c r="H4" s="1025"/>
      <c r="I4" s="1025"/>
      <c r="J4" s="1025"/>
      <c r="K4" s="1025"/>
      <c r="L4" s="1025"/>
      <c r="M4" s="1025"/>
      <c r="N4" s="1025"/>
      <c r="O4" s="1026"/>
      <c r="P4" s="160"/>
      <c r="Q4" s="1033"/>
      <c r="R4" s="1033"/>
      <c r="S4" s="1033"/>
      <c r="T4" s="1033"/>
      <c r="U4" s="1033"/>
      <c r="V4" s="1033"/>
      <c r="W4" s="1033"/>
      <c r="X4" s="1034"/>
      <c r="Y4" s="1011" t="s">
        <v>12</v>
      </c>
      <c r="Z4" s="1012"/>
      <c r="AA4" s="1013"/>
      <c r="AB4" s="555"/>
      <c r="AC4" s="1014"/>
      <c r="AD4" s="1014"/>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2" t="s">
        <v>54</v>
      </c>
      <c r="Z5" s="1008"/>
      <c r="AA5" s="1009"/>
      <c r="AB5" s="526"/>
      <c r="AC5" s="1010"/>
      <c r="AD5" s="1010"/>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472</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5"/>
      <c r="Z9" s="411"/>
      <c r="AA9" s="412"/>
      <c r="AB9" s="1019" t="s">
        <v>11</v>
      </c>
      <c r="AC9" s="1020"/>
      <c r="AD9" s="1021"/>
      <c r="AE9" s="1007" t="s">
        <v>556</v>
      </c>
      <c r="AF9" s="1007"/>
      <c r="AG9" s="1007"/>
      <c r="AH9" s="1007"/>
      <c r="AI9" s="1007" t="s">
        <v>552</v>
      </c>
      <c r="AJ9" s="1007"/>
      <c r="AK9" s="1007"/>
      <c r="AL9" s="1007"/>
      <c r="AM9" s="1007" t="s">
        <v>526</v>
      </c>
      <c r="AN9" s="1007"/>
      <c r="AO9" s="1007"/>
      <c r="AP9" s="462"/>
      <c r="AQ9" s="175" t="s">
        <v>354</v>
      </c>
      <c r="AR9" s="168"/>
      <c r="AS9" s="168"/>
      <c r="AT9" s="169"/>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6"/>
      <c r="Z10" s="1017"/>
      <c r="AA10" s="1018"/>
      <c r="AB10" s="1022"/>
      <c r="AC10" s="1023"/>
      <c r="AD10" s="1024"/>
      <c r="AE10" s="375"/>
      <c r="AF10" s="375"/>
      <c r="AG10" s="375"/>
      <c r="AH10" s="375"/>
      <c r="AI10" s="375"/>
      <c r="AJ10" s="375"/>
      <c r="AK10" s="375"/>
      <c r="AL10" s="375"/>
      <c r="AM10" s="375"/>
      <c r="AN10" s="375"/>
      <c r="AO10" s="375"/>
      <c r="AP10" s="331"/>
      <c r="AQ10" s="269"/>
      <c r="AR10" s="270"/>
      <c r="AS10" s="136" t="s">
        <v>355</v>
      </c>
      <c r="AT10" s="171"/>
      <c r="AU10" s="270"/>
      <c r="AV10" s="270"/>
      <c r="AW10" s="378" t="s">
        <v>300</v>
      </c>
      <c r="AX10" s="379"/>
    </row>
    <row r="11" spans="1:50" ht="22.5" customHeight="1" x14ac:dyDescent="0.15">
      <c r="A11" s="519"/>
      <c r="B11" s="517"/>
      <c r="C11" s="517"/>
      <c r="D11" s="517"/>
      <c r="E11" s="517"/>
      <c r="F11" s="518"/>
      <c r="G11" s="544"/>
      <c r="H11" s="1025"/>
      <c r="I11" s="1025"/>
      <c r="J11" s="1025"/>
      <c r="K11" s="1025"/>
      <c r="L11" s="1025"/>
      <c r="M11" s="1025"/>
      <c r="N11" s="1025"/>
      <c r="O11" s="1026"/>
      <c r="P11" s="160"/>
      <c r="Q11" s="1033"/>
      <c r="R11" s="1033"/>
      <c r="S11" s="1033"/>
      <c r="T11" s="1033"/>
      <c r="U11" s="1033"/>
      <c r="V11" s="1033"/>
      <c r="W11" s="1033"/>
      <c r="X11" s="1034"/>
      <c r="Y11" s="1011" t="s">
        <v>12</v>
      </c>
      <c r="Z11" s="1012"/>
      <c r="AA11" s="1013"/>
      <c r="AB11" s="555"/>
      <c r="AC11" s="1014"/>
      <c r="AD11" s="1014"/>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526"/>
      <c r="AC12" s="1010"/>
      <c r="AD12" s="1010"/>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8"/>
      <c r="B13" s="649"/>
      <c r="C13" s="649"/>
      <c r="D13" s="649"/>
      <c r="E13" s="649"/>
      <c r="F13" s="65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472</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5"/>
      <c r="Z16" s="411"/>
      <c r="AA16" s="412"/>
      <c r="AB16" s="1019" t="s">
        <v>11</v>
      </c>
      <c r="AC16" s="1020"/>
      <c r="AD16" s="1021"/>
      <c r="AE16" s="1007" t="s">
        <v>555</v>
      </c>
      <c r="AF16" s="1007"/>
      <c r="AG16" s="1007"/>
      <c r="AH16" s="1007"/>
      <c r="AI16" s="1007" t="s">
        <v>553</v>
      </c>
      <c r="AJ16" s="1007"/>
      <c r="AK16" s="1007"/>
      <c r="AL16" s="1007"/>
      <c r="AM16" s="1007" t="s">
        <v>526</v>
      </c>
      <c r="AN16" s="1007"/>
      <c r="AO16" s="1007"/>
      <c r="AP16" s="462"/>
      <c r="AQ16" s="175" t="s">
        <v>354</v>
      </c>
      <c r="AR16" s="168"/>
      <c r="AS16" s="168"/>
      <c r="AT16" s="169"/>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6"/>
      <c r="Z17" s="1017"/>
      <c r="AA17" s="1018"/>
      <c r="AB17" s="1022"/>
      <c r="AC17" s="1023"/>
      <c r="AD17" s="1024"/>
      <c r="AE17" s="375"/>
      <c r="AF17" s="375"/>
      <c r="AG17" s="375"/>
      <c r="AH17" s="375"/>
      <c r="AI17" s="375"/>
      <c r="AJ17" s="375"/>
      <c r="AK17" s="375"/>
      <c r="AL17" s="375"/>
      <c r="AM17" s="375"/>
      <c r="AN17" s="375"/>
      <c r="AO17" s="375"/>
      <c r="AP17" s="331"/>
      <c r="AQ17" s="269"/>
      <c r="AR17" s="270"/>
      <c r="AS17" s="136" t="s">
        <v>355</v>
      </c>
      <c r="AT17" s="171"/>
      <c r="AU17" s="270"/>
      <c r="AV17" s="270"/>
      <c r="AW17" s="378" t="s">
        <v>300</v>
      </c>
      <c r="AX17" s="379"/>
    </row>
    <row r="18" spans="1:50" ht="22.5" customHeight="1" x14ac:dyDescent="0.15">
      <c r="A18" s="519"/>
      <c r="B18" s="517"/>
      <c r="C18" s="517"/>
      <c r="D18" s="517"/>
      <c r="E18" s="517"/>
      <c r="F18" s="518"/>
      <c r="G18" s="544"/>
      <c r="H18" s="1025"/>
      <c r="I18" s="1025"/>
      <c r="J18" s="1025"/>
      <c r="K18" s="1025"/>
      <c r="L18" s="1025"/>
      <c r="M18" s="1025"/>
      <c r="N18" s="1025"/>
      <c r="O18" s="1026"/>
      <c r="P18" s="160"/>
      <c r="Q18" s="1033"/>
      <c r="R18" s="1033"/>
      <c r="S18" s="1033"/>
      <c r="T18" s="1033"/>
      <c r="U18" s="1033"/>
      <c r="V18" s="1033"/>
      <c r="W18" s="1033"/>
      <c r="X18" s="1034"/>
      <c r="Y18" s="1011" t="s">
        <v>12</v>
      </c>
      <c r="Z18" s="1012"/>
      <c r="AA18" s="1013"/>
      <c r="AB18" s="555"/>
      <c r="AC18" s="1014"/>
      <c r="AD18" s="1014"/>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526"/>
      <c r="AC19" s="1010"/>
      <c r="AD19" s="1010"/>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8"/>
      <c r="B20" s="649"/>
      <c r="C20" s="649"/>
      <c r="D20" s="649"/>
      <c r="E20" s="649"/>
      <c r="F20" s="65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472</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5"/>
      <c r="Z23" s="411"/>
      <c r="AA23" s="412"/>
      <c r="AB23" s="1019" t="s">
        <v>11</v>
      </c>
      <c r="AC23" s="1020"/>
      <c r="AD23" s="1021"/>
      <c r="AE23" s="1007" t="s">
        <v>557</v>
      </c>
      <c r="AF23" s="1007"/>
      <c r="AG23" s="1007"/>
      <c r="AH23" s="1007"/>
      <c r="AI23" s="1007" t="s">
        <v>552</v>
      </c>
      <c r="AJ23" s="1007"/>
      <c r="AK23" s="1007"/>
      <c r="AL23" s="1007"/>
      <c r="AM23" s="1007" t="s">
        <v>526</v>
      </c>
      <c r="AN23" s="1007"/>
      <c r="AO23" s="1007"/>
      <c r="AP23" s="462"/>
      <c r="AQ23" s="175" t="s">
        <v>354</v>
      </c>
      <c r="AR23" s="168"/>
      <c r="AS23" s="168"/>
      <c r="AT23" s="169"/>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6"/>
      <c r="Z24" s="1017"/>
      <c r="AA24" s="1018"/>
      <c r="AB24" s="1022"/>
      <c r="AC24" s="1023"/>
      <c r="AD24" s="1024"/>
      <c r="AE24" s="375"/>
      <c r="AF24" s="375"/>
      <c r="AG24" s="375"/>
      <c r="AH24" s="375"/>
      <c r="AI24" s="375"/>
      <c r="AJ24" s="375"/>
      <c r="AK24" s="375"/>
      <c r="AL24" s="375"/>
      <c r="AM24" s="375"/>
      <c r="AN24" s="375"/>
      <c r="AO24" s="375"/>
      <c r="AP24" s="331"/>
      <c r="AQ24" s="269"/>
      <c r="AR24" s="270"/>
      <c r="AS24" s="136" t="s">
        <v>355</v>
      </c>
      <c r="AT24" s="171"/>
      <c r="AU24" s="270"/>
      <c r="AV24" s="270"/>
      <c r="AW24" s="378" t="s">
        <v>300</v>
      </c>
      <c r="AX24" s="379"/>
    </row>
    <row r="25" spans="1:50" ht="22.5" customHeight="1" x14ac:dyDescent="0.15">
      <c r="A25" s="519"/>
      <c r="B25" s="517"/>
      <c r="C25" s="517"/>
      <c r="D25" s="517"/>
      <c r="E25" s="517"/>
      <c r="F25" s="518"/>
      <c r="G25" s="544"/>
      <c r="H25" s="1025"/>
      <c r="I25" s="1025"/>
      <c r="J25" s="1025"/>
      <c r="K25" s="1025"/>
      <c r="L25" s="1025"/>
      <c r="M25" s="1025"/>
      <c r="N25" s="1025"/>
      <c r="O25" s="1026"/>
      <c r="P25" s="160"/>
      <c r="Q25" s="1033"/>
      <c r="R25" s="1033"/>
      <c r="S25" s="1033"/>
      <c r="T25" s="1033"/>
      <c r="U25" s="1033"/>
      <c r="V25" s="1033"/>
      <c r="W25" s="1033"/>
      <c r="X25" s="1034"/>
      <c r="Y25" s="1011" t="s">
        <v>12</v>
      </c>
      <c r="Z25" s="1012"/>
      <c r="AA25" s="1013"/>
      <c r="AB25" s="555"/>
      <c r="AC25" s="1014"/>
      <c r="AD25" s="1014"/>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526"/>
      <c r="AC26" s="1010"/>
      <c r="AD26" s="1010"/>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8"/>
      <c r="B27" s="649"/>
      <c r="C27" s="649"/>
      <c r="D27" s="649"/>
      <c r="E27" s="649"/>
      <c r="F27" s="65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472</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5"/>
      <c r="Z30" s="411"/>
      <c r="AA30" s="412"/>
      <c r="AB30" s="1019" t="s">
        <v>11</v>
      </c>
      <c r="AC30" s="1020"/>
      <c r="AD30" s="1021"/>
      <c r="AE30" s="1007" t="s">
        <v>555</v>
      </c>
      <c r="AF30" s="1007"/>
      <c r="AG30" s="1007"/>
      <c r="AH30" s="1007"/>
      <c r="AI30" s="1007" t="s">
        <v>552</v>
      </c>
      <c r="AJ30" s="1007"/>
      <c r="AK30" s="1007"/>
      <c r="AL30" s="1007"/>
      <c r="AM30" s="1007" t="s">
        <v>550</v>
      </c>
      <c r="AN30" s="1007"/>
      <c r="AO30" s="1007"/>
      <c r="AP30" s="462"/>
      <c r="AQ30" s="175" t="s">
        <v>354</v>
      </c>
      <c r="AR30" s="168"/>
      <c r="AS30" s="168"/>
      <c r="AT30" s="169"/>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6"/>
      <c r="Z31" s="1017"/>
      <c r="AA31" s="1018"/>
      <c r="AB31" s="1022"/>
      <c r="AC31" s="1023"/>
      <c r="AD31" s="1024"/>
      <c r="AE31" s="375"/>
      <c r="AF31" s="375"/>
      <c r="AG31" s="375"/>
      <c r="AH31" s="375"/>
      <c r="AI31" s="375"/>
      <c r="AJ31" s="375"/>
      <c r="AK31" s="375"/>
      <c r="AL31" s="375"/>
      <c r="AM31" s="375"/>
      <c r="AN31" s="375"/>
      <c r="AO31" s="375"/>
      <c r="AP31" s="331"/>
      <c r="AQ31" s="269"/>
      <c r="AR31" s="270"/>
      <c r="AS31" s="136" t="s">
        <v>355</v>
      </c>
      <c r="AT31" s="171"/>
      <c r="AU31" s="270"/>
      <c r="AV31" s="270"/>
      <c r="AW31" s="378" t="s">
        <v>300</v>
      </c>
      <c r="AX31" s="379"/>
    </row>
    <row r="32" spans="1:50" ht="22.5" customHeight="1" x14ac:dyDescent="0.15">
      <c r="A32" s="519"/>
      <c r="B32" s="517"/>
      <c r="C32" s="517"/>
      <c r="D32" s="517"/>
      <c r="E32" s="517"/>
      <c r="F32" s="518"/>
      <c r="G32" s="544"/>
      <c r="H32" s="1025"/>
      <c r="I32" s="1025"/>
      <c r="J32" s="1025"/>
      <c r="K32" s="1025"/>
      <c r="L32" s="1025"/>
      <c r="M32" s="1025"/>
      <c r="N32" s="1025"/>
      <c r="O32" s="1026"/>
      <c r="P32" s="160"/>
      <c r="Q32" s="1033"/>
      <c r="R32" s="1033"/>
      <c r="S32" s="1033"/>
      <c r="T32" s="1033"/>
      <c r="U32" s="1033"/>
      <c r="V32" s="1033"/>
      <c r="W32" s="1033"/>
      <c r="X32" s="1034"/>
      <c r="Y32" s="1011" t="s">
        <v>12</v>
      </c>
      <c r="Z32" s="1012"/>
      <c r="AA32" s="1013"/>
      <c r="AB32" s="555"/>
      <c r="AC32" s="1014"/>
      <c r="AD32" s="1014"/>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526"/>
      <c r="AC33" s="1010"/>
      <c r="AD33" s="1010"/>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472</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5"/>
      <c r="Z37" s="411"/>
      <c r="AA37" s="412"/>
      <c r="AB37" s="1019" t="s">
        <v>11</v>
      </c>
      <c r="AC37" s="1020"/>
      <c r="AD37" s="1021"/>
      <c r="AE37" s="1007" t="s">
        <v>557</v>
      </c>
      <c r="AF37" s="1007"/>
      <c r="AG37" s="1007"/>
      <c r="AH37" s="1007"/>
      <c r="AI37" s="1007" t="s">
        <v>554</v>
      </c>
      <c r="AJ37" s="1007"/>
      <c r="AK37" s="1007"/>
      <c r="AL37" s="1007"/>
      <c r="AM37" s="1007" t="s">
        <v>551</v>
      </c>
      <c r="AN37" s="1007"/>
      <c r="AO37" s="1007"/>
      <c r="AP37" s="462"/>
      <c r="AQ37" s="175" t="s">
        <v>354</v>
      </c>
      <c r="AR37" s="168"/>
      <c r="AS37" s="168"/>
      <c r="AT37" s="169"/>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6"/>
      <c r="Z38" s="1017"/>
      <c r="AA38" s="1018"/>
      <c r="AB38" s="1022"/>
      <c r="AC38" s="1023"/>
      <c r="AD38" s="1024"/>
      <c r="AE38" s="375"/>
      <c r="AF38" s="375"/>
      <c r="AG38" s="375"/>
      <c r="AH38" s="375"/>
      <c r="AI38" s="375"/>
      <c r="AJ38" s="375"/>
      <c r="AK38" s="375"/>
      <c r="AL38" s="375"/>
      <c r="AM38" s="375"/>
      <c r="AN38" s="375"/>
      <c r="AO38" s="375"/>
      <c r="AP38" s="331"/>
      <c r="AQ38" s="269"/>
      <c r="AR38" s="270"/>
      <c r="AS38" s="136" t="s">
        <v>355</v>
      </c>
      <c r="AT38" s="171"/>
      <c r="AU38" s="270"/>
      <c r="AV38" s="270"/>
      <c r="AW38" s="378" t="s">
        <v>300</v>
      </c>
      <c r="AX38" s="379"/>
    </row>
    <row r="39" spans="1:50" ht="22.5" customHeight="1" x14ac:dyDescent="0.15">
      <c r="A39" s="519"/>
      <c r="B39" s="517"/>
      <c r="C39" s="517"/>
      <c r="D39" s="517"/>
      <c r="E39" s="517"/>
      <c r="F39" s="518"/>
      <c r="G39" s="544"/>
      <c r="H39" s="1025"/>
      <c r="I39" s="1025"/>
      <c r="J39" s="1025"/>
      <c r="K39" s="1025"/>
      <c r="L39" s="1025"/>
      <c r="M39" s="1025"/>
      <c r="N39" s="1025"/>
      <c r="O39" s="1026"/>
      <c r="P39" s="160"/>
      <c r="Q39" s="1033"/>
      <c r="R39" s="1033"/>
      <c r="S39" s="1033"/>
      <c r="T39" s="1033"/>
      <c r="U39" s="1033"/>
      <c r="V39" s="1033"/>
      <c r="W39" s="1033"/>
      <c r="X39" s="1034"/>
      <c r="Y39" s="1011" t="s">
        <v>12</v>
      </c>
      <c r="Z39" s="1012"/>
      <c r="AA39" s="1013"/>
      <c r="AB39" s="555"/>
      <c r="AC39" s="1014"/>
      <c r="AD39" s="101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526"/>
      <c r="AC40" s="1010"/>
      <c r="AD40" s="101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472</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5"/>
      <c r="Z44" s="411"/>
      <c r="AA44" s="412"/>
      <c r="AB44" s="1019" t="s">
        <v>11</v>
      </c>
      <c r="AC44" s="1020"/>
      <c r="AD44" s="1021"/>
      <c r="AE44" s="1007" t="s">
        <v>555</v>
      </c>
      <c r="AF44" s="1007"/>
      <c r="AG44" s="1007"/>
      <c r="AH44" s="1007"/>
      <c r="AI44" s="1007" t="s">
        <v>552</v>
      </c>
      <c r="AJ44" s="1007"/>
      <c r="AK44" s="1007"/>
      <c r="AL44" s="1007"/>
      <c r="AM44" s="1007" t="s">
        <v>526</v>
      </c>
      <c r="AN44" s="1007"/>
      <c r="AO44" s="1007"/>
      <c r="AP44" s="462"/>
      <c r="AQ44" s="175" t="s">
        <v>354</v>
      </c>
      <c r="AR44" s="168"/>
      <c r="AS44" s="168"/>
      <c r="AT44" s="169"/>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6"/>
      <c r="Z45" s="1017"/>
      <c r="AA45" s="1018"/>
      <c r="AB45" s="1022"/>
      <c r="AC45" s="1023"/>
      <c r="AD45" s="1024"/>
      <c r="AE45" s="375"/>
      <c r="AF45" s="375"/>
      <c r="AG45" s="375"/>
      <c r="AH45" s="375"/>
      <c r="AI45" s="375"/>
      <c r="AJ45" s="375"/>
      <c r="AK45" s="375"/>
      <c r="AL45" s="375"/>
      <c r="AM45" s="375"/>
      <c r="AN45" s="375"/>
      <c r="AO45" s="375"/>
      <c r="AP45" s="331"/>
      <c r="AQ45" s="269"/>
      <c r="AR45" s="270"/>
      <c r="AS45" s="136" t="s">
        <v>355</v>
      </c>
      <c r="AT45" s="171"/>
      <c r="AU45" s="270"/>
      <c r="AV45" s="270"/>
      <c r="AW45" s="378" t="s">
        <v>300</v>
      </c>
      <c r="AX45" s="379"/>
    </row>
    <row r="46" spans="1:50" ht="22.5" customHeight="1" x14ac:dyDescent="0.15">
      <c r="A46" s="519"/>
      <c r="B46" s="517"/>
      <c r="C46" s="517"/>
      <c r="D46" s="517"/>
      <c r="E46" s="517"/>
      <c r="F46" s="518"/>
      <c r="G46" s="544"/>
      <c r="H46" s="1025"/>
      <c r="I46" s="1025"/>
      <c r="J46" s="1025"/>
      <c r="K46" s="1025"/>
      <c r="L46" s="1025"/>
      <c r="M46" s="1025"/>
      <c r="N46" s="1025"/>
      <c r="O46" s="1026"/>
      <c r="P46" s="160"/>
      <c r="Q46" s="1033"/>
      <c r="R46" s="1033"/>
      <c r="S46" s="1033"/>
      <c r="T46" s="1033"/>
      <c r="U46" s="1033"/>
      <c r="V46" s="1033"/>
      <c r="W46" s="1033"/>
      <c r="X46" s="1034"/>
      <c r="Y46" s="1011" t="s">
        <v>12</v>
      </c>
      <c r="Z46" s="1012"/>
      <c r="AA46" s="1013"/>
      <c r="AB46" s="555"/>
      <c r="AC46" s="1014"/>
      <c r="AD46" s="101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526"/>
      <c r="AC47" s="1010"/>
      <c r="AD47" s="101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472</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5"/>
      <c r="Z51" s="411"/>
      <c r="AA51" s="412"/>
      <c r="AB51" s="462" t="s">
        <v>11</v>
      </c>
      <c r="AC51" s="1020"/>
      <c r="AD51" s="1021"/>
      <c r="AE51" s="1007" t="s">
        <v>555</v>
      </c>
      <c r="AF51" s="1007"/>
      <c r="AG51" s="1007"/>
      <c r="AH51" s="1007"/>
      <c r="AI51" s="1007" t="s">
        <v>552</v>
      </c>
      <c r="AJ51" s="1007"/>
      <c r="AK51" s="1007"/>
      <c r="AL51" s="1007"/>
      <c r="AM51" s="1007" t="s">
        <v>526</v>
      </c>
      <c r="AN51" s="1007"/>
      <c r="AO51" s="1007"/>
      <c r="AP51" s="462"/>
      <c r="AQ51" s="175" t="s">
        <v>354</v>
      </c>
      <c r="AR51" s="168"/>
      <c r="AS51" s="168"/>
      <c r="AT51" s="169"/>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6"/>
      <c r="Z52" s="1017"/>
      <c r="AA52" s="1018"/>
      <c r="AB52" s="1022"/>
      <c r="AC52" s="1023"/>
      <c r="AD52" s="1024"/>
      <c r="AE52" s="375"/>
      <c r="AF52" s="375"/>
      <c r="AG52" s="375"/>
      <c r="AH52" s="375"/>
      <c r="AI52" s="375"/>
      <c r="AJ52" s="375"/>
      <c r="AK52" s="375"/>
      <c r="AL52" s="375"/>
      <c r="AM52" s="375"/>
      <c r="AN52" s="375"/>
      <c r="AO52" s="375"/>
      <c r="AP52" s="331"/>
      <c r="AQ52" s="269"/>
      <c r="AR52" s="270"/>
      <c r="AS52" s="136" t="s">
        <v>355</v>
      </c>
      <c r="AT52" s="171"/>
      <c r="AU52" s="270"/>
      <c r="AV52" s="270"/>
      <c r="AW52" s="378" t="s">
        <v>300</v>
      </c>
      <c r="AX52" s="379"/>
    </row>
    <row r="53" spans="1:50" ht="22.5" customHeight="1" x14ac:dyDescent="0.15">
      <c r="A53" s="519"/>
      <c r="B53" s="517"/>
      <c r="C53" s="517"/>
      <c r="D53" s="517"/>
      <c r="E53" s="517"/>
      <c r="F53" s="518"/>
      <c r="G53" s="544"/>
      <c r="H53" s="1025"/>
      <c r="I53" s="1025"/>
      <c r="J53" s="1025"/>
      <c r="K53" s="1025"/>
      <c r="L53" s="1025"/>
      <c r="M53" s="1025"/>
      <c r="N53" s="1025"/>
      <c r="O53" s="1026"/>
      <c r="P53" s="160"/>
      <c r="Q53" s="1033"/>
      <c r="R53" s="1033"/>
      <c r="S53" s="1033"/>
      <c r="T53" s="1033"/>
      <c r="U53" s="1033"/>
      <c r="V53" s="1033"/>
      <c r="W53" s="1033"/>
      <c r="X53" s="1034"/>
      <c r="Y53" s="1011" t="s">
        <v>12</v>
      </c>
      <c r="Z53" s="1012"/>
      <c r="AA53" s="1013"/>
      <c r="AB53" s="555"/>
      <c r="AC53" s="1014"/>
      <c r="AD53" s="101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526"/>
      <c r="AC54" s="1010"/>
      <c r="AD54" s="101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472</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5"/>
      <c r="Z58" s="411"/>
      <c r="AA58" s="412"/>
      <c r="AB58" s="1019" t="s">
        <v>11</v>
      </c>
      <c r="AC58" s="1020"/>
      <c r="AD58" s="1021"/>
      <c r="AE58" s="1007" t="s">
        <v>555</v>
      </c>
      <c r="AF58" s="1007"/>
      <c r="AG58" s="1007"/>
      <c r="AH58" s="1007"/>
      <c r="AI58" s="1007" t="s">
        <v>552</v>
      </c>
      <c r="AJ58" s="1007"/>
      <c r="AK58" s="1007"/>
      <c r="AL58" s="1007"/>
      <c r="AM58" s="1007" t="s">
        <v>526</v>
      </c>
      <c r="AN58" s="1007"/>
      <c r="AO58" s="1007"/>
      <c r="AP58" s="462"/>
      <c r="AQ58" s="175" t="s">
        <v>354</v>
      </c>
      <c r="AR58" s="168"/>
      <c r="AS58" s="168"/>
      <c r="AT58" s="169"/>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6"/>
      <c r="Z59" s="1017"/>
      <c r="AA59" s="1018"/>
      <c r="AB59" s="1022"/>
      <c r="AC59" s="1023"/>
      <c r="AD59" s="1024"/>
      <c r="AE59" s="375"/>
      <c r="AF59" s="375"/>
      <c r="AG59" s="375"/>
      <c r="AH59" s="375"/>
      <c r="AI59" s="375"/>
      <c r="AJ59" s="375"/>
      <c r="AK59" s="375"/>
      <c r="AL59" s="375"/>
      <c r="AM59" s="375"/>
      <c r="AN59" s="375"/>
      <c r="AO59" s="375"/>
      <c r="AP59" s="331"/>
      <c r="AQ59" s="269"/>
      <c r="AR59" s="270"/>
      <c r="AS59" s="136" t="s">
        <v>355</v>
      </c>
      <c r="AT59" s="171"/>
      <c r="AU59" s="270"/>
      <c r="AV59" s="270"/>
      <c r="AW59" s="378" t="s">
        <v>300</v>
      </c>
      <c r="AX59" s="379"/>
    </row>
    <row r="60" spans="1:50" ht="22.5" customHeight="1" x14ac:dyDescent="0.15">
      <c r="A60" s="519"/>
      <c r="B60" s="517"/>
      <c r="C60" s="517"/>
      <c r="D60" s="517"/>
      <c r="E60" s="517"/>
      <c r="F60" s="518"/>
      <c r="G60" s="544"/>
      <c r="H60" s="1025"/>
      <c r="I60" s="1025"/>
      <c r="J60" s="1025"/>
      <c r="K60" s="1025"/>
      <c r="L60" s="1025"/>
      <c r="M60" s="1025"/>
      <c r="N60" s="1025"/>
      <c r="O60" s="1026"/>
      <c r="P60" s="160"/>
      <c r="Q60" s="1033"/>
      <c r="R60" s="1033"/>
      <c r="S60" s="1033"/>
      <c r="T60" s="1033"/>
      <c r="U60" s="1033"/>
      <c r="V60" s="1033"/>
      <c r="W60" s="1033"/>
      <c r="X60" s="1034"/>
      <c r="Y60" s="1011" t="s">
        <v>12</v>
      </c>
      <c r="Z60" s="1012"/>
      <c r="AA60" s="1013"/>
      <c r="AB60" s="555"/>
      <c r="AC60" s="1014"/>
      <c r="AD60" s="101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526"/>
      <c r="AC61" s="1010"/>
      <c r="AD61" s="101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472</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5"/>
      <c r="Z65" s="411"/>
      <c r="AA65" s="412"/>
      <c r="AB65" s="1019" t="s">
        <v>11</v>
      </c>
      <c r="AC65" s="1020"/>
      <c r="AD65" s="1021"/>
      <c r="AE65" s="1007" t="s">
        <v>555</v>
      </c>
      <c r="AF65" s="1007"/>
      <c r="AG65" s="1007"/>
      <c r="AH65" s="1007"/>
      <c r="AI65" s="1007" t="s">
        <v>552</v>
      </c>
      <c r="AJ65" s="1007"/>
      <c r="AK65" s="1007"/>
      <c r="AL65" s="1007"/>
      <c r="AM65" s="1007" t="s">
        <v>526</v>
      </c>
      <c r="AN65" s="1007"/>
      <c r="AO65" s="1007"/>
      <c r="AP65" s="462"/>
      <c r="AQ65" s="175" t="s">
        <v>354</v>
      </c>
      <c r="AR65" s="168"/>
      <c r="AS65" s="168"/>
      <c r="AT65" s="169"/>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6"/>
      <c r="Z66" s="1017"/>
      <c r="AA66" s="1018"/>
      <c r="AB66" s="1022"/>
      <c r="AC66" s="1023"/>
      <c r="AD66" s="1024"/>
      <c r="AE66" s="375"/>
      <c r="AF66" s="375"/>
      <c r="AG66" s="375"/>
      <c r="AH66" s="375"/>
      <c r="AI66" s="375"/>
      <c r="AJ66" s="375"/>
      <c r="AK66" s="375"/>
      <c r="AL66" s="375"/>
      <c r="AM66" s="375"/>
      <c r="AN66" s="375"/>
      <c r="AO66" s="375"/>
      <c r="AP66" s="331"/>
      <c r="AQ66" s="269"/>
      <c r="AR66" s="270"/>
      <c r="AS66" s="136" t="s">
        <v>355</v>
      </c>
      <c r="AT66" s="171"/>
      <c r="AU66" s="270"/>
      <c r="AV66" s="270"/>
      <c r="AW66" s="378" t="s">
        <v>300</v>
      </c>
      <c r="AX66" s="379"/>
    </row>
    <row r="67" spans="1:50" ht="22.5" customHeight="1" x14ac:dyDescent="0.15">
      <c r="A67" s="519"/>
      <c r="B67" s="517"/>
      <c r="C67" s="517"/>
      <c r="D67" s="517"/>
      <c r="E67" s="517"/>
      <c r="F67" s="518"/>
      <c r="G67" s="544"/>
      <c r="H67" s="1025"/>
      <c r="I67" s="1025"/>
      <c r="J67" s="1025"/>
      <c r="K67" s="1025"/>
      <c r="L67" s="1025"/>
      <c r="M67" s="1025"/>
      <c r="N67" s="1025"/>
      <c r="O67" s="1026"/>
      <c r="P67" s="160"/>
      <c r="Q67" s="1033"/>
      <c r="R67" s="1033"/>
      <c r="S67" s="1033"/>
      <c r="T67" s="1033"/>
      <c r="U67" s="1033"/>
      <c r="V67" s="1033"/>
      <c r="W67" s="1033"/>
      <c r="X67" s="1034"/>
      <c r="Y67" s="1011" t="s">
        <v>12</v>
      </c>
      <c r="Z67" s="1012"/>
      <c r="AA67" s="1013"/>
      <c r="AB67" s="555"/>
      <c r="AC67" s="1014"/>
      <c r="AD67" s="1014"/>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526"/>
      <c r="AC68" s="1010"/>
      <c r="AD68" s="1010"/>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501" t="s">
        <v>301</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customSheetViews>
    <customSheetView guid="{F8F4F8B8-11AC-4AFD-91A3-2DF41AFD1656}"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F4A736C-2940-4584-9AC4-A6D36C3FAC46}"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7"/>
      <c r="B6" s="1048"/>
      <c r="C6" s="1048"/>
      <c r="D6" s="1048"/>
      <c r="E6" s="1048"/>
      <c r="F6" s="104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7"/>
      <c r="B7" s="1048"/>
      <c r="C7" s="1048"/>
      <c r="D7" s="1048"/>
      <c r="E7" s="1048"/>
      <c r="F7" s="104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7"/>
      <c r="B8" s="1048"/>
      <c r="C8" s="1048"/>
      <c r="D8" s="1048"/>
      <c r="E8" s="1048"/>
      <c r="F8" s="104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7"/>
      <c r="B9" s="1048"/>
      <c r="C9" s="1048"/>
      <c r="D9" s="1048"/>
      <c r="E9" s="1048"/>
      <c r="F9" s="104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7"/>
      <c r="B10" s="1048"/>
      <c r="C10" s="1048"/>
      <c r="D10" s="1048"/>
      <c r="E10" s="1048"/>
      <c r="F10" s="104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7"/>
      <c r="B11" s="1048"/>
      <c r="C11" s="1048"/>
      <c r="D11" s="1048"/>
      <c r="E11" s="1048"/>
      <c r="F11" s="104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7"/>
      <c r="B12" s="1048"/>
      <c r="C12" s="1048"/>
      <c r="D12" s="1048"/>
      <c r="E12" s="1048"/>
      <c r="F12" s="104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7"/>
      <c r="B13" s="1048"/>
      <c r="C13" s="1048"/>
      <c r="D13" s="1048"/>
      <c r="E13" s="1048"/>
      <c r="F13" s="104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7"/>
      <c r="B15" s="1048"/>
      <c r="C15" s="1048"/>
      <c r="D15" s="1048"/>
      <c r="E15" s="1048"/>
      <c r="F15" s="104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7"/>
      <c r="B19" s="1048"/>
      <c r="C19" s="1048"/>
      <c r="D19" s="1048"/>
      <c r="E19" s="1048"/>
      <c r="F19" s="104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7"/>
      <c r="B20" s="1048"/>
      <c r="C20" s="1048"/>
      <c r="D20" s="1048"/>
      <c r="E20" s="1048"/>
      <c r="F20" s="104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7"/>
      <c r="B21" s="1048"/>
      <c r="C21" s="1048"/>
      <c r="D21" s="1048"/>
      <c r="E21" s="1048"/>
      <c r="F21" s="104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7"/>
      <c r="B22" s="1048"/>
      <c r="C22" s="1048"/>
      <c r="D22" s="1048"/>
      <c r="E22" s="1048"/>
      <c r="F22" s="104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7"/>
      <c r="B23" s="1048"/>
      <c r="C23" s="1048"/>
      <c r="D23" s="1048"/>
      <c r="E23" s="1048"/>
      <c r="F23" s="104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7"/>
      <c r="B24" s="1048"/>
      <c r="C24" s="1048"/>
      <c r="D24" s="1048"/>
      <c r="E24" s="1048"/>
      <c r="F24" s="104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7"/>
      <c r="B25" s="1048"/>
      <c r="C25" s="1048"/>
      <c r="D25" s="1048"/>
      <c r="E25" s="1048"/>
      <c r="F25" s="104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7"/>
      <c r="B26" s="1048"/>
      <c r="C26" s="1048"/>
      <c r="D26" s="1048"/>
      <c r="E26" s="1048"/>
      <c r="F26" s="104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7"/>
      <c r="B28" s="1048"/>
      <c r="C28" s="1048"/>
      <c r="D28" s="1048"/>
      <c r="E28" s="1048"/>
      <c r="F28" s="104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7"/>
      <c r="B32" s="1048"/>
      <c r="C32" s="1048"/>
      <c r="D32" s="1048"/>
      <c r="E32" s="1048"/>
      <c r="F32" s="104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7"/>
      <c r="B33" s="1048"/>
      <c r="C33" s="1048"/>
      <c r="D33" s="1048"/>
      <c r="E33" s="1048"/>
      <c r="F33" s="104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7"/>
      <c r="B34" s="1048"/>
      <c r="C34" s="1048"/>
      <c r="D34" s="1048"/>
      <c r="E34" s="1048"/>
      <c r="F34" s="104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7"/>
      <c r="B35" s="1048"/>
      <c r="C35" s="1048"/>
      <c r="D35" s="1048"/>
      <c r="E35" s="1048"/>
      <c r="F35" s="104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7"/>
      <c r="B36" s="1048"/>
      <c r="C36" s="1048"/>
      <c r="D36" s="1048"/>
      <c r="E36" s="1048"/>
      <c r="F36" s="104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7"/>
      <c r="B37" s="1048"/>
      <c r="C37" s="1048"/>
      <c r="D37" s="1048"/>
      <c r="E37" s="1048"/>
      <c r="F37" s="104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7"/>
      <c r="B38" s="1048"/>
      <c r="C38" s="1048"/>
      <c r="D38" s="1048"/>
      <c r="E38" s="1048"/>
      <c r="F38" s="104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7"/>
      <c r="B39" s="1048"/>
      <c r="C39" s="1048"/>
      <c r="D39" s="1048"/>
      <c r="E39" s="1048"/>
      <c r="F39" s="104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7"/>
      <c r="B41" s="1048"/>
      <c r="C41" s="1048"/>
      <c r="D41" s="1048"/>
      <c r="E41" s="1048"/>
      <c r="F41" s="104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7"/>
      <c r="B45" s="1048"/>
      <c r="C45" s="1048"/>
      <c r="D45" s="1048"/>
      <c r="E45" s="1048"/>
      <c r="F45" s="104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7"/>
      <c r="B46" s="1048"/>
      <c r="C46" s="1048"/>
      <c r="D46" s="1048"/>
      <c r="E46" s="1048"/>
      <c r="F46" s="104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7"/>
      <c r="B47" s="1048"/>
      <c r="C47" s="1048"/>
      <c r="D47" s="1048"/>
      <c r="E47" s="1048"/>
      <c r="F47" s="104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7"/>
      <c r="B48" s="1048"/>
      <c r="C48" s="1048"/>
      <c r="D48" s="1048"/>
      <c r="E48" s="1048"/>
      <c r="F48" s="104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7"/>
      <c r="B49" s="1048"/>
      <c r="C49" s="1048"/>
      <c r="D49" s="1048"/>
      <c r="E49" s="1048"/>
      <c r="F49" s="104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7"/>
      <c r="B50" s="1048"/>
      <c r="C50" s="1048"/>
      <c r="D50" s="1048"/>
      <c r="E50" s="1048"/>
      <c r="F50" s="104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7"/>
      <c r="B51" s="1048"/>
      <c r="C51" s="1048"/>
      <c r="D51" s="1048"/>
      <c r="E51" s="1048"/>
      <c r="F51" s="104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7"/>
      <c r="B52" s="1048"/>
      <c r="C52" s="1048"/>
      <c r="D52" s="1048"/>
      <c r="E52" s="1048"/>
      <c r="F52" s="104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7"/>
      <c r="B59" s="1048"/>
      <c r="C59" s="1048"/>
      <c r="D59" s="1048"/>
      <c r="E59" s="1048"/>
      <c r="F59" s="104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7"/>
      <c r="B60" s="1048"/>
      <c r="C60" s="1048"/>
      <c r="D60" s="1048"/>
      <c r="E60" s="1048"/>
      <c r="F60" s="104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7"/>
      <c r="B61" s="1048"/>
      <c r="C61" s="1048"/>
      <c r="D61" s="1048"/>
      <c r="E61" s="1048"/>
      <c r="F61" s="104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7"/>
      <c r="B62" s="1048"/>
      <c r="C62" s="1048"/>
      <c r="D62" s="1048"/>
      <c r="E62" s="1048"/>
      <c r="F62" s="104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7"/>
      <c r="B63" s="1048"/>
      <c r="C63" s="1048"/>
      <c r="D63" s="1048"/>
      <c r="E63" s="1048"/>
      <c r="F63" s="104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7"/>
      <c r="B64" s="1048"/>
      <c r="C64" s="1048"/>
      <c r="D64" s="1048"/>
      <c r="E64" s="1048"/>
      <c r="F64" s="104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7"/>
      <c r="B65" s="1048"/>
      <c r="C65" s="1048"/>
      <c r="D65" s="1048"/>
      <c r="E65" s="1048"/>
      <c r="F65" s="104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7"/>
      <c r="B66" s="1048"/>
      <c r="C66" s="1048"/>
      <c r="D66" s="1048"/>
      <c r="E66" s="1048"/>
      <c r="F66" s="104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7"/>
      <c r="B68" s="1048"/>
      <c r="C68" s="1048"/>
      <c r="D68" s="1048"/>
      <c r="E68" s="1048"/>
      <c r="F68" s="104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7"/>
      <c r="B72" s="1048"/>
      <c r="C72" s="1048"/>
      <c r="D72" s="1048"/>
      <c r="E72" s="1048"/>
      <c r="F72" s="104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7"/>
      <c r="B73" s="1048"/>
      <c r="C73" s="1048"/>
      <c r="D73" s="1048"/>
      <c r="E73" s="1048"/>
      <c r="F73" s="104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7"/>
      <c r="B74" s="1048"/>
      <c r="C74" s="1048"/>
      <c r="D74" s="1048"/>
      <c r="E74" s="1048"/>
      <c r="F74" s="104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7"/>
      <c r="B75" s="1048"/>
      <c r="C75" s="1048"/>
      <c r="D75" s="1048"/>
      <c r="E75" s="1048"/>
      <c r="F75" s="104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7"/>
      <c r="B76" s="1048"/>
      <c r="C76" s="1048"/>
      <c r="D76" s="1048"/>
      <c r="E76" s="1048"/>
      <c r="F76" s="104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7"/>
      <c r="B77" s="1048"/>
      <c r="C77" s="1048"/>
      <c r="D77" s="1048"/>
      <c r="E77" s="1048"/>
      <c r="F77" s="104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7"/>
      <c r="B78" s="1048"/>
      <c r="C78" s="1048"/>
      <c r="D78" s="1048"/>
      <c r="E78" s="1048"/>
      <c r="F78" s="104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7"/>
      <c r="B79" s="1048"/>
      <c r="C79" s="1048"/>
      <c r="D79" s="1048"/>
      <c r="E79" s="1048"/>
      <c r="F79" s="104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7"/>
      <c r="B81" s="1048"/>
      <c r="C81" s="1048"/>
      <c r="D81" s="1048"/>
      <c r="E81" s="1048"/>
      <c r="F81" s="104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7"/>
      <c r="B85" s="1048"/>
      <c r="C85" s="1048"/>
      <c r="D85" s="1048"/>
      <c r="E85" s="1048"/>
      <c r="F85" s="104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7"/>
      <c r="B86" s="1048"/>
      <c r="C86" s="1048"/>
      <c r="D86" s="1048"/>
      <c r="E86" s="1048"/>
      <c r="F86" s="104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7"/>
      <c r="B87" s="1048"/>
      <c r="C87" s="1048"/>
      <c r="D87" s="1048"/>
      <c r="E87" s="1048"/>
      <c r="F87" s="104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7"/>
      <c r="B88" s="1048"/>
      <c r="C88" s="1048"/>
      <c r="D88" s="1048"/>
      <c r="E88" s="1048"/>
      <c r="F88" s="104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7"/>
      <c r="B89" s="1048"/>
      <c r="C89" s="1048"/>
      <c r="D89" s="1048"/>
      <c r="E89" s="1048"/>
      <c r="F89" s="104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7"/>
      <c r="B90" s="1048"/>
      <c r="C90" s="1048"/>
      <c r="D90" s="1048"/>
      <c r="E90" s="1048"/>
      <c r="F90" s="104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7"/>
      <c r="B91" s="1048"/>
      <c r="C91" s="1048"/>
      <c r="D91" s="1048"/>
      <c r="E91" s="1048"/>
      <c r="F91" s="104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7"/>
      <c r="B92" s="1048"/>
      <c r="C92" s="1048"/>
      <c r="D92" s="1048"/>
      <c r="E92" s="1048"/>
      <c r="F92" s="104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7"/>
      <c r="B94" s="1048"/>
      <c r="C94" s="1048"/>
      <c r="D94" s="1048"/>
      <c r="E94" s="1048"/>
      <c r="F94" s="104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7"/>
      <c r="B98" s="1048"/>
      <c r="C98" s="1048"/>
      <c r="D98" s="1048"/>
      <c r="E98" s="1048"/>
      <c r="F98" s="104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7"/>
      <c r="B99" s="1048"/>
      <c r="C99" s="1048"/>
      <c r="D99" s="1048"/>
      <c r="E99" s="1048"/>
      <c r="F99" s="104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7"/>
      <c r="B100" s="1048"/>
      <c r="C100" s="1048"/>
      <c r="D100" s="1048"/>
      <c r="E100" s="1048"/>
      <c r="F100" s="104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7"/>
      <c r="B101" s="1048"/>
      <c r="C101" s="1048"/>
      <c r="D101" s="1048"/>
      <c r="E101" s="1048"/>
      <c r="F101" s="104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7"/>
      <c r="B102" s="1048"/>
      <c r="C102" s="1048"/>
      <c r="D102" s="1048"/>
      <c r="E102" s="1048"/>
      <c r="F102" s="104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7"/>
      <c r="B103" s="1048"/>
      <c r="C103" s="1048"/>
      <c r="D103" s="1048"/>
      <c r="E103" s="1048"/>
      <c r="F103" s="104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7"/>
      <c r="B104" s="1048"/>
      <c r="C104" s="1048"/>
      <c r="D104" s="1048"/>
      <c r="E104" s="1048"/>
      <c r="F104" s="104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7"/>
      <c r="B105" s="1048"/>
      <c r="C105" s="1048"/>
      <c r="D105" s="1048"/>
      <c r="E105" s="1048"/>
      <c r="F105" s="104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7"/>
      <c r="B112" s="1048"/>
      <c r="C112" s="1048"/>
      <c r="D112" s="1048"/>
      <c r="E112" s="1048"/>
      <c r="F112" s="104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7"/>
      <c r="B113" s="1048"/>
      <c r="C113" s="1048"/>
      <c r="D113" s="1048"/>
      <c r="E113" s="1048"/>
      <c r="F113" s="104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7"/>
      <c r="B114" s="1048"/>
      <c r="C114" s="1048"/>
      <c r="D114" s="1048"/>
      <c r="E114" s="1048"/>
      <c r="F114" s="104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7"/>
      <c r="B115" s="1048"/>
      <c r="C115" s="1048"/>
      <c r="D115" s="1048"/>
      <c r="E115" s="1048"/>
      <c r="F115" s="104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7"/>
      <c r="B116" s="1048"/>
      <c r="C116" s="1048"/>
      <c r="D116" s="1048"/>
      <c r="E116" s="1048"/>
      <c r="F116" s="104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7"/>
      <c r="B117" s="1048"/>
      <c r="C117" s="1048"/>
      <c r="D117" s="1048"/>
      <c r="E117" s="1048"/>
      <c r="F117" s="104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7"/>
      <c r="B118" s="1048"/>
      <c r="C118" s="1048"/>
      <c r="D118" s="1048"/>
      <c r="E118" s="1048"/>
      <c r="F118" s="104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7"/>
      <c r="B119" s="1048"/>
      <c r="C119" s="1048"/>
      <c r="D119" s="1048"/>
      <c r="E119" s="1048"/>
      <c r="F119" s="104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7"/>
      <c r="B121" s="1048"/>
      <c r="C121" s="1048"/>
      <c r="D121" s="1048"/>
      <c r="E121" s="1048"/>
      <c r="F121" s="104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7"/>
      <c r="B125" s="1048"/>
      <c r="C125" s="1048"/>
      <c r="D125" s="1048"/>
      <c r="E125" s="1048"/>
      <c r="F125" s="104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7"/>
      <c r="B126" s="1048"/>
      <c r="C126" s="1048"/>
      <c r="D126" s="1048"/>
      <c r="E126" s="1048"/>
      <c r="F126" s="104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7"/>
      <c r="B127" s="1048"/>
      <c r="C127" s="1048"/>
      <c r="D127" s="1048"/>
      <c r="E127" s="1048"/>
      <c r="F127" s="104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7"/>
      <c r="B128" s="1048"/>
      <c r="C128" s="1048"/>
      <c r="D128" s="1048"/>
      <c r="E128" s="1048"/>
      <c r="F128" s="104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7"/>
      <c r="B129" s="1048"/>
      <c r="C129" s="1048"/>
      <c r="D129" s="1048"/>
      <c r="E129" s="1048"/>
      <c r="F129" s="104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7"/>
      <c r="B130" s="1048"/>
      <c r="C130" s="1048"/>
      <c r="D130" s="1048"/>
      <c r="E130" s="1048"/>
      <c r="F130" s="104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7"/>
      <c r="B131" s="1048"/>
      <c r="C131" s="1048"/>
      <c r="D131" s="1048"/>
      <c r="E131" s="1048"/>
      <c r="F131" s="104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7"/>
      <c r="B132" s="1048"/>
      <c r="C132" s="1048"/>
      <c r="D132" s="1048"/>
      <c r="E132" s="1048"/>
      <c r="F132" s="104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7"/>
      <c r="B134" s="1048"/>
      <c r="C134" s="1048"/>
      <c r="D134" s="1048"/>
      <c r="E134" s="1048"/>
      <c r="F134" s="104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7"/>
      <c r="B138" s="1048"/>
      <c r="C138" s="1048"/>
      <c r="D138" s="1048"/>
      <c r="E138" s="1048"/>
      <c r="F138" s="104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7"/>
      <c r="B139" s="1048"/>
      <c r="C139" s="1048"/>
      <c r="D139" s="1048"/>
      <c r="E139" s="1048"/>
      <c r="F139" s="104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7"/>
      <c r="B140" s="1048"/>
      <c r="C140" s="1048"/>
      <c r="D140" s="1048"/>
      <c r="E140" s="1048"/>
      <c r="F140" s="104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7"/>
      <c r="B141" s="1048"/>
      <c r="C141" s="1048"/>
      <c r="D141" s="1048"/>
      <c r="E141" s="1048"/>
      <c r="F141" s="104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7"/>
      <c r="B142" s="1048"/>
      <c r="C142" s="1048"/>
      <c r="D142" s="1048"/>
      <c r="E142" s="1048"/>
      <c r="F142" s="104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7"/>
      <c r="B143" s="1048"/>
      <c r="C143" s="1048"/>
      <c r="D143" s="1048"/>
      <c r="E143" s="1048"/>
      <c r="F143" s="104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7"/>
      <c r="B144" s="1048"/>
      <c r="C144" s="1048"/>
      <c r="D144" s="1048"/>
      <c r="E144" s="1048"/>
      <c r="F144" s="104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7"/>
      <c r="B145" s="1048"/>
      <c r="C145" s="1048"/>
      <c r="D145" s="1048"/>
      <c r="E145" s="1048"/>
      <c r="F145" s="104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7"/>
      <c r="B147" s="1048"/>
      <c r="C147" s="1048"/>
      <c r="D147" s="1048"/>
      <c r="E147" s="1048"/>
      <c r="F147" s="104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7"/>
      <c r="B151" s="1048"/>
      <c r="C151" s="1048"/>
      <c r="D151" s="1048"/>
      <c r="E151" s="1048"/>
      <c r="F151" s="104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7"/>
      <c r="B152" s="1048"/>
      <c r="C152" s="1048"/>
      <c r="D152" s="1048"/>
      <c r="E152" s="1048"/>
      <c r="F152" s="104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7"/>
      <c r="B153" s="1048"/>
      <c r="C153" s="1048"/>
      <c r="D153" s="1048"/>
      <c r="E153" s="1048"/>
      <c r="F153" s="104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7"/>
      <c r="B154" s="1048"/>
      <c r="C154" s="1048"/>
      <c r="D154" s="1048"/>
      <c r="E154" s="1048"/>
      <c r="F154" s="104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7"/>
      <c r="B155" s="1048"/>
      <c r="C155" s="1048"/>
      <c r="D155" s="1048"/>
      <c r="E155" s="1048"/>
      <c r="F155" s="104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7"/>
      <c r="B156" s="1048"/>
      <c r="C156" s="1048"/>
      <c r="D156" s="1048"/>
      <c r="E156" s="1048"/>
      <c r="F156" s="104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7"/>
      <c r="B157" s="1048"/>
      <c r="C157" s="1048"/>
      <c r="D157" s="1048"/>
      <c r="E157" s="1048"/>
      <c r="F157" s="104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7"/>
      <c r="B158" s="1048"/>
      <c r="C158" s="1048"/>
      <c r="D158" s="1048"/>
      <c r="E158" s="1048"/>
      <c r="F158" s="104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7"/>
      <c r="B165" s="1048"/>
      <c r="C165" s="1048"/>
      <c r="D165" s="1048"/>
      <c r="E165" s="1048"/>
      <c r="F165" s="104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7"/>
      <c r="B166" s="1048"/>
      <c r="C166" s="1048"/>
      <c r="D166" s="1048"/>
      <c r="E166" s="1048"/>
      <c r="F166" s="104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7"/>
      <c r="B167" s="1048"/>
      <c r="C167" s="1048"/>
      <c r="D167" s="1048"/>
      <c r="E167" s="1048"/>
      <c r="F167" s="104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7"/>
      <c r="B168" s="1048"/>
      <c r="C168" s="1048"/>
      <c r="D168" s="1048"/>
      <c r="E168" s="1048"/>
      <c r="F168" s="104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7"/>
      <c r="B169" s="1048"/>
      <c r="C169" s="1048"/>
      <c r="D169" s="1048"/>
      <c r="E169" s="1048"/>
      <c r="F169" s="104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7"/>
      <c r="B170" s="1048"/>
      <c r="C170" s="1048"/>
      <c r="D170" s="1048"/>
      <c r="E170" s="1048"/>
      <c r="F170" s="104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7"/>
      <c r="B171" s="1048"/>
      <c r="C171" s="1048"/>
      <c r="D171" s="1048"/>
      <c r="E171" s="1048"/>
      <c r="F171" s="104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7"/>
      <c r="B172" s="1048"/>
      <c r="C172" s="1048"/>
      <c r="D172" s="1048"/>
      <c r="E172" s="1048"/>
      <c r="F172" s="104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7"/>
      <c r="B174" s="1048"/>
      <c r="C174" s="1048"/>
      <c r="D174" s="1048"/>
      <c r="E174" s="1048"/>
      <c r="F174" s="104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7"/>
      <c r="B178" s="1048"/>
      <c r="C178" s="1048"/>
      <c r="D178" s="1048"/>
      <c r="E178" s="1048"/>
      <c r="F178" s="104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7"/>
      <c r="B179" s="1048"/>
      <c r="C179" s="1048"/>
      <c r="D179" s="1048"/>
      <c r="E179" s="1048"/>
      <c r="F179" s="104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7"/>
      <c r="B180" s="1048"/>
      <c r="C180" s="1048"/>
      <c r="D180" s="1048"/>
      <c r="E180" s="1048"/>
      <c r="F180" s="104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7"/>
      <c r="B181" s="1048"/>
      <c r="C181" s="1048"/>
      <c r="D181" s="1048"/>
      <c r="E181" s="1048"/>
      <c r="F181" s="104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7"/>
      <c r="B182" s="1048"/>
      <c r="C182" s="1048"/>
      <c r="D182" s="1048"/>
      <c r="E182" s="1048"/>
      <c r="F182" s="104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7"/>
      <c r="B183" s="1048"/>
      <c r="C183" s="1048"/>
      <c r="D183" s="1048"/>
      <c r="E183" s="1048"/>
      <c r="F183" s="104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7"/>
      <c r="B184" s="1048"/>
      <c r="C184" s="1048"/>
      <c r="D184" s="1048"/>
      <c r="E184" s="1048"/>
      <c r="F184" s="104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7"/>
      <c r="B185" s="1048"/>
      <c r="C185" s="1048"/>
      <c r="D185" s="1048"/>
      <c r="E185" s="1048"/>
      <c r="F185" s="104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7"/>
      <c r="B187" s="1048"/>
      <c r="C187" s="1048"/>
      <c r="D187" s="1048"/>
      <c r="E187" s="1048"/>
      <c r="F187" s="104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7"/>
      <c r="B191" s="1048"/>
      <c r="C191" s="1048"/>
      <c r="D191" s="1048"/>
      <c r="E191" s="1048"/>
      <c r="F191" s="104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7"/>
      <c r="B192" s="1048"/>
      <c r="C192" s="1048"/>
      <c r="D192" s="1048"/>
      <c r="E192" s="1048"/>
      <c r="F192" s="104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7"/>
      <c r="B193" s="1048"/>
      <c r="C193" s="1048"/>
      <c r="D193" s="1048"/>
      <c r="E193" s="1048"/>
      <c r="F193" s="104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7"/>
      <c r="B194" s="1048"/>
      <c r="C194" s="1048"/>
      <c r="D194" s="1048"/>
      <c r="E194" s="1048"/>
      <c r="F194" s="104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7"/>
      <c r="B195" s="1048"/>
      <c r="C195" s="1048"/>
      <c r="D195" s="1048"/>
      <c r="E195" s="1048"/>
      <c r="F195" s="104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7"/>
      <c r="B196" s="1048"/>
      <c r="C196" s="1048"/>
      <c r="D196" s="1048"/>
      <c r="E196" s="1048"/>
      <c r="F196" s="104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7"/>
      <c r="B197" s="1048"/>
      <c r="C197" s="1048"/>
      <c r="D197" s="1048"/>
      <c r="E197" s="1048"/>
      <c r="F197" s="104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7"/>
      <c r="B198" s="1048"/>
      <c r="C198" s="1048"/>
      <c r="D198" s="1048"/>
      <c r="E198" s="1048"/>
      <c r="F198" s="104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7"/>
      <c r="B200" s="1048"/>
      <c r="C200" s="1048"/>
      <c r="D200" s="1048"/>
      <c r="E200" s="1048"/>
      <c r="F200" s="104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7"/>
      <c r="B204" s="1048"/>
      <c r="C204" s="1048"/>
      <c r="D204" s="1048"/>
      <c r="E204" s="1048"/>
      <c r="F204" s="104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7"/>
      <c r="B205" s="1048"/>
      <c r="C205" s="1048"/>
      <c r="D205" s="1048"/>
      <c r="E205" s="1048"/>
      <c r="F205" s="104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7"/>
      <c r="B206" s="1048"/>
      <c r="C206" s="1048"/>
      <c r="D206" s="1048"/>
      <c r="E206" s="1048"/>
      <c r="F206" s="104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7"/>
      <c r="B207" s="1048"/>
      <c r="C207" s="1048"/>
      <c r="D207" s="1048"/>
      <c r="E207" s="1048"/>
      <c r="F207" s="104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7"/>
      <c r="B208" s="1048"/>
      <c r="C208" s="1048"/>
      <c r="D208" s="1048"/>
      <c r="E208" s="1048"/>
      <c r="F208" s="104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7"/>
      <c r="B209" s="1048"/>
      <c r="C209" s="1048"/>
      <c r="D209" s="1048"/>
      <c r="E209" s="1048"/>
      <c r="F209" s="104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7"/>
      <c r="B210" s="1048"/>
      <c r="C210" s="1048"/>
      <c r="D210" s="1048"/>
      <c r="E210" s="1048"/>
      <c r="F210" s="104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7"/>
      <c r="B211" s="1048"/>
      <c r="C211" s="1048"/>
      <c r="D211" s="1048"/>
      <c r="E211" s="1048"/>
      <c r="F211" s="104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7"/>
      <c r="B218" s="1048"/>
      <c r="C218" s="1048"/>
      <c r="D218" s="1048"/>
      <c r="E218" s="1048"/>
      <c r="F218" s="104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7"/>
      <c r="B219" s="1048"/>
      <c r="C219" s="1048"/>
      <c r="D219" s="1048"/>
      <c r="E219" s="1048"/>
      <c r="F219" s="104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7"/>
      <c r="B220" s="1048"/>
      <c r="C220" s="1048"/>
      <c r="D220" s="1048"/>
      <c r="E220" s="1048"/>
      <c r="F220" s="104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7"/>
      <c r="B221" s="1048"/>
      <c r="C221" s="1048"/>
      <c r="D221" s="1048"/>
      <c r="E221" s="1048"/>
      <c r="F221" s="104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7"/>
      <c r="B222" s="1048"/>
      <c r="C222" s="1048"/>
      <c r="D222" s="1048"/>
      <c r="E222" s="1048"/>
      <c r="F222" s="104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7"/>
      <c r="B223" s="1048"/>
      <c r="C223" s="1048"/>
      <c r="D223" s="1048"/>
      <c r="E223" s="1048"/>
      <c r="F223" s="104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7"/>
      <c r="B224" s="1048"/>
      <c r="C224" s="1048"/>
      <c r="D224" s="1048"/>
      <c r="E224" s="1048"/>
      <c r="F224" s="104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7"/>
      <c r="B225" s="1048"/>
      <c r="C225" s="1048"/>
      <c r="D225" s="1048"/>
      <c r="E225" s="1048"/>
      <c r="F225" s="104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7"/>
      <c r="B227" s="1048"/>
      <c r="C227" s="1048"/>
      <c r="D227" s="1048"/>
      <c r="E227" s="1048"/>
      <c r="F227" s="104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7"/>
      <c r="B231" s="1048"/>
      <c r="C231" s="1048"/>
      <c r="D231" s="1048"/>
      <c r="E231" s="1048"/>
      <c r="F231" s="104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7"/>
      <c r="B232" s="1048"/>
      <c r="C232" s="1048"/>
      <c r="D232" s="1048"/>
      <c r="E232" s="1048"/>
      <c r="F232" s="104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7"/>
      <c r="B233" s="1048"/>
      <c r="C233" s="1048"/>
      <c r="D233" s="1048"/>
      <c r="E233" s="1048"/>
      <c r="F233" s="104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7"/>
      <c r="B234" s="1048"/>
      <c r="C234" s="1048"/>
      <c r="D234" s="1048"/>
      <c r="E234" s="1048"/>
      <c r="F234" s="104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7"/>
      <c r="B235" s="1048"/>
      <c r="C235" s="1048"/>
      <c r="D235" s="1048"/>
      <c r="E235" s="1048"/>
      <c r="F235" s="104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7"/>
      <c r="B236" s="1048"/>
      <c r="C236" s="1048"/>
      <c r="D236" s="1048"/>
      <c r="E236" s="1048"/>
      <c r="F236" s="104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7"/>
      <c r="B237" s="1048"/>
      <c r="C237" s="1048"/>
      <c r="D237" s="1048"/>
      <c r="E237" s="1048"/>
      <c r="F237" s="104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7"/>
      <c r="B238" s="1048"/>
      <c r="C238" s="1048"/>
      <c r="D238" s="1048"/>
      <c r="E238" s="1048"/>
      <c r="F238" s="104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7"/>
      <c r="B240" s="1048"/>
      <c r="C240" s="1048"/>
      <c r="D240" s="1048"/>
      <c r="E240" s="1048"/>
      <c r="F240" s="104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7"/>
      <c r="B244" s="1048"/>
      <c r="C244" s="1048"/>
      <c r="D244" s="1048"/>
      <c r="E244" s="1048"/>
      <c r="F244" s="104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7"/>
      <c r="B245" s="1048"/>
      <c r="C245" s="1048"/>
      <c r="D245" s="1048"/>
      <c r="E245" s="1048"/>
      <c r="F245" s="104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7"/>
      <c r="B246" s="1048"/>
      <c r="C246" s="1048"/>
      <c r="D246" s="1048"/>
      <c r="E246" s="1048"/>
      <c r="F246" s="104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7"/>
      <c r="B247" s="1048"/>
      <c r="C247" s="1048"/>
      <c r="D247" s="1048"/>
      <c r="E247" s="1048"/>
      <c r="F247" s="104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7"/>
      <c r="B248" s="1048"/>
      <c r="C248" s="1048"/>
      <c r="D248" s="1048"/>
      <c r="E248" s="1048"/>
      <c r="F248" s="104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7"/>
      <c r="B249" s="1048"/>
      <c r="C249" s="1048"/>
      <c r="D249" s="1048"/>
      <c r="E249" s="1048"/>
      <c r="F249" s="104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7"/>
      <c r="B250" s="1048"/>
      <c r="C250" s="1048"/>
      <c r="D250" s="1048"/>
      <c r="E250" s="1048"/>
      <c r="F250" s="104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7"/>
      <c r="B251" s="1048"/>
      <c r="C251" s="1048"/>
      <c r="D251" s="1048"/>
      <c r="E251" s="1048"/>
      <c r="F251" s="104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7"/>
      <c r="B253" s="1048"/>
      <c r="C253" s="1048"/>
      <c r="D253" s="1048"/>
      <c r="E253" s="1048"/>
      <c r="F253" s="104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7"/>
      <c r="B257" s="1048"/>
      <c r="C257" s="1048"/>
      <c r="D257" s="1048"/>
      <c r="E257" s="1048"/>
      <c r="F257" s="104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7"/>
      <c r="B258" s="1048"/>
      <c r="C258" s="1048"/>
      <c r="D258" s="1048"/>
      <c r="E258" s="1048"/>
      <c r="F258" s="104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7"/>
      <c r="B259" s="1048"/>
      <c r="C259" s="1048"/>
      <c r="D259" s="1048"/>
      <c r="E259" s="1048"/>
      <c r="F259" s="104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7"/>
      <c r="B260" s="1048"/>
      <c r="C260" s="1048"/>
      <c r="D260" s="1048"/>
      <c r="E260" s="1048"/>
      <c r="F260" s="104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7"/>
      <c r="B261" s="1048"/>
      <c r="C261" s="1048"/>
      <c r="D261" s="1048"/>
      <c r="E261" s="1048"/>
      <c r="F261" s="104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7"/>
      <c r="B262" s="1048"/>
      <c r="C262" s="1048"/>
      <c r="D262" s="1048"/>
      <c r="E262" s="1048"/>
      <c r="F262" s="104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7"/>
      <c r="B263" s="1048"/>
      <c r="C263" s="1048"/>
      <c r="D263" s="1048"/>
      <c r="E263" s="1048"/>
      <c r="F263" s="104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7"/>
      <c r="B264" s="1048"/>
      <c r="C264" s="1048"/>
      <c r="D264" s="1048"/>
      <c r="E264" s="1048"/>
      <c r="F264" s="104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F8F4F8B8-11AC-4AFD-91A3-2DF41AFD165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8F4A736C-2940-4584-9AC4-A6D36C3FAC4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419</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7">
        <v>1</v>
      </c>
      <c r="B4" s="106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419</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7">
        <v>1</v>
      </c>
      <c r="B37" s="106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419</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7">
        <v>1</v>
      </c>
      <c r="B70" s="106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419</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7">
        <v>1</v>
      </c>
      <c r="B103" s="106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419</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7">
        <v>1</v>
      </c>
      <c r="B136" s="106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419</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7">
        <v>1</v>
      </c>
      <c r="B169" s="106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419</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7">
        <v>1</v>
      </c>
      <c r="B202" s="106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419</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7">
        <v>1</v>
      </c>
      <c r="B235" s="106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419</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7">
        <v>1</v>
      </c>
      <c r="B268" s="106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419</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7">
        <v>1</v>
      </c>
      <c r="B301" s="106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419</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7">
        <v>1</v>
      </c>
      <c r="B334" s="106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419</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7">
        <v>1</v>
      </c>
      <c r="B367" s="106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419</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7">
        <v>1</v>
      </c>
      <c r="B400" s="106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419</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7">
        <v>1</v>
      </c>
      <c r="B433" s="106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419</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7">
        <v>1</v>
      </c>
      <c r="B466" s="106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419</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7">
        <v>1</v>
      </c>
      <c r="B499" s="106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419</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7">
        <v>1</v>
      </c>
      <c r="B532" s="106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419</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7">
        <v>1</v>
      </c>
      <c r="B565" s="106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419</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7">
        <v>1</v>
      </c>
      <c r="B598" s="106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419</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7">
        <v>1</v>
      </c>
      <c r="B631" s="106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419</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7">
        <v>1</v>
      </c>
      <c r="B664" s="106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419</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7">
        <v>1</v>
      </c>
      <c r="B697" s="106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419</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7">
        <v>1</v>
      </c>
      <c r="B730" s="106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419</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7">
        <v>1</v>
      </c>
      <c r="B763" s="106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419</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7">
        <v>1</v>
      </c>
      <c r="B796" s="106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419</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7">
        <v>1</v>
      </c>
      <c r="B829" s="106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419</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7">
        <v>1</v>
      </c>
      <c r="B862" s="106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419</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7">
        <v>1</v>
      </c>
      <c r="B895" s="106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419</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7">
        <v>1</v>
      </c>
      <c r="B928" s="106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419</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7">
        <v>1</v>
      </c>
      <c r="B961" s="106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419</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7">
        <v>1</v>
      </c>
      <c r="B994" s="106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419</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7">
        <v>1</v>
      </c>
      <c r="B1027" s="106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419</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7">
        <v>1</v>
      </c>
      <c r="B1060" s="106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419</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7">
        <v>1</v>
      </c>
      <c r="B1093" s="106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419</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7">
        <v>1</v>
      </c>
      <c r="B1126" s="106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419</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7">
        <v>1</v>
      </c>
      <c r="B1159" s="106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419</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7">
        <v>1</v>
      </c>
      <c r="B1192" s="106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419</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7">
        <v>1</v>
      </c>
      <c r="B1225" s="106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419</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7">
        <v>1</v>
      </c>
      <c r="B1258" s="106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419</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7">
        <v>1</v>
      </c>
      <c r="B1291" s="106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customSheetViews>
    <customSheetView guid="{F8F4F8B8-11AC-4AFD-91A3-2DF41AFD1656}"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8F4A736C-2940-4584-9AC4-A6D36C3FAC46}"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2019-08-19T11:25:15Z</cp:lastPrinted>
  <dcterms:created xsi:type="dcterms:W3CDTF">2012-03-13T00:50:25Z</dcterms:created>
  <dcterms:modified xsi:type="dcterms:W3CDTF">2019-08-29T01:18:18Z</dcterms:modified>
</cp:coreProperties>
</file>